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comments4.xml" ContentType="application/vnd.openxmlformats-officedocument.spreadsheetml.comments+xml"/>
  <Override PartName="/xl/drawings/drawing9.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5.xml" ContentType="application/vnd.openxmlformats-officedocument.spreadsheetml.comments+xml"/>
  <Override PartName="/xl/drawings/drawing13.xml" ContentType="application/vnd.openxmlformats-officedocument.drawing+xml"/>
  <Override PartName="/xl/comments6.xml" ContentType="application/vnd.openxmlformats-officedocument.spreadsheetml.comments+xml"/>
  <Override PartName="/xl/drawings/drawing14.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fs101\Share\200350障害福祉課\(R8)障害福祉課\070_地　　域\23_人工透析患者通院支援\☆要綱（R8.4.1～改正）☆\"/>
    </mc:Choice>
  </mc:AlternateContent>
  <xr:revisionPtr revIDLastSave="0" documentId="13_ncr:1_{4EC561A3-83BA-4937-9584-389DBDF80DA6}" xr6:coauthVersionLast="47" xr6:coauthVersionMax="47" xr10:uidLastSave="{00000000-0000-0000-0000-000000000000}"/>
  <bookViews>
    <workbookView xWindow="-108" yWindow="-108" windowWidth="30936" windowHeight="16776" tabRatio="826" xr2:uid="{5741E927-433C-4568-B9D5-50A78DFBE7FB}"/>
  </bookViews>
  <sheets>
    <sheet name="(別紙1)所要額調書" sheetId="13" r:id="rId1"/>
    <sheet name="(別紙2-1)事業実施計画書" sheetId="1" r:id="rId2"/>
    <sheet name="(別紙2-2)事業実施計画・所要額調書 " sheetId="33" r:id="rId3"/>
    <sheet name="(別紙3)収支予算（見込）書" sheetId="3" r:id="rId4"/>
    <sheet name="(別紙4)誓約書" sheetId="2" r:id="rId5"/>
    <sheet name="(別紙5)人件費基準額（見込）計算" sheetId="5" r:id="rId6"/>
    <sheet name="(別紙6-1)所要額精算書" sheetId="21" r:id="rId7"/>
    <sheet name="(別紙6-2)所要額精算書" sheetId="31" r:id="rId8"/>
    <sheet name="(別紙7-1)事業実績報告書" sheetId="35" r:id="rId9"/>
    <sheet name="(別紙7-2)事業実績報告書" sheetId="36" r:id="rId10"/>
    <sheet name="(別紙8)収支決算(見込)書" sheetId="34" r:id="rId11"/>
    <sheet name="(別紙9)人件費基準額計算" sheetId="24" r:id="rId12"/>
    <sheet name="(別紙10)運行記録" sheetId="20" r:id="rId13"/>
    <sheet name="(別紙11)運行記録" sheetId="19" r:id="rId14"/>
  </sheets>
  <externalReferences>
    <externalReference r:id="rId15"/>
    <externalReference r:id="rId16"/>
  </externalReferences>
  <definedNames>
    <definedName name="_xlnm.Print_Area" localSheetId="0">'(別紙1)所要額調書'!$A$1:$H$18</definedName>
    <definedName name="_xlnm.Print_Area" localSheetId="12">'(別紙10)運行記録'!$A$1:$M$64</definedName>
    <definedName name="_xlnm.Print_Area" localSheetId="13">'(別紙11)運行記録'!$A$1:$L$28</definedName>
    <definedName name="_xlnm.Print_Area" localSheetId="1">'(別紙2-1)事業実施計画書'!$A$1:$J$37</definedName>
    <definedName name="_xlnm.Print_Area" localSheetId="2">'(別紙2-2)事業実施計画・所要額調書 '!$A$1:$N$88</definedName>
    <definedName name="_xlnm.Print_Area" localSheetId="3">'(別紙3)収支予算（見込）書'!$A$1:$AD$36</definedName>
    <definedName name="_xlnm.Print_Area" localSheetId="4">'(別紙4)誓約書'!$A$1:$AC$35</definedName>
    <definedName name="_xlnm.Print_Area" localSheetId="5">'(別紙5)人件費基準額（見込）計算'!$A$1:$J$27</definedName>
    <definedName name="_xlnm.Print_Area" localSheetId="6">'(別紙6-1)所要額精算書'!$A$1:$K$20</definedName>
    <definedName name="_xlnm.Print_Area" localSheetId="7">'(別紙6-2)所要額精算書'!$A$1:$J$18</definedName>
    <definedName name="_xlnm.Print_Area" localSheetId="8">'(別紙7-1)事業実績報告書'!$A$1:$J$35</definedName>
    <definedName name="_xlnm.Print_Area" localSheetId="9">'(別紙7-2)事業実績報告書'!$A$1:$N$78</definedName>
    <definedName name="_xlnm.Print_Area" localSheetId="10">'(別紙8)収支決算(見込)書'!$A$1:$AD$36</definedName>
    <definedName name="_xlnm.Print_Area" localSheetId="11">'(別紙9)人件費基準額計算'!$A$1:$J$27</definedName>
    <definedName name="table1">'[1]13表'!$E$13:$J$18</definedName>
    <definedName name="test1">'[1]13表'!$E$13:$H$17</definedName>
    <definedName name="たかし">'[1]13表'!$E$13:$H$17</definedName>
    <definedName name="項支出">[2]枠!$E$2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7" i="19" l="1"/>
  <c r="I10" i="31"/>
  <c r="I8" i="19"/>
  <c r="I9" i="19"/>
  <c r="I10" i="19"/>
  <c r="I11" i="19"/>
  <c r="I12" i="19"/>
  <c r="I13" i="19"/>
  <c r="I14" i="19"/>
  <c r="I15" i="19"/>
  <c r="I16" i="19"/>
  <c r="I17" i="19"/>
  <c r="I18" i="19"/>
  <c r="I19" i="19"/>
  <c r="I20" i="19"/>
  <c r="I21" i="19"/>
  <c r="I22" i="19"/>
  <c r="I23" i="19"/>
  <c r="I24" i="19"/>
  <c r="I25" i="19"/>
  <c r="I26" i="19"/>
  <c r="I7" i="19"/>
  <c r="F4" i="5" l="1"/>
  <c r="F4" i="24"/>
  <c r="G9" i="24"/>
  <c r="G10" i="24"/>
  <c r="G11" i="24"/>
  <c r="G12" i="24"/>
  <c r="G13" i="24"/>
  <c r="G14" i="24"/>
  <c r="G15" i="24"/>
  <c r="G16" i="24"/>
  <c r="G17" i="24"/>
  <c r="G18" i="24"/>
  <c r="G19" i="24"/>
  <c r="G8" i="24"/>
  <c r="G9" i="5"/>
  <c r="G10" i="5"/>
  <c r="G11" i="5"/>
  <c r="G12" i="5"/>
  <c r="G13" i="5"/>
  <c r="G14" i="5"/>
  <c r="G15" i="5"/>
  <c r="G16" i="5"/>
  <c r="G17" i="5"/>
  <c r="G18" i="5"/>
  <c r="G19" i="5"/>
  <c r="G8" i="5"/>
  <c r="H4" i="35"/>
  <c r="J12" i="21"/>
  <c r="D13" i="21"/>
  <c r="D12" i="21"/>
  <c r="E12" i="21" s="1"/>
  <c r="F12" i="21" s="1"/>
  <c r="B7" i="21"/>
  <c r="E11" i="13"/>
  <c r="F11" i="13" s="1"/>
  <c r="G11" i="13" s="1"/>
  <c r="G20" i="5" l="1"/>
  <c r="E13" i="21"/>
  <c r="C6" i="13"/>
  <c r="E12" i="13"/>
  <c r="F12" i="13" l="1"/>
  <c r="H27" i="35"/>
  <c r="H21" i="35"/>
  <c r="H28" i="35" s="1"/>
  <c r="H28" i="1"/>
  <c r="H22" i="1"/>
  <c r="H29" i="1" s="1"/>
  <c r="G57" i="36"/>
  <c r="G58" i="36"/>
  <c r="G59" i="36"/>
  <c r="G60" i="36"/>
  <c r="G61" i="36"/>
  <c r="G62" i="36"/>
  <c r="G63" i="36"/>
  <c r="G64" i="36"/>
  <c r="G65" i="36"/>
  <c r="G66" i="36"/>
  <c r="G67" i="36"/>
  <c r="G68" i="36"/>
  <c r="G69" i="36"/>
  <c r="G70" i="36"/>
  <c r="G71" i="36"/>
  <c r="L57" i="36"/>
  <c r="L58" i="36"/>
  <c r="L59" i="36"/>
  <c r="L60" i="36"/>
  <c r="L61" i="36"/>
  <c r="L62" i="36"/>
  <c r="L63" i="36"/>
  <c r="L64" i="36"/>
  <c r="L65" i="36"/>
  <c r="L66" i="36"/>
  <c r="L67" i="36"/>
  <c r="L68" i="36"/>
  <c r="L69" i="36"/>
  <c r="L70" i="36"/>
  <c r="L71" i="36"/>
  <c r="L67" i="33"/>
  <c r="L68" i="33"/>
  <c r="L69" i="33"/>
  <c r="L70" i="33"/>
  <c r="L71" i="33"/>
  <c r="G67" i="33"/>
  <c r="G68" i="33"/>
  <c r="G69" i="33"/>
  <c r="G70" i="33"/>
  <c r="G71" i="33"/>
  <c r="G54" i="33"/>
  <c r="G55" i="33"/>
  <c r="G56" i="33"/>
  <c r="G57" i="33"/>
  <c r="G58" i="33"/>
  <c r="G59" i="33"/>
  <c r="G60" i="33"/>
  <c r="G61" i="33"/>
  <c r="G62" i="33"/>
  <c r="G63" i="33"/>
  <c r="G64" i="33"/>
  <c r="G65" i="33"/>
  <c r="G66" i="33"/>
  <c r="L54" i="33"/>
  <c r="L55" i="33"/>
  <c r="L56" i="33"/>
  <c r="L57" i="33"/>
  <c r="L58" i="33"/>
  <c r="L59" i="33"/>
  <c r="L60" i="33"/>
  <c r="L61" i="33"/>
  <c r="L62" i="33"/>
  <c r="L63" i="33"/>
  <c r="L64" i="33"/>
  <c r="L65" i="33"/>
  <c r="L66" i="33"/>
  <c r="E10" i="31"/>
  <c r="J15" i="19"/>
  <c r="J16" i="19"/>
  <c r="J17" i="19"/>
  <c r="J18" i="19"/>
  <c r="J19" i="19"/>
  <c r="J20" i="19"/>
  <c r="J21" i="19"/>
  <c r="J23" i="19"/>
  <c r="J24" i="19"/>
  <c r="J25" i="19"/>
  <c r="J26" i="19"/>
  <c r="J22" i="19"/>
  <c r="H27" i="19"/>
  <c r="K4" i="36" l="1"/>
  <c r="J72" i="36"/>
  <c r="E72" i="36"/>
  <c r="L56" i="36"/>
  <c r="G56" i="36"/>
  <c r="L55" i="36"/>
  <c r="G55" i="36"/>
  <c r="L54" i="36"/>
  <c r="G54" i="36"/>
  <c r="L53" i="36"/>
  <c r="G53" i="36"/>
  <c r="L52" i="36"/>
  <c r="G52" i="36"/>
  <c r="L51" i="36"/>
  <c r="G51" i="36"/>
  <c r="L50" i="36"/>
  <c r="G50" i="36"/>
  <c r="L49" i="36"/>
  <c r="G49" i="36"/>
  <c r="L48" i="36"/>
  <c r="G48" i="36"/>
  <c r="L47" i="36"/>
  <c r="G47" i="36"/>
  <c r="L46" i="36"/>
  <c r="G46" i="36"/>
  <c r="L45" i="36"/>
  <c r="G45" i="36"/>
  <c r="L44" i="36"/>
  <c r="G44" i="36"/>
  <c r="L43" i="36"/>
  <c r="G43" i="36"/>
  <c r="L42" i="36"/>
  <c r="G42" i="36"/>
  <c r="L41" i="36"/>
  <c r="G41" i="36"/>
  <c r="L40" i="36"/>
  <c r="G40" i="36"/>
  <c r="L39" i="36"/>
  <c r="G39" i="36"/>
  <c r="L38" i="36"/>
  <c r="G38" i="36"/>
  <c r="L37" i="36"/>
  <c r="G37" i="36"/>
  <c r="L36" i="36"/>
  <c r="G36" i="36"/>
  <c r="L35" i="36"/>
  <c r="G35" i="36"/>
  <c r="L34" i="36"/>
  <c r="G34" i="36"/>
  <c r="L33" i="36"/>
  <c r="G33" i="36"/>
  <c r="L32" i="36"/>
  <c r="G32" i="36"/>
  <c r="L31" i="36"/>
  <c r="G31" i="36"/>
  <c r="L30" i="36"/>
  <c r="G30" i="36"/>
  <c r="L29" i="36"/>
  <c r="G29" i="36"/>
  <c r="L28" i="36"/>
  <c r="G28" i="36"/>
  <c r="L27" i="36"/>
  <c r="G27" i="36"/>
  <c r="L26" i="36"/>
  <c r="G26" i="36"/>
  <c r="L25" i="36"/>
  <c r="G25" i="36"/>
  <c r="L24" i="36"/>
  <c r="G24" i="36"/>
  <c r="L23" i="36"/>
  <c r="G23" i="36"/>
  <c r="L22" i="36"/>
  <c r="G22" i="36"/>
  <c r="L21" i="36"/>
  <c r="G21" i="36"/>
  <c r="L20" i="36"/>
  <c r="G20" i="36"/>
  <c r="L19" i="36"/>
  <c r="G19" i="36"/>
  <c r="L18" i="36"/>
  <c r="G18" i="36"/>
  <c r="L17" i="36"/>
  <c r="G17" i="36"/>
  <c r="L16" i="36"/>
  <c r="G16" i="36"/>
  <c r="L15" i="36"/>
  <c r="G15" i="36"/>
  <c r="L14" i="36"/>
  <c r="G14" i="36"/>
  <c r="L13" i="36"/>
  <c r="G13" i="36"/>
  <c r="L12" i="36"/>
  <c r="G12" i="36"/>
  <c r="L72" i="36" l="1"/>
  <c r="G72" i="36"/>
  <c r="H4" i="1"/>
  <c r="L12" i="33"/>
  <c r="H27" i="3"/>
  <c r="H15" i="3"/>
  <c r="H27" i="34"/>
  <c r="H15" i="34"/>
  <c r="G27" i="33"/>
  <c r="J8" i="19"/>
  <c r="J9" i="19"/>
  <c r="J10" i="19"/>
  <c r="J11" i="19"/>
  <c r="J12" i="19"/>
  <c r="J13" i="19"/>
  <c r="J14" i="19"/>
  <c r="J7" i="19"/>
  <c r="J27" i="19" l="1"/>
  <c r="I27" i="19"/>
  <c r="J72" i="33"/>
  <c r="E72" i="33"/>
  <c r="L53" i="33"/>
  <c r="G53" i="33"/>
  <c r="L52" i="33"/>
  <c r="G52" i="33"/>
  <c r="L51" i="33"/>
  <c r="G51" i="33"/>
  <c r="L50" i="33"/>
  <c r="G50" i="33"/>
  <c r="L49" i="33"/>
  <c r="G49" i="33"/>
  <c r="L48" i="33"/>
  <c r="G48" i="33"/>
  <c r="L47" i="33"/>
  <c r="G47" i="33"/>
  <c r="L46" i="33"/>
  <c r="G46" i="33"/>
  <c r="L45" i="33"/>
  <c r="G45" i="33"/>
  <c r="L44" i="33"/>
  <c r="G44" i="33"/>
  <c r="L43" i="33"/>
  <c r="G43" i="33"/>
  <c r="L42" i="33"/>
  <c r="G42" i="33"/>
  <c r="L41" i="33"/>
  <c r="G41" i="33"/>
  <c r="L40" i="33"/>
  <c r="G40" i="33"/>
  <c r="L39" i="33"/>
  <c r="G39" i="33"/>
  <c r="L38" i="33"/>
  <c r="G38" i="33"/>
  <c r="L37" i="33"/>
  <c r="G37" i="33"/>
  <c r="L36" i="33"/>
  <c r="G36" i="33"/>
  <c r="L35" i="33"/>
  <c r="G35" i="33"/>
  <c r="L34" i="33"/>
  <c r="G34" i="33"/>
  <c r="L33" i="33"/>
  <c r="G33" i="33"/>
  <c r="L32" i="33"/>
  <c r="G32" i="33"/>
  <c r="L31" i="33"/>
  <c r="G31" i="33"/>
  <c r="L30" i="33"/>
  <c r="G30" i="33"/>
  <c r="L29" i="33"/>
  <c r="G29" i="33"/>
  <c r="L28" i="33"/>
  <c r="G28" i="33"/>
  <c r="L27" i="33"/>
  <c r="L26" i="33"/>
  <c r="G26" i="33"/>
  <c r="L25" i="33"/>
  <c r="G25" i="33"/>
  <c r="L24" i="33"/>
  <c r="G24" i="33"/>
  <c r="L23" i="33"/>
  <c r="G23" i="33"/>
  <c r="L22" i="33"/>
  <c r="G22" i="33"/>
  <c r="L21" i="33"/>
  <c r="G21" i="33"/>
  <c r="L20" i="33"/>
  <c r="G20" i="33"/>
  <c r="L19" i="33"/>
  <c r="G19" i="33"/>
  <c r="L18" i="33"/>
  <c r="G18" i="33"/>
  <c r="L17" i="33"/>
  <c r="G17" i="33"/>
  <c r="L16" i="33"/>
  <c r="G16" i="33"/>
  <c r="L15" i="33"/>
  <c r="G15" i="33"/>
  <c r="L14" i="33"/>
  <c r="G14" i="33"/>
  <c r="L13" i="33"/>
  <c r="G13" i="33"/>
  <c r="G12" i="33"/>
  <c r="P13" i="19" l="1"/>
  <c r="P12" i="19"/>
  <c r="P8" i="19"/>
  <c r="P11" i="19"/>
  <c r="P14" i="19"/>
  <c r="P10" i="19"/>
  <c r="P9" i="19"/>
  <c r="G72" i="33"/>
  <c r="L72" i="33"/>
  <c r="G83" i="33" s="1"/>
  <c r="J58" i="20"/>
  <c r="H9" i="20"/>
  <c r="H10" i="20"/>
  <c r="H11" i="20"/>
  <c r="H12" i="20"/>
  <c r="H13" i="20"/>
  <c r="H14" i="20"/>
  <c r="H15" i="20"/>
  <c r="H16" i="20"/>
  <c r="H17" i="20"/>
  <c r="H18" i="20"/>
  <c r="H19" i="20"/>
  <c r="H20" i="20"/>
  <c r="H21" i="20"/>
  <c r="H22" i="20"/>
  <c r="H23" i="20"/>
  <c r="H24" i="20"/>
  <c r="H25" i="20"/>
  <c r="H26" i="20"/>
  <c r="H27" i="20"/>
  <c r="H28" i="20"/>
  <c r="H29" i="20"/>
  <c r="H30" i="20"/>
  <c r="H31" i="20"/>
  <c r="H32" i="20"/>
  <c r="H33" i="20"/>
  <c r="H34" i="20"/>
  <c r="H35" i="20"/>
  <c r="H36" i="20"/>
  <c r="H37" i="20"/>
  <c r="H38" i="20"/>
  <c r="H39" i="20"/>
  <c r="H40" i="20"/>
  <c r="H41" i="20"/>
  <c r="H42" i="20"/>
  <c r="H43" i="20"/>
  <c r="H44" i="20"/>
  <c r="H45" i="20"/>
  <c r="H46" i="20"/>
  <c r="H47" i="20"/>
  <c r="H48" i="20"/>
  <c r="H49" i="20"/>
  <c r="H50" i="20"/>
  <c r="H51" i="20"/>
  <c r="H52" i="20"/>
  <c r="H53" i="20"/>
  <c r="H54" i="20"/>
  <c r="H55" i="20"/>
  <c r="H56" i="20"/>
  <c r="H57" i="20"/>
  <c r="D83" i="33" l="1"/>
  <c r="H83" i="33" s="1"/>
  <c r="J83" i="33" s="1"/>
  <c r="H8" i="20"/>
  <c r="F10" i="31"/>
  <c r="D13" i="13" l="1"/>
  <c r="C13" i="13"/>
  <c r="C14" i="21"/>
  <c r="B14" i="21"/>
  <c r="I58" i="20"/>
  <c r="H58" i="20"/>
  <c r="H60" i="20" s="1"/>
  <c r="E20" i="24"/>
  <c r="F13" i="21" l="1"/>
  <c r="G20" i="24"/>
  <c r="G12" i="13"/>
  <c r="D14" i="21"/>
  <c r="E13" i="13"/>
  <c r="E20" i="5"/>
  <c r="F14" i="21" l="1"/>
  <c r="G13"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田栗　桃子（障害福祉課）</author>
  </authors>
  <commentList>
    <comment ref="C2" authorId="0" shapeId="0" xr:uid="{37200E80-1046-4B33-B303-3AF9AF1CCE36}">
      <text>
        <r>
          <rPr>
            <b/>
            <sz val="9"/>
            <color indexed="81"/>
            <rFont val="MS P ゴシック"/>
            <family val="3"/>
            <charset val="128"/>
          </rPr>
          <t>年度を記載してください。
令和８年度の場合：
「令和８」と入力</t>
        </r>
      </text>
    </comment>
    <comment ref="C6" authorId="0" shapeId="0" xr:uid="{787864CD-8F23-4292-968A-20AD01D52580}">
      <text>
        <r>
          <rPr>
            <b/>
            <sz val="9"/>
            <color indexed="81"/>
            <rFont val="MS P ゴシック"/>
            <family val="3"/>
            <charset val="128"/>
          </rPr>
          <t>自動入力のため、数値は入力しないでください。</t>
        </r>
      </text>
    </comment>
    <comment ref="C11" authorId="0" shapeId="0" xr:uid="{231BCF89-356E-4DB5-AA98-CC7AF2F22C6C}">
      <text>
        <r>
          <rPr>
            <b/>
            <sz val="9"/>
            <color indexed="81"/>
            <rFont val="MS P ゴシック"/>
            <family val="3"/>
            <charset val="128"/>
          </rPr>
          <t>車両整備費の総額を入力してください。</t>
        </r>
      </text>
    </comment>
    <comment ref="D11" authorId="0" shapeId="0" xr:uid="{6479E5C2-C4B4-42A3-80C1-A66B384E434D}">
      <text>
        <r>
          <rPr>
            <b/>
            <sz val="10"/>
            <color indexed="81"/>
            <rFont val="MS P ゴシック"/>
            <family val="3"/>
            <charset val="128"/>
          </rPr>
          <t>０円の場合は、
「０」と記載</t>
        </r>
      </text>
    </comment>
    <comment ref="C12" authorId="0" shapeId="0" xr:uid="{7D9A2589-849C-4100-947F-436BEDFF9BDB}">
      <text>
        <r>
          <rPr>
            <b/>
            <sz val="10"/>
            <color indexed="81"/>
            <rFont val="MS P ゴシック"/>
            <family val="3"/>
            <charset val="128"/>
          </rPr>
          <t>ここには
（別紙５）人件費基準額（見込）計算表の
合計基準額を記入してください。</t>
        </r>
      </text>
    </comment>
    <comment ref="D12" authorId="0" shapeId="0" xr:uid="{5E9395F6-0E34-4D8B-BCB5-336D7FFF609D}">
      <text>
        <r>
          <rPr>
            <b/>
            <sz val="10"/>
            <color indexed="81"/>
            <rFont val="MS P ゴシック"/>
            <family val="3"/>
            <charset val="128"/>
          </rPr>
          <t>０円の場合は、
「０」と記載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田栗　桃子（障害福祉課）</author>
  </authors>
  <commentList>
    <comment ref="E8" authorId="0" shapeId="0" xr:uid="{544BCA7C-B2E0-4E81-AA6B-FAF849699F74}">
      <text>
        <r>
          <rPr>
            <b/>
            <sz val="10"/>
            <color indexed="81"/>
            <rFont val="MS P ゴシック"/>
            <family val="3"/>
            <charset val="128"/>
          </rPr>
          <t xml:space="preserve">青色着色セルに数値を入力
してください。
（数値入力すると白セルに
変わります。）
０の場合も「０」と入力
してください。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田栗　桃子（障害福祉課）</author>
  </authors>
  <commentList>
    <comment ref="C3" authorId="0" shapeId="0" xr:uid="{C18AF5A3-28AE-4944-934C-72F861555B45}">
      <text>
        <r>
          <rPr>
            <b/>
            <sz val="11"/>
            <color indexed="81"/>
            <rFont val="MS P ゴシック"/>
            <family val="3"/>
            <charset val="128"/>
          </rPr>
          <t>元号と年度を記載してください。
令和８年度の場合：「令和８」と記載</t>
        </r>
      </text>
    </comment>
    <comment ref="B12" authorId="0" shapeId="0" xr:uid="{E0C4D94D-D54E-4757-B037-EB9CEBC570B1}">
      <text>
        <r>
          <rPr>
            <b/>
            <sz val="10"/>
            <color indexed="81"/>
            <rFont val="MS P ゴシック"/>
            <family val="3"/>
            <charset val="128"/>
          </rPr>
          <t>（別紙7-1）の
ア.車両整備費の
小計の額と合う</t>
        </r>
      </text>
    </comment>
    <comment ref="C12" authorId="0" shapeId="0" xr:uid="{B6E9103C-69D3-42D2-86DD-05A039FE8DA0}">
      <text>
        <r>
          <rPr>
            <b/>
            <sz val="10"/>
            <color indexed="81"/>
            <rFont val="MS P ゴシック"/>
            <family val="3"/>
            <charset val="128"/>
          </rPr>
          <t>ゼロの場合は「０」と記載</t>
        </r>
      </text>
    </comment>
    <comment ref="H12" authorId="0" shapeId="0" xr:uid="{3F50C0BC-A0D0-4875-9339-7CC01E7C77DB}">
      <text>
        <r>
          <rPr>
            <b/>
            <sz val="10"/>
            <color indexed="81"/>
            <rFont val="MS P ゴシック"/>
            <family val="3"/>
            <charset val="128"/>
          </rPr>
          <t>交付決定通知または
変更交付決定通知に記載の交付決定額を入力。
※変更交付決定がある場合は、変更後の交付決定額を入力</t>
        </r>
      </text>
    </comment>
    <comment ref="I12" authorId="0" shapeId="0" xr:uid="{357AA8D9-0A38-49DB-9CA7-CBCCD5C22DA4}">
      <text>
        <r>
          <rPr>
            <b/>
            <sz val="10"/>
            <color indexed="81"/>
            <rFont val="MS P ゴシック"/>
            <family val="3"/>
            <charset val="128"/>
          </rPr>
          <t>概算払いで補助金を
受け取っている場合、
既に受入した額を入力。
精算払いの場合は「0」と入力</t>
        </r>
      </text>
    </comment>
    <comment ref="B13" authorId="0" shapeId="0" xr:uid="{6BA235F3-CA37-4E5C-9662-E2EF322010AB}">
      <text>
        <r>
          <rPr>
            <b/>
            <sz val="9"/>
            <color indexed="81"/>
            <rFont val="MS P ゴシック"/>
            <family val="3"/>
            <charset val="128"/>
          </rPr>
          <t>（別紙7-1）の
イ．運転手人件費の
小計の額と合う</t>
        </r>
      </text>
    </comment>
    <comment ref="C13" authorId="0" shapeId="0" xr:uid="{4D8C87F5-D2FD-419B-90C9-E4AAB8F0479A}">
      <text>
        <r>
          <rPr>
            <b/>
            <sz val="9"/>
            <color indexed="81"/>
            <rFont val="MS P ゴシック"/>
            <family val="3"/>
            <charset val="128"/>
          </rPr>
          <t>ゼロの場合は「０」と記載</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田栗　桃子（障害福祉課）</author>
  </authors>
  <commentList>
    <comment ref="C3" authorId="0" shapeId="0" xr:uid="{76442737-B34A-45C5-979A-64F078F7D712}">
      <text>
        <r>
          <rPr>
            <b/>
            <sz val="10"/>
            <color indexed="81"/>
            <rFont val="MS P ゴシック"/>
            <family val="3"/>
            <charset val="128"/>
          </rPr>
          <t>元号と年度を記載
してください。
令和7年度の場合：
「令和７」と記載</t>
        </r>
      </text>
    </comment>
    <comment ref="B10" authorId="0" shapeId="0" xr:uid="{14C4839C-3FF6-48CD-9879-10B07F6E3705}">
      <text>
        <r>
          <rPr>
            <b/>
            <sz val="10"/>
            <color indexed="81"/>
            <rFont val="MS P ゴシック"/>
            <family val="3"/>
            <charset val="128"/>
          </rPr>
          <t>（別紙7-2）の
正規利用料金合計額を
記載</t>
        </r>
      </text>
    </comment>
    <comment ref="C10" authorId="0" shapeId="0" xr:uid="{D08A6950-5A17-4B68-8674-DAF566EC3074}">
      <text>
        <r>
          <rPr>
            <b/>
            <sz val="10"/>
            <color indexed="81"/>
            <rFont val="MS P ゴシック"/>
            <family val="3"/>
            <charset val="128"/>
          </rPr>
          <t>（別紙7-2）の
（正規利用料金合計額）
　－（利用料金割引額合計）
　の額を記載</t>
        </r>
      </text>
    </comment>
    <comment ref="D10" authorId="0" shapeId="0" xr:uid="{8CAAD3C0-65CA-4D75-8D5E-8713D5B7B49B}">
      <text>
        <r>
          <rPr>
            <b/>
            <sz val="10"/>
            <color indexed="81"/>
            <rFont val="MS P ゴシック"/>
            <family val="3"/>
            <charset val="128"/>
          </rPr>
          <t>（別紙8-2）の
利用料金割引額の
合計額を記載</t>
        </r>
      </text>
    </comment>
    <comment ref="G10" authorId="0" shapeId="0" xr:uid="{D9433737-BBE0-4D5B-920A-BDF7ADB283BE}">
      <text>
        <r>
          <rPr>
            <b/>
            <sz val="10"/>
            <color indexed="81"/>
            <rFont val="MS P ゴシック"/>
            <family val="3"/>
            <charset val="128"/>
          </rPr>
          <t>交付決定通知または変更交付決定通知に記載の交付決定額を入力。
※変更交付決定がある場合は、変更後の交付決定額を入力</t>
        </r>
      </text>
    </comment>
    <comment ref="H10" authorId="0" shapeId="0" xr:uid="{7E921DFC-14D1-4285-BEDD-5B992DD44466}">
      <text>
        <r>
          <rPr>
            <b/>
            <sz val="10"/>
            <color indexed="81"/>
            <rFont val="MS P ゴシック"/>
            <family val="3"/>
            <charset val="128"/>
          </rPr>
          <t>概算払いで補助金を受け取っている場合、既に受入した額を入力。
精算払いの場合は「0」と入力。</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田栗　桃子（障害福祉課）</author>
  </authors>
  <commentList>
    <comment ref="E8" authorId="0" shapeId="0" xr:uid="{E4E4A904-8CA1-4E0C-B543-FA5AF598B7AC}">
      <text>
        <r>
          <rPr>
            <b/>
            <sz val="10"/>
            <color indexed="81"/>
            <rFont val="MS P ゴシック"/>
            <family val="3"/>
            <charset val="128"/>
          </rPr>
          <t>青色着色セルに数値を
入力してください。
（数値入力すると白セルに
変わります。）
０の場合も「０」と入力
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田栗　桃子（障害福祉課）</author>
  </authors>
  <commentList>
    <comment ref="G2" authorId="0" shapeId="0" xr:uid="{893B49C8-0A57-40B7-B8BB-0E5AED98E7DE}">
      <text>
        <r>
          <rPr>
            <b/>
            <sz val="10"/>
            <color indexed="81"/>
            <rFont val="MS P ゴシック"/>
            <family val="3"/>
            <charset val="128"/>
          </rPr>
          <t>月を選択</t>
        </r>
      </text>
    </comment>
    <comment ref="F7" authorId="0" shapeId="0" xr:uid="{93E5611A-976C-4036-B9C2-0AD56A790B4A}">
      <text>
        <r>
          <rPr>
            <b/>
            <sz val="10"/>
            <color indexed="81"/>
            <rFont val="MS P ゴシック"/>
            <family val="3"/>
            <charset val="128"/>
          </rPr>
          <t>出発時間が9時30分の場合下記のとおり記載すること。
（記載例）9：30</t>
        </r>
      </text>
    </comment>
    <comment ref="G7" authorId="0" shapeId="0" xr:uid="{83237059-6115-43EA-85F5-2E4A3102DC98}">
      <text>
        <r>
          <rPr>
            <b/>
            <sz val="10"/>
            <color indexed="81"/>
            <rFont val="MS P ゴシック"/>
            <family val="3"/>
            <charset val="128"/>
          </rPr>
          <t>到着時間も出発時間と同様、○：○○の形で記載すること。</t>
        </r>
      </text>
    </comment>
    <comment ref="H7" authorId="0" shapeId="0" xr:uid="{53B43CF2-01A1-49F0-A174-AE72735162D4}">
      <text>
        <r>
          <rPr>
            <b/>
            <sz val="10"/>
            <color indexed="81"/>
            <rFont val="MS P ゴシック"/>
            <family val="3"/>
            <charset val="128"/>
          </rPr>
          <t>自動計算のため、
当該列（H列）は
入力不要。</t>
        </r>
      </text>
    </comment>
    <comment ref="J7" authorId="0" shapeId="0" xr:uid="{8373D7AB-D522-4FBF-9AA6-6A6126B634C9}">
      <text>
        <r>
          <rPr>
            <b/>
            <sz val="10"/>
            <color indexed="81"/>
            <rFont val="MS P ゴシック"/>
            <family val="3"/>
            <charset val="128"/>
          </rPr>
          <t>透析患者が1人以上乗車している便が補助の対象となります。</t>
        </r>
      </text>
    </comment>
    <comment ref="H60" authorId="0" shapeId="0" xr:uid="{3B7BD98B-83EC-4F8A-9408-956AB5E8D09F}">
      <text>
        <r>
          <rPr>
            <b/>
            <sz val="10"/>
            <color indexed="81"/>
            <rFont val="MS P ゴシック"/>
            <family val="3"/>
            <charset val="128"/>
          </rPr>
          <t>自動計算のため、入力不要。
上記H列の合計分数を時間に変換
（1時間未満は切捨て）
各月、合計所要時間数（時間）を
（別紙10）のE列に記載。</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田栗　桃子（障害福祉課）</author>
  </authors>
  <commentList>
    <comment ref="F2" authorId="0" shapeId="0" xr:uid="{323B81D7-FB73-4EF7-98AF-3C6A2B8F405D}">
      <text>
        <r>
          <rPr>
            <b/>
            <sz val="10"/>
            <color indexed="81"/>
            <rFont val="MS P ゴシック"/>
            <family val="3"/>
            <charset val="128"/>
          </rPr>
          <t>月を選択</t>
        </r>
      </text>
    </comment>
    <comment ref="I6" authorId="0" shapeId="0" xr:uid="{7EF4C5FB-7655-4482-992B-A5C5F3697A3D}">
      <text>
        <r>
          <rPr>
            <b/>
            <sz val="10"/>
            <color indexed="81"/>
            <rFont val="MS P ゴシック"/>
            <family val="3"/>
            <charset val="128"/>
          </rPr>
          <t>【自動計算】要綱で定める割引額が記載されます。
それ以上の割引を行った場合は、実際の割引額を記載してください。（補助対象は、要綱に記載の割引額です）</t>
        </r>
      </text>
    </comment>
    <comment ref="J6" authorId="0" shapeId="0" xr:uid="{0D47B0BC-E727-4258-8ADB-70AAAF28286C}">
      <text>
        <r>
          <rPr>
            <b/>
            <sz val="10"/>
            <color indexed="81"/>
            <rFont val="MS P ゴシック"/>
            <family val="3"/>
            <charset val="128"/>
          </rPr>
          <t>【自動計算】
正規利用料金－割引額</t>
        </r>
      </text>
    </comment>
  </commentList>
</comments>
</file>

<file path=xl/sharedStrings.xml><?xml version="1.0" encoding="utf-8"?>
<sst xmlns="http://schemas.openxmlformats.org/spreadsheetml/2006/main" count="878" uniqueCount="258">
  <si>
    <t>事　業　実　施　計　画　書</t>
    <phoneticPr fontId="11"/>
  </si>
  <si>
    <t>実施事業所名</t>
    <rPh sb="0" eb="2">
      <t>ジッシ</t>
    </rPh>
    <rPh sb="2" eb="5">
      <t>ジギョウショ</t>
    </rPh>
    <rPh sb="5" eb="6">
      <t>メイ</t>
    </rPh>
    <phoneticPr fontId="11"/>
  </si>
  <si>
    <t>事業開始
年月日</t>
    <rPh sb="0" eb="2">
      <t>ジギョウ</t>
    </rPh>
    <rPh sb="2" eb="4">
      <t>カイシ</t>
    </rPh>
    <rPh sb="5" eb="8">
      <t>ネンガッピ</t>
    </rPh>
    <phoneticPr fontId="11"/>
  </si>
  <si>
    <t>日</t>
    <rPh sb="0" eb="1">
      <t>ニチ</t>
    </rPh>
    <phoneticPr fontId="11"/>
  </si>
  <si>
    <t>（単位：円）</t>
    <rPh sb="1" eb="3">
      <t>タンイ</t>
    </rPh>
    <rPh sb="4" eb="5">
      <t>エン</t>
    </rPh>
    <phoneticPr fontId="11"/>
  </si>
  <si>
    <t>支出見込額内訳</t>
    <rPh sb="0" eb="2">
      <t>シシュツ</t>
    </rPh>
    <rPh sb="2" eb="4">
      <t>ミコミ</t>
    </rPh>
    <rPh sb="4" eb="5">
      <t>ガク</t>
    </rPh>
    <rPh sb="5" eb="7">
      <t>ウチワケ</t>
    </rPh>
    <phoneticPr fontId="11"/>
  </si>
  <si>
    <t>備考</t>
    <rPh sb="0" eb="2">
      <t>ビコウ</t>
    </rPh>
    <phoneticPr fontId="11"/>
  </si>
  <si>
    <t>内容</t>
    <rPh sb="0" eb="2">
      <t>ナイヨウ</t>
    </rPh>
    <phoneticPr fontId="11"/>
  </si>
  <si>
    <t>金額</t>
    <rPh sb="0" eb="2">
      <t>キンガク</t>
    </rPh>
    <phoneticPr fontId="11"/>
  </si>
  <si>
    <t>小計</t>
    <rPh sb="0" eb="2">
      <t>ショウケイ</t>
    </rPh>
    <phoneticPr fontId="11"/>
  </si>
  <si>
    <t>支出額合計</t>
    <rPh sb="0" eb="2">
      <t>シシュツ</t>
    </rPh>
    <rPh sb="2" eb="3">
      <t>ガク</t>
    </rPh>
    <rPh sb="3" eb="4">
      <t>ア</t>
    </rPh>
    <rPh sb="4" eb="5">
      <t>ケイ</t>
    </rPh>
    <phoneticPr fontId="11"/>
  </si>
  <si>
    <t>今年度送迎サービス実施日数（予定）</t>
    <rPh sb="0" eb="3">
      <t>コンネンド</t>
    </rPh>
    <rPh sb="3" eb="5">
      <t>ソウゲイ</t>
    </rPh>
    <rPh sb="9" eb="11">
      <t>ジッシ</t>
    </rPh>
    <rPh sb="11" eb="13">
      <t>ニッスウ</t>
    </rPh>
    <rPh sb="14" eb="16">
      <t>ヨテイ</t>
    </rPh>
    <phoneticPr fontId="11"/>
  </si>
  <si>
    <t>２．補助対象経費区分及び支出額</t>
    <rPh sb="2" eb="6">
      <t>ホジョタイショウ</t>
    </rPh>
    <rPh sb="6" eb="8">
      <t>ケイヒ</t>
    </rPh>
    <rPh sb="8" eb="10">
      <t>クブン</t>
    </rPh>
    <rPh sb="10" eb="11">
      <t>オヨ</t>
    </rPh>
    <rPh sb="12" eb="14">
      <t>シシュツ</t>
    </rPh>
    <rPh sb="14" eb="15">
      <t>ガク</t>
    </rPh>
    <phoneticPr fontId="11"/>
  </si>
  <si>
    <t>補助対象経費区分</t>
    <rPh sb="0" eb="2">
      <t>ホジョ</t>
    </rPh>
    <rPh sb="2" eb="6">
      <t>タイショウケイヒ</t>
    </rPh>
    <rPh sb="6" eb="8">
      <t>クブン</t>
    </rPh>
    <phoneticPr fontId="11"/>
  </si>
  <si>
    <t>車両整備費</t>
    <rPh sb="0" eb="5">
      <t>シャリョウセイビヒ</t>
    </rPh>
    <phoneticPr fontId="11"/>
  </si>
  <si>
    <t>運転手人件費</t>
    <rPh sb="0" eb="3">
      <t>ウンテンシュ</t>
    </rPh>
    <rPh sb="3" eb="6">
      <t>ジンケンヒ</t>
    </rPh>
    <phoneticPr fontId="11"/>
  </si>
  <si>
    <t>補助対象経費区分</t>
    <rPh sb="0" eb="2">
      <t>ホジョ</t>
    </rPh>
    <rPh sb="2" eb="4">
      <t>タイショウ</t>
    </rPh>
    <rPh sb="4" eb="6">
      <t>ケイヒ</t>
    </rPh>
    <rPh sb="6" eb="8">
      <t>クブン</t>
    </rPh>
    <phoneticPr fontId="11"/>
  </si>
  <si>
    <t>誓　　　　約　　　　書</t>
    <phoneticPr fontId="11"/>
  </si>
  <si>
    <t>　私は、下記の事項について誓約します。
　なお、県が必要な場合には、佐賀県警察本部に照会することについて承諾します。
　また、照会で確認された情報は、今後、私が県と行う他の契約等における身分確認に利用することに同意します。</t>
    <phoneticPr fontId="11"/>
  </si>
  <si>
    <t>記</t>
    <rPh sb="0" eb="1">
      <t>キ</t>
    </rPh>
    <phoneticPr fontId="11"/>
  </si>
  <si>
    <t>１</t>
    <phoneticPr fontId="11"/>
  </si>
  <si>
    <t>　自己又は自社の役員等が、次のいずれにも該当する者ではありません。</t>
    <phoneticPr fontId="11"/>
  </si>
  <si>
    <t>（１）</t>
  </si>
  <si>
    <t>　暴力団（暴力団員による不当な行為の防止等に関する法律（平成３年法律第７７号）第２条第２号に規定する暴力団をいう。以下同じ。）</t>
    <phoneticPr fontId="11"/>
  </si>
  <si>
    <t>（２）</t>
    <phoneticPr fontId="11"/>
  </si>
  <si>
    <t>　暴力団員（同法第２条第６号に規定する暴力団員をいう。以下同じ。）</t>
    <phoneticPr fontId="11"/>
  </si>
  <si>
    <t>（３）</t>
    <phoneticPr fontId="11"/>
  </si>
  <si>
    <t>　暴力団員でなくなった日から５年を経過しない者</t>
    <phoneticPr fontId="11"/>
  </si>
  <si>
    <t>（４）</t>
    <phoneticPr fontId="11"/>
  </si>
  <si>
    <t>　自己、自社若しくは第三者の不正な利益を図る目的又は第三者に損害を与える目的をもって暴力団又は暴力団員を利用している者</t>
    <phoneticPr fontId="11"/>
  </si>
  <si>
    <t>（５）</t>
    <phoneticPr fontId="11"/>
  </si>
  <si>
    <t>　暴力団又は暴力団員に対して資金等を提供し、又は便宜を供与する等、直接的又は積極的に暴力団の維持運営に協力し、又は関与している者</t>
    <phoneticPr fontId="11"/>
  </si>
  <si>
    <t>（６）</t>
    <phoneticPr fontId="11"/>
  </si>
  <si>
    <t>　暴力団又は暴力団員と社会的に非難されるべき関係を有している者</t>
    <phoneticPr fontId="11"/>
  </si>
  <si>
    <t>（７）</t>
    <phoneticPr fontId="11"/>
  </si>
  <si>
    <t>　暴力団又は暴力団員であることを知りながらこれらを利用している者</t>
    <phoneticPr fontId="11"/>
  </si>
  <si>
    <t>２</t>
    <phoneticPr fontId="11"/>
  </si>
  <si>
    <t>　１の（２）から（７）までに掲げる者が、その経営に実質的に関与している法人その他の団体又は個人ではありません。</t>
    <phoneticPr fontId="11"/>
  </si>
  <si>
    <t>月</t>
    <rPh sb="0" eb="1">
      <t>ガツ</t>
    </rPh>
    <phoneticPr fontId="11"/>
  </si>
  <si>
    <t>佐賀県知事　様</t>
    <rPh sb="0" eb="2">
      <t>サガ</t>
    </rPh>
    <rPh sb="2" eb="5">
      <t>ケンチジ</t>
    </rPh>
    <rPh sb="6" eb="7">
      <t>サマ</t>
    </rPh>
    <phoneticPr fontId="11"/>
  </si>
  <si>
    <t>法人所在地</t>
    <rPh sb="0" eb="2">
      <t>ホウジン</t>
    </rPh>
    <rPh sb="2" eb="5">
      <t>ショザイチ</t>
    </rPh>
    <phoneticPr fontId="11"/>
  </si>
  <si>
    <t>（ふりがな）</t>
    <phoneticPr fontId="11"/>
  </si>
  <si>
    <t>法人名</t>
    <rPh sb="0" eb="2">
      <t>ホウジン</t>
    </rPh>
    <rPh sb="2" eb="3">
      <t>メイ</t>
    </rPh>
    <phoneticPr fontId="11"/>
  </si>
  <si>
    <t>生年月日</t>
    <rPh sb="0" eb="2">
      <t>セイネン</t>
    </rPh>
    <rPh sb="2" eb="4">
      <t>ガッピ</t>
    </rPh>
    <phoneticPr fontId="11"/>
  </si>
  <si>
    <t>（１）収入</t>
    <rPh sb="3" eb="5">
      <t>シュウニュウ</t>
    </rPh>
    <phoneticPr fontId="11"/>
  </si>
  <si>
    <t>科　　目</t>
    <rPh sb="0" eb="1">
      <t>カ</t>
    </rPh>
    <rPh sb="3" eb="4">
      <t>メ</t>
    </rPh>
    <phoneticPr fontId="11"/>
  </si>
  <si>
    <t>予算（見込）額</t>
    <rPh sb="0" eb="1">
      <t>ヨ</t>
    </rPh>
    <rPh sb="1" eb="2">
      <t>ザン</t>
    </rPh>
    <rPh sb="3" eb="5">
      <t>ミコミ</t>
    </rPh>
    <rPh sb="6" eb="7">
      <t>ガク</t>
    </rPh>
    <phoneticPr fontId="11"/>
  </si>
  <si>
    <t>備　　　考</t>
    <rPh sb="0" eb="1">
      <t>ソナエ</t>
    </rPh>
    <rPh sb="4" eb="5">
      <t>コウ</t>
    </rPh>
    <phoneticPr fontId="11"/>
  </si>
  <si>
    <t>合　　計</t>
    <rPh sb="0" eb="1">
      <t>ゴウ</t>
    </rPh>
    <rPh sb="3" eb="4">
      <t>ケイ</t>
    </rPh>
    <phoneticPr fontId="11"/>
  </si>
  <si>
    <t>（２）支出</t>
    <rPh sb="3" eb="5">
      <t>シシュツ</t>
    </rPh>
    <phoneticPr fontId="11"/>
  </si>
  <si>
    <t>本書は、原本と相違ないことを証明します。</t>
    <rPh sb="0" eb="2">
      <t>ホンショ</t>
    </rPh>
    <rPh sb="4" eb="6">
      <t>ゲンポン</t>
    </rPh>
    <rPh sb="7" eb="9">
      <t>ソウイ</t>
    </rPh>
    <rPh sb="14" eb="16">
      <t>ショウメイ</t>
    </rPh>
    <phoneticPr fontId="11"/>
  </si>
  <si>
    <t>補助事業区分</t>
    <rPh sb="0" eb="2">
      <t>ホジョ</t>
    </rPh>
    <rPh sb="2" eb="6">
      <t>ジギョウクブン</t>
    </rPh>
    <phoneticPr fontId="11"/>
  </si>
  <si>
    <t>　福祉有償運送サービス利用支援事業</t>
    <rPh sb="1" eb="3">
      <t>フクシ</t>
    </rPh>
    <rPh sb="3" eb="5">
      <t>ユウショウ</t>
    </rPh>
    <rPh sb="5" eb="7">
      <t>ウンソウ</t>
    </rPh>
    <rPh sb="11" eb="13">
      <t>リヨウ</t>
    </rPh>
    <rPh sb="13" eb="15">
      <t>シエン</t>
    </rPh>
    <rPh sb="15" eb="17">
      <t>ジギョウ</t>
    </rPh>
    <phoneticPr fontId="11"/>
  </si>
  <si>
    <t>月</t>
    <rPh sb="0" eb="1">
      <t>ツキ</t>
    </rPh>
    <phoneticPr fontId="11"/>
  </si>
  <si>
    <t>単価
（円）</t>
    <rPh sb="0" eb="2">
      <t>タンカ</t>
    </rPh>
    <rPh sb="4" eb="5">
      <t>エン</t>
    </rPh>
    <phoneticPr fontId="11"/>
  </si>
  <si>
    <t>基準額
(円)</t>
    <rPh sb="0" eb="2">
      <t>キジュン</t>
    </rPh>
    <rPh sb="2" eb="3">
      <t>ガク</t>
    </rPh>
    <rPh sb="5" eb="6">
      <t>エン</t>
    </rPh>
    <phoneticPr fontId="11"/>
  </si>
  <si>
    <t>4月</t>
    <rPh sb="1" eb="2">
      <t>ガツ</t>
    </rPh>
    <phoneticPr fontId="11"/>
  </si>
  <si>
    <t>5月</t>
  </si>
  <si>
    <t>6月</t>
  </si>
  <si>
    <t>7月</t>
  </si>
  <si>
    <t>8月</t>
  </si>
  <si>
    <t>9月</t>
  </si>
  <si>
    <t>10月</t>
  </si>
  <si>
    <t>11月</t>
  </si>
  <si>
    <t>12月</t>
  </si>
  <si>
    <t>1月</t>
  </si>
  <si>
    <t>2月</t>
  </si>
  <si>
    <t>3月</t>
  </si>
  <si>
    <t>計</t>
    <rPh sb="0" eb="1">
      <t>ケイ</t>
    </rPh>
    <phoneticPr fontId="11"/>
  </si>
  <si>
    <t>（単位：円）</t>
    <rPh sb="1" eb="3">
      <t>タンイ</t>
    </rPh>
    <rPh sb="4" eb="5">
      <t>エン</t>
    </rPh>
    <phoneticPr fontId="27"/>
  </si>
  <si>
    <t>事業名</t>
    <rPh sb="0" eb="2">
      <t>ジギョウ</t>
    </rPh>
    <rPh sb="2" eb="3">
      <t>メイ</t>
    </rPh>
    <phoneticPr fontId="24"/>
  </si>
  <si>
    <t>寄附金その
他の収入額</t>
    <rPh sb="0" eb="3">
      <t>キフキン</t>
    </rPh>
    <rPh sb="6" eb="7">
      <t>タ</t>
    </rPh>
    <rPh sb="8" eb="11">
      <t>シュウニュウガク</t>
    </rPh>
    <phoneticPr fontId="24"/>
  </si>
  <si>
    <t>差引額
(Ａ－Ｂ)</t>
    <rPh sb="0" eb="2">
      <t>サシヒキ</t>
    </rPh>
    <rPh sb="2" eb="3">
      <t>ガク</t>
    </rPh>
    <phoneticPr fontId="24"/>
  </si>
  <si>
    <t>備考</t>
    <rPh sb="0" eb="2">
      <t>ビコウ</t>
    </rPh>
    <phoneticPr fontId="27"/>
  </si>
  <si>
    <t>Ａ</t>
    <phoneticPr fontId="24"/>
  </si>
  <si>
    <t>Ｂ</t>
    <phoneticPr fontId="24"/>
  </si>
  <si>
    <t>Ｃ</t>
    <phoneticPr fontId="27"/>
  </si>
  <si>
    <t>Ｄ</t>
    <phoneticPr fontId="27"/>
  </si>
  <si>
    <t>補助対象経費</t>
    <rPh sb="0" eb="6">
      <t>ホジョタイショウケイヒ</t>
    </rPh>
    <phoneticPr fontId="24"/>
  </si>
  <si>
    <t>ア　車両整備費</t>
    <rPh sb="2" eb="7">
      <t>シャリョウセイビヒ</t>
    </rPh>
    <phoneticPr fontId="11"/>
  </si>
  <si>
    <t>イ　運転手人件費</t>
    <rPh sb="2" eb="5">
      <t>ウンテンシュ</t>
    </rPh>
    <rPh sb="5" eb="8">
      <t>ジンケンヒ</t>
    </rPh>
    <phoneticPr fontId="11"/>
  </si>
  <si>
    <t>対象経費</t>
    <rPh sb="0" eb="4">
      <t>タイショウケイヒ</t>
    </rPh>
    <phoneticPr fontId="24"/>
  </si>
  <si>
    <t>県補助金所要額</t>
    <rPh sb="0" eb="1">
      <t>ケン</t>
    </rPh>
    <rPh sb="1" eb="3">
      <t>ホジョ</t>
    </rPh>
    <rPh sb="3" eb="4">
      <t>キン</t>
    </rPh>
    <rPh sb="4" eb="7">
      <t>ショヨウガク</t>
    </rPh>
    <phoneticPr fontId="11"/>
  </si>
  <si>
    <t>Ｅ</t>
    <phoneticPr fontId="11"/>
  </si>
  <si>
    <t>既交付決定額</t>
    <rPh sb="0" eb="1">
      <t>キ</t>
    </rPh>
    <rPh sb="1" eb="3">
      <t>コウフ</t>
    </rPh>
    <rPh sb="3" eb="6">
      <t>ケッテイガク</t>
    </rPh>
    <phoneticPr fontId="24"/>
  </si>
  <si>
    <t>県補助金
受入済額</t>
    <rPh sb="0" eb="1">
      <t>ケン</t>
    </rPh>
    <rPh sb="1" eb="4">
      <t>ホジョキン</t>
    </rPh>
    <rPh sb="5" eb="6">
      <t>ウ</t>
    </rPh>
    <rPh sb="6" eb="7">
      <t>イ</t>
    </rPh>
    <rPh sb="7" eb="8">
      <t>ズ</t>
    </rPh>
    <rPh sb="8" eb="9">
      <t>ガク</t>
    </rPh>
    <phoneticPr fontId="24"/>
  </si>
  <si>
    <t>Ｄ</t>
  </si>
  <si>
    <t>Ｇ</t>
    <phoneticPr fontId="24"/>
  </si>
  <si>
    <t>福祉有償運送サービス利用支援事業</t>
    <phoneticPr fontId="24"/>
  </si>
  <si>
    <t>利用料金総額</t>
    <rPh sb="0" eb="4">
      <t>リヨウリョウキン</t>
    </rPh>
    <rPh sb="4" eb="6">
      <t>ソウガク</t>
    </rPh>
    <phoneticPr fontId="24"/>
  </si>
  <si>
    <t>備考</t>
    <rPh sb="0" eb="2">
      <t>ビコウ</t>
    </rPh>
    <phoneticPr fontId="32"/>
  </si>
  <si>
    <t>到着時間</t>
    <rPh sb="0" eb="4">
      <t>トウチャクジカン</t>
    </rPh>
    <phoneticPr fontId="32"/>
  </si>
  <si>
    <t>出発時間</t>
    <rPh sb="0" eb="4">
      <t>シュッパツジカン</t>
    </rPh>
    <phoneticPr fontId="32"/>
  </si>
  <si>
    <t>運転者</t>
    <rPh sb="0" eb="3">
      <t>ウンテンシャ</t>
    </rPh>
    <phoneticPr fontId="32"/>
  </si>
  <si>
    <t>日付</t>
    <rPh sb="0" eb="2">
      <t>ヒヅケ</t>
    </rPh>
    <phoneticPr fontId="32"/>
  </si>
  <si>
    <t>車両登録番号</t>
    <rPh sb="0" eb="6">
      <t>シャリョウトウロクバンゴウ</t>
    </rPh>
    <phoneticPr fontId="32"/>
  </si>
  <si>
    <t>乗車人数（人）</t>
    <rPh sb="0" eb="4">
      <t>ジョウシャニンズウ</t>
    </rPh>
    <rPh sb="5" eb="6">
      <t>ヒト</t>
    </rPh>
    <phoneticPr fontId="32"/>
  </si>
  <si>
    <t>出着地</t>
    <rPh sb="0" eb="1">
      <t>デ</t>
    </rPh>
    <rPh sb="1" eb="3">
      <t>チャクチ</t>
    </rPh>
    <phoneticPr fontId="32"/>
  </si>
  <si>
    <t>利用者支払額（円）</t>
    <rPh sb="0" eb="3">
      <t>リヨウシャ</t>
    </rPh>
    <rPh sb="3" eb="6">
      <t>シハライガク</t>
    </rPh>
    <rPh sb="7" eb="8">
      <t>エン</t>
    </rPh>
    <phoneticPr fontId="32"/>
  </si>
  <si>
    <t>利用者負担額</t>
    <rPh sb="0" eb="3">
      <t>リヨウシャ</t>
    </rPh>
    <rPh sb="3" eb="6">
      <t>フタンガク</t>
    </rPh>
    <phoneticPr fontId="24"/>
  </si>
  <si>
    <t>県費補助所要額
（Ｃ＋Ｄ）</t>
    <rPh sb="0" eb="2">
      <t>ケンピ</t>
    </rPh>
    <phoneticPr fontId="24"/>
  </si>
  <si>
    <t>Ｆ</t>
    <phoneticPr fontId="11"/>
  </si>
  <si>
    <t>Ｈ</t>
    <phoneticPr fontId="24"/>
  </si>
  <si>
    <t>Ｆ</t>
    <phoneticPr fontId="11"/>
  </si>
  <si>
    <t>Ｇ</t>
    <phoneticPr fontId="11"/>
  </si>
  <si>
    <t>Ｈ</t>
    <phoneticPr fontId="11"/>
  </si>
  <si>
    <t>差引過不足額
(Ｆ－Ｇ)</t>
    <rPh sb="0" eb="2">
      <t>サシヒキ</t>
    </rPh>
    <rPh sb="2" eb="5">
      <t>カブソク</t>
    </rPh>
    <rPh sb="5" eb="6">
      <t>ガク</t>
    </rPh>
    <phoneticPr fontId="24"/>
  </si>
  <si>
    <t>人件費基準額（見込）計算表</t>
    <phoneticPr fontId="11"/>
  </si>
  <si>
    <t>人件費基準額計算表</t>
    <phoneticPr fontId="11"/>
  </si>
  <si>
    <t>合計</t>
    <rPh sb="0" eb="2">
      <t>ゴウケイ</t>
    </rPh>
    <phoneticPr fontId="11"/>
  </si>
  <si>
    <t>合計</t>
    <rPh sb="0" eb="2">
      <t>ゴウケイ</t>
    </rPh>
    <phoneticPr fontId="11"/>
  </si>
  <si>
    <t>人工透析医療機関名</t>
    <rPh sb="0" eb="4">
      <t>ジンコウトウセキ</t>
    </rPh>
    <rPh sb="4" eb="8">
      <t>イリョウキカン</t>
    </rPh>
    <rPh sb="8" eb="9">
      <t>メイ</t>
    </rPh>
    <phoneticPr fontId="11"/>
  </si>
  <si>
    <t>事業内容</t>
    <rPh sb="0" eb="2">
      <t>ジギョウ</t>
    </rPh>
    <rPh sb="2" eb="4">
      <t>ナイヨウ</t>
    </rPh>
    <phoneticPr fontId="11"/>
  </si>
  <si>
    <t>区分</t>
    <rPh sb="0" eb="2">
      <t>クブン</t>
    </rPh>
    <phoneticPr fontId="11"/>
  </si>
  <si>
    <t>改造内容について</t>
    <rPh sb="0" eb="4">
      <t>カイゾウナイヨウ</t>
    </rPh>
    <phoneticPr fontId="11"/>
  </si>
  <si>
    <t>３．補助事業の周知の方法</t>
    <rPh sb="2" eb="6">
      <t>ホジョジギョウ</t>
    </rPh>
    <rPh sb="7" eb="9">
      <t>シュウチ</t>
    </rPh>
    <rPh sb="10" eb="12">
      <t>ホウホウ</t>
    </rPh>
    <phoneticPr fontId="11"/>
  </si>
  <si>
    <t>購入車両（車種名等）について</t>
    <rPh sb="0" eb="4">
      <t>コウニュウシャリョウ</t>
    </rPh>
    <rPh sb="5" eb="8">
      <t>シャシュメイ</t>
    </rPh>
    <rPh sb="8" eb="9">
      <t>トウ</t>
    </rPh>
    <phoneticPr fontId="11"/>
  </si>
  <si>
    <t>３．補助事業の周知の方法</t>
    <phoneticPr fontId="11"/>
  </si>
  <si>
    <t>　例（病院のホームページに掲載した。病院の待合室の掲示板にポスターを掲示した。等）</t>
    <rPh sb="1" eb="2">
      <t>レイ</t>
    </rPh>
    <rPh sb="3" eb="5">
      <t>ビョウイン</t>
    </rPh>
    <rPh sb="13" eb="15">
      <t>ケイサイ</t>
    </rPh>
    <rPh sb="18" eb="20">
      <t>ビョウイン</t>
    </rPh>
    <rPh sb="21" eb="24">
      <t>マチアイシツ</t>
    </rPh>
    <rPh sb="25" eb="28">
      <t>ケイジバン</t>
    </rPh>
    <rPh sb="34" eb="36">
      <t>ケイジ</t>
    </rPh>
    <rPh sb="39" eb="40">
      <t>ナド</t>
    </rPh>
    <phoneticPr fontId="11"/>
  </si>
  <si>
    <t>支出額内訳</t>
    <rPh sb="0" eb="2">
      <t>シシュツ</t>
    </rPh>
    <rPh sb="2" eb="3">
      <t>ガク</t>
    </rPh>
    <rPh sb="3" eb="5">
      <t>ウチワケ</t>
    </rPh>
    <phoneticPr fontId="11"/>
  </si>
  <si>
    <t>今年度送迎サービス実施日数（実績）</t>
    <rPh sb="0" eb="3">
      <t>コンネンド</t>
    </rPh>
    <rPh sb="3" eb="5">
      <t>ソウゲイ</t>
    </rPh>
    <rPh sb="9" eb="11">
      <t>ジッシ</t>
    </rPh>
    <rPh sb="11" eb="13">
      <t>ニッスウ</t>
    </rPh>
    <rPh sb="14" eb="16">
      <t>ジッセキ</t>
    </rPh>
    <phoneticPr fontId="11"/>
  </si>
  <si>
    <t>曜日</t>
    <rPh sb="0" eb="2">
      <t>ヨウビ</t>
    </rPh>
    <phoneticPr fontId="11"/>
  </si>
  <si>
    <t>新規・拡充サービス内容</t>
    <rPh sb="0" eb="2">
      <t>シンキ</t>
    </rPh>
    <rPh sb="3" eb="5">
      <t>カクジュウ</t>
    </rPh>
    <rPh sb="9" eb="11">
      <t>ナイヨウ</t>
    </rPh>
    <phoneticPr fontId="11"/>
  </si>
  <si>
    <t>人工透析医療機関名：</t>
    <rPh sb="0" eb="4">
      <t>ジンコウトウセキ</t>
    </rPh>
    <rPh sb="4" eb="8">
      <t>イリョウキカン</t>
    </rPh>
    <rPh sb="8" eb="9">
      <t>メイ</t>
    </rPh>
    <phoneticPr fontId="32"/>
  </si>
  <si>
    <t>車両登録番号：</t>
    <rPh sb="0" eb="6">
      <t>シャリョウトウロクバンゴウ</t>
    </rPh>
    <phoneticPr fontId="32"/>
  </si>
  <si>
    <t>目的地
（医療機関名）</t>
    <rPh sb="0" eb="3">
      <t>モクテキチ</t>
    </rPh>
    <rPh sb="5" eb="10">
      <t>イリョウキカンメイ</t>
    </rPh>
    <phoneticPr fontId="32"/>
  </si>
  <si>
    <t>事業名：人工透析医療機関における通院送迎サービス促進事業</t>
    <rPh sb="0" eb="3">
      <t>ジギョウメイ</t>
    </rPh>
    <rPh sb="4" eb="8">
      <t>ジンコウトウセキ</t>
    </rPh>
    <rPh sb="16" eb="18">
      <t>ツウイン</t>
    </rPh>
    <phoneticPr fontId="11"/>
  </si>
  <si>
    <t>１．事業内容</t>
    <rPh sb="2" eb="4">
      <t>ジギョウ</t>
    </rPh>
    <rPh sb="4" eb="6">
      <t>ナイヨウ</t>
    </rPh>
    <phoneticPr fontId="11"/>
  </si>
  <si>
    <t>１．事業区分</t>
    <rPh sb="2" eb="6">
      <t>ジギョウクブン</t>
    </rPh>
    <phoneticPr fontId="11"/>
  </si>
  <si>
    <t>２．対象経費</t>
    <rPh sb="2" eb="4">
      <t>タイショウ</t>
    </rPh>
    <rPh sb="4" eb="6">
      <t>ケイヒ</t>
    </rPh>
    <phoneticPr fontId="11"/>
  </si>
  <si>
    <t>人工透析医療機関名：</t>
    <rPh sb="0" eb="4">
      <t>ジンコウトウセキ</t>
    </rPh>
    <rPh sb="4" eb="9">
      <t>イリョウキカンメイ</t>
    </rPh>
    <phoneticPr fontId="27"/>
  </si>
  <si>
    <t>事業名</t>
    <rPh sb="0" eb="3">
      <t>ジギョウメイ</t>
    </rPh>
    <phoneticPr fontId="11"/>
  </si>
  <si>
    <t>利用料金総額</t>
    <rPh sb="0" eb="4">
      <t>リヨウリョウキン</t>
    </rPh>
    <rPh sb="4" eb="6">
      <t>ソウガク</t>
    </rPh>
    <phoneticPr fontId="11"/>
  </si>
  <si>
    <t>Ａ</t>
    <phoneticPr fontId="11"/>
  </si>
  <si>
    <t>Ｂ</t>
    <phoneticPr fontId="11"/>
  </si>
  <si>
    <t>Ｃ</t>
    <phoneticPr fontId="11"/>
  </si>
  <si>
    <t>Ｄ</t>
    <phoneticPr fontId="11"/>
  </si>
  <si>
    <t>４．所要額調書</t>
    <rPh sb="2" eb="7">
      <t>ショヨウガクチョウショ</t>
    </rPh>
    <phoneticPr fontId="11"/>
  </si>
  <si>
    <t>事　業　実　施　計　画　・　所　要　額　調　書</t>
    <rPh sb="14" eb="15">
      <t>ショ</t>
    </rPh>
    <rPh sb="16" eb="17">
      <t>ヨウ</t>
    </rPh>
    <rPh sb="18" eb="19">
      <t>ガク</t>
    </rPh>
    <rPh sb="20" eb="21">
      <t>チョウ</t>
    </rPh>
    <rPh sb="22" eb="23">
      <t>ショ</t>
    </rPh>
    <phoneticPr fontId="11"/>
  </si>
  <si>
    <t>割引額
（円）</t>
    <rPh sb="0" eb="3">
      <t>リヨウシャ</t>
    </rPh>
    <phoneticPr fontId="32"/>
  </si>
  <si>
    <t>事業所名</t>
    <rPh sb="0" eb="3">
      <t>ジギョウショ</t>
    </rPh>
    <rPh sb="3" eb="4">
      <t>メイ</t>
    </rPh>
    <phoneticPr fontId="32"/>
  </si>
  <si>
    <t>事業名：人工透析医療機関における送迎サービス促進事業</t>
    <rPh sb="0" eb="3">
      <t>ジギョウメイ</t>
    </rPh>
    <rPh sb="4" eb="8">
      <t>ジンコウトウセキ</t>
    </rPh>
    <phoneticPr fontId="11"/>
  </si>
  <si>
    <t>うち人工透析
患者数（人）</t>
    <rPh sb="2" eb="6">
      <t>ジンコウトウセキ</t>
    </rPh>
    <rPh sb="7" eb="9">
      <t>カンジャ</t>
    </rPh>
    <rPh sb="9" eb="10">
      <t>スウ</t>
    </rPh>
    <rPh sb="11" eb="12">
      <t>ヒト</t>
    </rPh>
    <phoneticPr fontId="32"/>
  </si>
  <si>
    <t>人工透析
通院患者名</t>
    <rPh sb="0" eb="4">
      <t>ジンコウトウセキ</t>
    </rPh>
    <rPh sb="5" eb="9">
      <t>ツウインカンジャ</t>
    </rPh>
    <rPh sb="9" eb="10">
      <t>メイ</t>
    </rPh>
    <phoneticPr fontId="11"/>
  </si>
  <si>
    <t>事務手数料</t>
    <rPh sb="0" eb="5">
      <t>ジムテスウリョウ</t>
    </rPh>
    <phoneticPr fontId="24"/>
  </si>
  <si>
    <r>
      <t xml:space="preserve">新規・拡充
</t>
    </r>
    <r>
      <rPr>
        <b/>
        <sz val="8"/>
        <rFont val="游ゴシック"/>
        <family val="3"/>
        <charset val="128"/>
        <scheme val="minor"/>
      </rPr>
      <t>※2</t>
    </r>
    <rPh sb="0" eb="2">
      <t>シンキ</t>
    </rPh>
    <rPh sb="3" eb="5">
      <t>カクジュウ</t>
    </rPh>
    <phoneticPr fontId="11"/>
  </si>
  <si>
    <t>人工透析患者
情報　※1</t>
    <rPh sb="0" eb="4">
      <t>ジンコウトウセキ</t>
    </rPh>
    <rPh sb="4" eb="6">
      <t>カンジャ</t>
    </rPh>
    <rPh sb="7" eb="9">
      <t>ジョウホウ</t>
    </rPh>
    <phoneticPr fontId="32"/>
  </si>
  <si>
    <t>※1　人工透析患者の通し番号等、医療機関の受診記録と照合したときに患者本人の通院が確認できる情報を記入してください。</t>
    <rPh sb="3" eb="7">
      <t>ジンコウトウセキ</t>
    </rPh>
    <rPh sb="7" eb="9">
      <t>カンジャ</t>
    </rPh>
    <rPh sb="10" eb="11">
      <t>トオ</t>
    </rPh>
    <rPh sb="12" eb="14">
      <t>バンゴウ</t>
    </rPh>
    <rPh sb="14" eb="15">
      <t>トウ</t>
    </rPh>
    <rPh sb="16" eb="20">
      <t>イリョウキカン</t>
    </rPh>
    <rPh sb="21" eb="23">
      <t>ジュシン</t>
    </rPh>
    <rPh sb="23" eb="25">
      <t>キロク</t>
    </rPh>
    <rPh sb="26" eb="28">
      <t>ショウゴウ</t>
    </rPh>
    <rPh sb="33" eb="35">
      <t>カンジャ</t>
    </rPh>
    <rPh sb="35" eb="37">
      <t>ホンニン</t>
    </rPh>
    <rPh sb="38" eb="40">
      <t>ツウイン</t>
    </rPh>
    <rPh sb="41" eb="43">
      <t>カクニン</t>
    </rPh>
    <rPh sb="46" eb="48">
      <t>ジョウホウ</t>
    </rPh>
    <rPh sb="49" eb="51">
      <t>キニュウ</t>
    </rPh>
    <phoneticPr fontId="11"/>
  </si>
  <si>
    <t>事業開始前のサービス内容</t>
    <rPh sb="0" eb="4">
      <t>ジギョウカイシ</t>
    </rPh>
    <rPh sb="4" eb="5">
      <t>マエ</t>
    </rPh>
    <rPh sb="10" eb="12">
      <t>ナイヨウ</t>
    </rPh>
    <phoneticPr fontId="11"/>
  </si>
  <si>
    <t>正規利用
料金額（円）</t>
    <rPh sb="0" eb="2">
      <t>セイキ</t>
    </rPh>
    <rPh sb="2" eb="4">
      <t>リヨウ</t>
    </rPh>
    <rPh sb="5" eb="7">
      <t>リョウキン</t>
    </rPh>
    <rPh sb="7" eb="8">
      <t>ガク</t>
    </rPh>
    <rPh sb="9" eb="10">
      <t>エン</t>
    </rPh>
    <phoneticPr fontId="32"/>
  </si>
  <si>
    <t>―</t>
    <phoneticPr fontId="11"/>
  </si>
  <si>
    <t>別紙２－１</t>
    <rPh sb="0" eb="2">
      <t>ベッシ</t>
    </rPh>
    <phoneticPr fontId="24"/>
  </si>
  <si>
    <t>別紙２－２</t>
    <rPh sb="0" eb="2">
      <t>ベッシ</t>
    </rPh>
    <phoneticPr fontId="24"/>
  </si>
  <si>
    <t>別紙３</t>
    <rPh sb="0" eb="2">
      <t>ベッシ</t>
    </rPh>
    <phoneticPr fontId="24"/>
  </si>
  <si>
    <t>別紙４</t>
    <rPh sb="0" eb="2">
      <t>ベッシ</t>
    </rPh>
    <phoneticPr fontId="24"/>
  </si>
  <si>
    <t>別紙５</t>
    <rPh sb="0" eb="2">
      <t>ベッシ</t>
    </rPh>
    <phoneticPr fontId="24"/>
  </si>
  <si>
    <t>別紙７－１</t>
    <rPh sb="0" eb="2">
      <t>ベッシ</t>
    </rPh>
    <phoneticPr fontId="24"/>
  </si>
  <si>
    <t>別紙７－２</t>
    <rPh sb="0" eb="2">
      <t>ベッシ</t>
    </rPh>
    <phoneticPr fontId="24"/>
  </si>
  <si>
    <t>人工透析医療機関における通院送迎サービス促進事業</t>
    <rPh sb="0" eb="4">
      <t>ジンコウトウセキ</t>
    </rPh>
    <rPh sb="4" eb="8">
      <t>イリョウキカン</t>
    </rPh>
    <rPh sb="12" eb="14">
      <t>ツウイン</t>
    </rPh>
    <rPh sb="14" eb="16">
      <t>ソウゲイ</t>
    </rPh>
    <rPh sb="20" eb="24">
      <t>ソクシンジギョウ</t>
    </rPh>
    <phoneticPr fontId="11"/>
  </si>
  <si>
    <t>正規利用料金内訳
（利用料金×利用人数）</t>
    <rPh sb="0" eb="2">
      <t>セイキ</t>
    </rPh>
    <rPh sb="2" eb="4">
      <t>リヨウ</t>
    </rPh>
    <rPh sb="4" eb="6">
      <t>リョウキン</t>
    </rPh>
    <rPh sb="6" eb="8">
      <t>ウチワケ</t>
    </rPh>
    <rPh sb="10" eb="14">
      <t>リヨウリョウキン</t>
    </rPh>
    <rPh sb="15" eb="17">
      <t>リヨウ</t>
    </rPh>
    <rPh sb="17" eb="19">
      <t>ニンズウ</t>
    </rPh>
    <phoneticPr fontId="11"/>
  </si>
  <si>
    <t>正規利用料金</t>
    <rPh sb="0" eb="2">
      <t>セイキ</t>
    </rPh>
    <rPh sb="2" eb="6">
      <t>リヨウリョウキン</t>
    </rPh>
    <phoneticPr fontId="11"/>
  </si>
  <si>
    <t>利用料金割引額</t>
    <rPh sb="0" eb="4">
      <t>リヨウリョウキン</t>
    </rPh>
    <rPh sb="4" eb="7">
      <t>ワリビキガク</t>
    </rPh>
    <phoneticPr fontId="11"/>
  </si>
  <si>
    <t>割引相当額</t>
    <rPh sb="0" eb="5">
      <t>ワリビキソウトウガク</t>
    </rPh>
    <phoneticPr fontId="11"/>
  </si>
  <si>
    <t>事務手数料
（A×5/100）</t>
    <rPh sb="0" eb="5">
      <t>ジムテスウリョウ</t>
    </rPh>
    <phoneticPr fontId="11"/>
  </si>
  <si>
    <t>事　業　実　績　報　告　書</t>
    <rPh sb="0" eb="1">
      <t>コト</t>
    </rPh>
    <rPh sb="2" eb="3">
      <t>ゴウ</t>
    </rPh>
    <rPh sb="4" eb="5">
      <t>ジツ</t>
    </rPh>
    <rPh sb="6" eb="7">
      <t>イサオ</t>
    </rPh>
    <rPh sb="8" eb="9">
      <t>ホウ</t>
    </rPh>
    <rPh sb="10" eb="11">
      <t>コク</t>
    </rPh>
    <rPh sb="12" eb="13">
      <t>ショ</t>
    </rPh>
    <phoneticPr fontId="11"/>
  </si>
  <si>
    <t>所要時間
（分）</t>
    <rPh sb="0" eb="4">
      <t>ショヨウジカン</t>
    </rPh>
    <rPh sb="6" eb="7">
      <t>フン</t>
    </rPh>
    <phoneticPr fontId="11"/>
  </si>
  <si>
    <t>No.</t>
    <phoneticPr fontId="11"/>
  </si>
  <si>
    <t>合計所要時間（時間）</t>
    <rPh sb="0" eb="2">
      <t>ゴウケイ</t>
    </rPh>
    <rPh sb="2" eb="4">
      <t>ショヨウ</t>
    </rPh>
    <rPh sb="4" eb="6">
      <t>ジカン</t>
    </rPh>
    <rPh sb="7" eb="9">
      <t>ジカン</t>
    </rPh>
    <phoneticPr fontId="11"/>
  </si>
  <si>
    <t>―</t>
    <phoneticPr fontId="11"/>
  </si>
  <si>
    <t>年</t>
    <rPh sb="0" eb="1">
      <t>ネン</t>
    </rPh>
    <phoneticPr fontId="11"/>
  </si>
  <si>
    <t>月</t>
    <rPh sb="0" eb="1">
      <t>ガツ</t>
    </rPh>
    <phoneticPr fontId="11"/>
  </si>
  <si>
    <t>日</t>
    <rPh sb="0" eb="1">
      <t>ニチ</t>
    </rPh>
    <phoneticPr fontId="11"/>
  </si>
  <si>
    <t>年度収支予算（見込）書抄本</t>
    <rPh sb="0" eb="2">
      <t>ネンド</t>
    </rPh>
    <rPh sb="2" eb="4">
      <t>シュウシ</t>
    </rPh>
    <rPh sb="4" eb="6">
      <t>ヨサン</t>
    </rPh>
    <rPh sb="7" eb="9">
      <t>ミコミ</t>
    </rPh>
    <rPh sb="10" eb="11">
      <t>ショ</t>
    </rPh>
    <rPh sb="11" eb="13">
      <t>ショウホン</t>
    </rPh>
    <phoneticPr fontId="11"/>
  </si>
  <si>
    <t>年</t>
    <rPh sb="0" eb="1">
      <t>ネン</t>
    </rPh>
    <phoneticPr fontId="11"/>
  </si>
  <si>
    <t>日</t>
    <rPh sb="0" eb="1">
      <t>ニチ</t>
    </rPh>
    <phoneticPr fontId="11"/>
  </si>
  <si>
    <t>月</t>
    <rPh sb="0" eb="1">
      <t>ガツ</t>
    </rPh>
    <phoneticPr fontId="11"/>
  </si>
  <si>
    <t>　例（病院のホームページに掲載する。病院の待合室の掲示板にポスターを掲示する。等）</t>
    <rPh sb="1" eb="2">
      <t>レイ</t>
    </rPh>
    <rPh sb="3" eb="5">
      <t>ビョウイン</t>
    </rPh>
    <rPh sb="13" eb="15">
      <t>ケイサイ</t>
    </rPh>
    <rPh sb="18" eb="20">
      <t>ビョウイン</t>
    </rPh>
    <rPh sb="21" eb="24">
      <t>マチアイシツ</t>
    </rPh>
    <rPh sb="25" eb="28">
      <t>ケイジバン</t>
    </rPh>
    <rPh sb="34" eb="36">
      <t>ケイジ</t>
    </rPh>
    <rPh sb="39" eb="40">
      <t>ナド</t>
    </rPh>
    <phoneticPr fontId="11"/>
  </si>
  <si>
    <t>今年度サービス実施日数
（予定）</t>
    <rPh sb="0" eb="3">
      <t>コンネンド</t>
    </rPh>
    <rPh sb="7" eb="9">
      <t>ジッシ</t>
    </rPh>
    <rPh sb="9" eb="11">
      <t>ニッスウ</t>
    </rPh>
    <rPh sb="13" eb="15">
      <t>ヨテイ</t>
    </rPh>
    <phoneticPr fontId="11"/>
  </si>
  <si>
    <t>×</t>
    <phoneticPr fontId="11"/>
  </si>
  <si>
    <t>人</t>
    <rPh sb="0" eb="1">
      <t>ニン</t>
    </rPh>
    <phoneticPr fontId="11"/>
  </si>
  <si>
    <t>県費補助金所要額
（Ｂ＋Ｃ）</t>
    <rPh sb="0" eb="8">
      <t>ケンピホジョキンショヨウガク</t>
    </rPh>
    <phoneticPr fontId="11"/>
  </si>
  <si>
    <t>福祉有償運送サービス
利用支援事業</t>
    <rPh sb="0" eb="6">
      <t>フクシユウショウウンソウ</t>
    </rPh>
    <rPh sb="11" eb="13">
      <t>リヨウ</t>
    </rPh>
    <rPh sb="13" eb="17">
      <t>シエンジギョウ</t>
    </rPh>
    <phoneticPr fontId="11"/>
  </si>
  <si>
    <r>
      <t xml:space="preserve">利用料金割引額内訳
</t>
    </r>
    <r>
      <rPr>
        <b/>
        <sz val="10"/>
        <rFont val="ＭＳ Ｐゴシック"/>
        <family val="3"/>
        <charset val="128"/>
      </rPr>
      <t>（利用料金割引額×利用人数）</t>
    </r>
    <rPh sb="0" eb="4">
      <t>リヨウリョウキン</t>
    </rPh>
    <rPh sb="4" eb="7">
      <t>ワリビキガク</t>
    </rPh>
    <rPh sb="7" eb="9">
      <t>ウチワケ</t>
    </rPh>
    <rPh sb="11" eb="15">
      <t>リヨウリョウキン</t>
    </rPh>
    <rPh sb="15" eb="18">
      <t>ワリビキガク</t>
    </rPh>
    <rPh sb="19" eb="21">
      <t>リヨウ</t>
    </rPh>
    <rPh sb="21" eb="23">
      <t>ニンズウ</t>
    </rPh>
    <phoneticPr fontId="11"/>
  </si>
  <si>
    <t>　例（ホームページに掲載する。　ヘッドレストにチラシを装着する。　等）</t>
    <rPh sb="10" eb="12">
      <t>ケイサイ</t>
    </rPh>
    <rPh sb="27" eb="29">
      <t>ソウチャク</t>
    </rPh>
    <rPh sb="33" eb="34">
      <t>トウ</t>
    </rPh>
    <phoneticPr fontId="11"/>
  </si>
  <si>
    <t>人数</t>
    <rPh sb="0" eb="2">
      <t>ニンズウ</t>
    </rPh>
    <phoneticPr fontId="11"/>
  </si>
  <si>
    <t>正規料金額種別</t>
    <rPh sb="0" eb="2">
      <t>セイキ</t>
    </rPh>
    <rPh sb="2" eb="4">
      <t>リョウキン</t>
    </rPh>
    <rPh sb="3" eb="5">
      <t>キンガク</t>
    </rPh>
    <rPh sb="5" eb="7">
      <t>シュベツ</t>
    </rPh>
    <phoneticPr fontId="11"/>
  </si>
  <si>
    <t>割引額
種別</t>
    <rPh sb="0" eb="2">
      <t>ワリビキ</t>
    </rPh>
    <rPh sb="2" eb="3">
      <t>ガク</t>
    </rPh>
    <rPh sb="4" eb="6">
      <t>シュベツ</t>
    </rPh>
    <phoneticPr fontId="11"/>
  </si>
  <si>
    <t xml:space="preserve"> 別紙１</t>
    <phoneticPr fontId="11"/>
  </si>
  <si>
    <t>法人名：</t>
    <phoneticPr fontId="11"/>
  </si>
  <si>
    <t>ア</t>
    <phoneticPr fontId="11"/>
  </si>
  <si>
    <t>イ</t>
    <phoneticPr fontId="11"/>
  </si>
  <si>
    <t>年度収支決算（見込）書抄本</t>
    <phoneticPr fontId="11"/>
  </si>
  <si>
    <t>決算（見込）額</t>
    <phoneticPr fontId="11"/>
  </si>
  <si>
    <t>（のべ人数）</t>
    <rPh sb="3" eb="5">
      <t>ニンズウ</t>
    </rPh>
    <phoneticPr fontId="11"/>
  </si>
  <si>
    <t>月運行記録</t>
    <phoneticPr fontId="11"/>
  </si>
  <si>
    <t>月運行記録</t>
    <phoneticPr fontId="11"/>
  </si>
  <si>
    <t>年度佐賀県人工透析患者通院支援事業費補助金所要額精算書</t>
  </si>
  <si>
    <t>年度佐賀県人工透析患者通院支援事業費補助金所要額精算書</t>
    <phoneticPr fontId="11"/>
  </si>
  <si>
    <t>事業所名：</t>
    <rPh sb="0" eb="3">
      <t>ジギョウショ</t>
    </rPh>
    <rPh sb="3" eb="4">
      <t>メイ</t>
    </rPh>
    <phoneticPr fontId="11"/>
  </si>
  <si>
    <t>今年度サービス実施日数
（実績）</t>
    <rPh sb="0" eb="3">
      <t>コンネンド</t>
    </rPh>
    <rPh sb="7" eb="9">
      <t>ジッシ</t>
    </rPh>
    <rPh sb="9" eb="11">
      <t>ニッスウ</t>
    </rPh>
    <rPh sb="13" eb="15">
      <t>ジッセキ</t>
    </rPh>
    <phoneticPr fontId="11"/>
  </si>
  <si>
    <t>　例（ホームページに掲載した。　ヘッドレストにチラシを装着した。　等）</t>
    <rPh sb="10" eb="12">
      <t>ケイサイ</t>
    </rPh>
    <rPh sb="27" eb="29">
      <t>ソウチャク</t>
    </rPh>
    <rPh sb="33" eb="34">
      <t>トウ</t>
    </rPh>
    <phoneticPr fontId="11"/>
  </si>
  <si>
    <t>別紙９</t>
    <rPh sb="0" eb="2">
      <t>ベッシ</t>
    </rPh>
    <phoneticPr fontId="24"/>
  </si>
  <si>
    <t>事　業　実　績　報　告　書</t>
    <rPh sb="4" eb="5">
      <t>ジツ</t>
    </rPh>
    <rPh sb="6" eb="7">
      <t>イサオ</t>
    </rPh>
    <rPh sb="8" eb="9">
      <t>ホウ</t>
    </rPh>
    <rPh sb="10" eb="11">
      <t>コク</t>
    </rPh>
    <phoneticPr fontId="11"/>
  </si>
  <si>
    <t>▼料金種別ごとの人数算出用</t>
    <rPh sb="1" eb="3">
      <t>リョウキン</t>
    </rPh>
    <rPh sb="3" eb="5">
      <t>シュベツ</t>
    </rPh>
    <rPh sb="8" eb="10">
      <t>ニンズウ</t>
    </rPh>
    <rPh sb="10" eb="12">
      <t>サンシュツ</t>
    </rPh>
    <rPh sb="12" eb="13">
      <t>ヨウ</t>
    </rPh>
    <phoneticPr fontId="11"/>
  </si>
  <si>
    <t>代表者職・氏名：</t>
    <rPh sb="3" eb="4">
      <t>ショク</t>
    </rPh>
    <rPh sb="5" eb="7">
      <t>シメイ</t>
    </rPh>
    <phoneticPr fontId="11"/>
  </si>
  <si>
    <t>代表者職・氏名：</t>
    <rPh sb="3" eb="4">
      <t>ショク</t>
    </rPh>
    <rPh sb="5" eb="6">
      <t>シ</t>
    </rPh>
    <phoneticPr fontId="11"/>
  </si>
  <si>
    <t>人</t>
    <rPh sb="0" eb="1">
      <t>ヒト</t>
    </rPh>
    <phoneticPr fontId="11"/>
  </si>
  <si>
    <t>人</t>
    <rPh sb="0" eb="1">
      <t>ヒト</t>
    </rPh>
    <phoneticPr fontId="11"/>
  </si>
  <si>
    <t>４月</t>
    <rPh sb="1" eb="2">
      <t>ガツ</t>
    </rPh>
    <phoneticPr fontId="11"/>
  </si>
  <si>
    <t>５月</t>
  </si>
  <si>
    <t>６月</t>
  </si>
  <si>
    <t>７月</t>
  </si>
  <si>
    <t>８月</t>
  </si>
  <si>
    <t>９月</t>
  </si>
  <si>
    <t>１０月</t>
  </si>
  <si>
    <t>１１月</t>
  </si>
  <si>
    <t>１２月</t>
  </si>
  <si>
    <t>１月</t>
  </si>
  <si>
    <t>２月</t>
  </si>
  <si>
    <t>３月</t>
  </si>
  <si>
    <t>実施月</t>
    <rPh sb="0" eb="2">
      <t>ジッシ</t>
    </rPh>
    <rPh sb="2" eb="3">
      <t>ツキ</t>
    </rPh>
    <phoneticPr fontId="11"/>
  </si>
  <si>
    <t>２．補助対象経費区分及び支出（予定）額</t>
    <rPh sb="2" eb="6">
      <t>ホジョタイショウ</t>
    </rPh>
    <rPh sb="6" eb="8">
      <t>ケイヒ</t>
    </rPh>
    <rPh sb="8" eb="10">
      <t>クブン</t>
    </rPh>
    <rPh sb="10" eb="11">
      <t>オヨ</t>
    </rPh>
    <rPh sb="12" eb="14">
      <t>シシュツ</t>
    </rPh>
    <rPh sb="15" eb="17">
      <t>ヨテイ</t>
    </rPh>
    <rPh sb="18" eb="19">
      <t>ガク</t>
    </rPh>
    <phoneticPr fontId="11"/>
  </si>
  <si>
    <t>新設／拡充の別</t>
    <rPh sb="0" eb="2">
      <t>シンセツ</t>
    </rPh>
    <rPh sb="3" eb="5">
      <t>カクジュウ</t>
    </rPh>
    <rPh sb="6" eb="7">
      <t>ベツ</t>
    </rPh>
    <phoneticPr fontId="11"/>
  </si>
  <si>
    <t>新設</t>
    <rPh sb="0" eb="2">
      <t>シンセツ</t>
    </rPh>
    <phoneticPr fontId="11"/>
  </si>
  <si>
    <t>拡充</t>
    <rPh sb="0" eb="2">
      <t>カクジュウ</t>
    </rPh>
    <phoneticPr fontId="11"/>
  </si>
  <si>
    <t>１～３年目</t>
    <rPh sb="3" eb="5">
      <t>ネンメ</t>
    </rPh>
    <phoneticPr fontId="11"/>
  </si>
  <si>
    <t>４年目以降</t>
    <rPh sb="1" eb="3">
      <t>ネンメ</t>
    </rPh>
    <rPh sb="3" eb="5">
      <t>イコウ</t>
    </rPh>
    <phoneticPr fontId="11"/>
  </si>
  <si>
    <t>新設／拡充からの年数</t>
    <rPh sb="0" eb="2">
      <t>シンセツ</t>
    </rPh>
    <rPh sb="3" eb="5">
      <t>カクジュウ</t>
    </rPh>
    <rPh sb="8" eb="10">
      <t>ネンスウ</t>
    </rPh>
    <phoneticPr fontId="11"/>
  </si>
  <si>
    <t>↓※※編集しないでください※※</t>
    <rPh sb="3" eb="5">
      <t>ヘンシュウ</t>
    </rPh>
    <phoneticPr fontId="11"/>
  </si>
  <si>
    <t>運転手人件費補助率</t>
    <rPh sb="0" eb="3">
      <t>ウンテンシュ</t>
    </rPh>
    <rPh sb="3" eb="6">
      <t>ジンケンヒ</t>
    </rPh>
    <rPh sb="6" eb="9">
      <t>ホジョリツ</t>
    </rPh>
    <phoneticPr fontId="11"/>
  </si>
  <si>
    <t>年度佐賀県人工透析患者通院支援事業費補助金所要額調書</t>
    <phoneticPr fontId="11"/>
  </si>
  <si>
    <t>代表者職・名</t>
    <rPh sb="0" eb="3">
      <t>ダイヒョウシャ</t>
    </rPh>
    <rPh sb="3" eb="4">
      <t>ショク</t>
    </rPh>
    <rPh sb="5" eb="6">
      <t>メイ</t>
    </rPh>
    <phoneticPr fontId="11"/>
  </si>
  <si>
    <t>別紙６－１</t>
    <rPh sb="0" eb="2">
      <t>ベッシ</t>
    </rPh>
    <phoneticPr fontId="24"/>
  </si>
  <si>
    <t>別紙６－２</t>
    <rPh sb="0" eb="2">
      <t>ベッシ</t>
    </rPh>
    <phoneticPr fontId="24"/>
  </si>
  <si>
    <t>別紙８</t>
    <rPh sb="0" eb="2">
      <t>ベッシ</t>
    </rPh>
    <phoneticPr fontId="24"/>
  </si>
  <si>
    <t>別紙１０（参考様式）</t>
    <rPh sb="0" eb="2">
      <t>ベッシ</t>
    </rPh>
    <rPh sb="5" eb="7">
      <t>サンコウ</t>
    </rPh>
    <rPh sb="7" eb="9">
      <t>ヨウシキ</t>
    </rPh>
    <phoneticPr fontId="24"/>
  </si>
  <si>
    <t>人工透析医療機関名：</t>
    <phoneticPr fontId="11"/>
  </si>
  <si>
    <t>※2　新規・拡充：送迎サービスの新設・拡充に当てはまる場合に○を付けてください。（既存部分は補助対象外です。）</t>
    <rPh sb="3" eb="5">
      <t>シンキ</t>
    </rPh>
    <rPh sb="6" eb="8">
      <t>カクジュウ</t>
    </rPh>
    <rPh sb="9" eb="11">
      <t>ソウゲイ</t>
    </rPh>
    <rPh sb="16" eb="18">
      <t>シンセツ</t>
    </rPh>
    <rPh sb="19" eb="21">
      <t>カクジュウ</t>
    </rPh>
    <rPh sb="22" eb="23">
      <t>ア</t>
    </rPh>
    <rPh sb="27" eb="29">
      <t>バアイ</t>
    </rPh>
    <rPh sb="32" eb="33">
      <t>ツ</t>
    </rPh>
    <rPh sb="41" eb="43">
      <t>キゾン</t>
    </rPh>
    <rPh sb="43" eb="45">
      <t>ブブン</t>
    </rPh>
    <rPh sb="46" eb="51">
      <t>ホジョタイショウガイ</t>
    </rPh>
    <phoneticPr fontId="11"/>
  </si>
  <si>
    <t>別紙１１（参考様式）</t>
    <rPh sb="0" eb="2">
      <t>ベッシ</t>
    </rPh>
    <rPh sb="5" eb="7">
      <t>サンコウ</t>
    </rPh>
    <rPh sb="7" eb="9">
      <t>ヨウシキ</t>
    </rPh>
    <phoneticPr fontId="24"/>
  </si>
  <si>
    <t>所要額参考
(Ｃ×補助率）</t>
    <rPh sb="0" eb="2">
      <t>ショヨウ</t>
    </rPh>
    <rPh sb="2" eb="3">
      <t>ガク</t>
    </rPh>
    <rPh sb="3" eb="5">
      <t>サンコウ</t>
    </rPh>
    <rPh sb="9" eb="12">
      <t>ホジョリツ</t>
    </rPh>
    <phoneticPr fontId="24"/>
  </si>
  <si>
    <t>割引相当額</t>
    <rPh sb="0" eb="5">
      <t>ワリビキソウトウガク</t>
    </rPh>
    <phoneticPr fontId="24"/>
  </si>
  <si>
    <t>（注）青色着色セルに記載すること
　　　表内Ａ(利用料金総額)：(別紙7-2)事業実績報告書の「正規利用料金 合計」を記載。
　　　表内Ｂ(利用者負担額)：(別紙7-2)事業実績報告書の「正規利用料金 合計」‐「利用料金割引額 合計」の額を記載。
　　　　　　　　　　　　　　→利用者（人工透析患者）が福祉有償運送サービスを利用した際に実際に支払った額の合計に当たる。
　　　表内Ｃ(割引相当額)：(別紙7-2)事業実績報告書の「利用料金割引額 合計」を記載。
　　　表内Ｄ(事務手数料)：【自動入力】表内Ａ(利用料金総額)に5/100を乗じた額（１円未満の端数が生じた場合はこれを切り捨てた額）
　　　表内Ｆ(既交付決定額)：交付決定通知（または変更交付決定通知）に記載の交付決定額を記載。
　　　表内Ｇ(県補助金受入済額)：概算払いで受入済の額を記載。精算払いの場合は「0」と記載。</t>
    <rPh sb="3" eb="4">
      <t>アオ</t>
    </rPh>
    <rPh sb="4" eb="5">
      <t>イロ</t>
    </rPh>
    <rPh sb="5" eb="7">
      <t>チャクショク</t>
    </rPh>
    <rPh sb="10" eb="12">
      <t>キサイ</t>
    </rPh>
    <rPh sb="20" eb="22">
      <t>ヒョウナイ</t>
    </rPh>
    <rPh sb="24" eb="28">
      <t>リヨウリョウキン</t>
    </rPh>
    <rPh sb="28" eb="30">
      <t>ソウガク</t>
    </rPh>
    <rPh sb="33" eb="35">
      <t>ベッシ</t>
    </rPh>
    <rPh sb="39" eb="43">
      <t>ジギョウジッセキ</t>
    </rPh>
    <rPh sb="43" eb="46">
      <t>ホウコクショ</t>
    </rPh>
    <rPh sb="50" eb="52">
      <t>リヨウ</t>
    </rPh>
    <rPh sb="59" eb="61">
      <t>キサイ</t>
    </rPh>
    <rPh sb="66" eb="68">
      <t>ヒョウナイ</t>
    </rPh>
    <rPh sb="70" eb="73">
      <t>リヨウシャ</t>
    </rPh>
    <rPh sb="73" eb="76">
      <t>フタンガク</t>
    </rPh>
    <rPh sb="79" eb="81">
      <t>ベッシ</t>
    </rPh>
    <rPh sb="85" eb="87">
      <t>ジギョウ</t>
    </rPh>
    <rPh sb="87" eb="89">
      <t>ジッセキ</t>
    </rPh>
    <rPh sb="89" eb="92">
      <t>ホウコクショ</t>
    </rPh>
    <rPh sb="94" eb="100">
      <t>セイキリヨウリョウキン</t>
    </rPh>
    <rPh sb="106" eb="110">
      <t>リヨウリョウキン</t>
    </rPh>
    <rPh sb="110" eb="113">
      <t>ワリビキガク</t>
    </rPh>
    <rPh sb="114" eb="116">
      <t>ゴウケイ</t>
    </rPh>
    <rPh sb="118" eb="119">
      <t>ガク</t>
    </rPh>
    <rPh sb="120" eb="122">
      <t>キサイ</t>
    </rPh>
    <rPh sb="177" eb="179">
      <t>ゴウケイ</t>
    </rPh>
    <rPh sb="180" eb="181">
      <t>ア</t>
    </rPh>
    <rPh sb="188" eb="190">
      <t>ヒョウナイ</t>
    </rPh>
    <rPh sb="192" eb="197">
      <t>ワリビキソウトウガク</t>
    </rPh>
    <rPh sb="215" eb="219">
      <t>リヨウリョウキン</t>
    </rPh>
    <rPh sb="219" eb="221">
      <t>ワリビキ</t>
    </rPh>
    <rPh sb="221" eb="222">
      <t>ガク</t>
    </rPh>
    <rPh sb="223" eb="225">
      <t>ゴウケイ</t>
    </rPh>
    <rPh sb="227" eb="229">
      <t>キサイ</t>
    </rPh>
    <rPh sb="234" eb="236">
      <t>ヒョウナイ</t>
    </rPh>
    <rPh sb="238" eb="243">
      <t>ジムテスウリョウ</t>
    </rPh>
    <rPh sb="246" eb="250">
      <t>ジドウニュウリョク</t>
    </rPh>
    <rPh sb="251" eb="253">
      <t>ヒョウナイ</t>
    </rPh>
    <rPh sb="255" eb="259">
      <t>リヨウリョウキン</t>
    </rPh>
    <rPh sb="259" eb="261">
      <t>ソウガク</t>
    </rPh>
    <rPh sb="269" eb="270">
      <t>ジョウ</t>
    </rPh>
    <rPh sb="272" eb="273">
      <t>ガク</t>
    </rPh>
    <rPh sb="275" eb="276">
      <t>エン</t>
    </rPh>
    <rPh sb="276" eb="278">
      <t>ミマン</t>
    </rPh>
    <rPh sb="279" eb="281">
      <t>ハスウ</t>
    </rPh>
    <rPh sb="282" eb="283">
      <t>ショウ</t>
    </rPh>
    <rPh sb="285" eb="287">
      <t>バアイ</t>
    </rPh>
    <rPh sb="296" eb="297">
      <t>ガク</t>
    </rPh>
    <rPh sb="302" eb="304">
      <t>ヒョウナイ</t>
    </rPh>
    <rPh sb="306" eb="307">
      <t>スデ</t>
    </rPh>
    <rPh sb="307" eb="312">
      <t>コウフケッテイガク</t>
    </rPh>
    <rPh sb="314" eb="320">
      <t>コウフケッテイツウチ</t>
    </rPh>
    <rPh sb="324" eb="332">
      <t>ヘンコウコウフケッテイツウチ</t>
    </rPh>
    <rPh sb="334" eb="336">
      <t>キサイ</t>
    </rPh>
    <rPh sb="337" eb="342">
      <t>コウフケッテイガク</t>
    </rPh>
    <rPh sb="343" eb="345">
      <t>キサイ</t>
    </rPh>
    <rPh sb="350" eb="352">
      <t>ヒョウナイ</t>
    </rPh>
    <rPh sb="354" eb="355">
      <t>ケン</t>
    </rPh>
    <rPh sb="355" eb="358">
      <t>ホジョキン</t>
    </rPh>
    <rPh sb="358" eb="360">
      <t>ウケイレ</t>
    </rPh>
    <rPh sb="360" eb="361">
      <t>スミ</t>
    </rPh>
    <rPh sb="361" eb="362">
      <t>ガク</t>
    </rPh>
    <rPh sb="364" eb="366">
      <t>ガイサン</t>
    </rPh>
    <rPh sb="366" eb="367">
      <t>バラ</t>
    </rPh>
    <rPh sb="378" eb="381">
      <t>セイサンバラ</t>
    </rPh>
    <rPh sb="383" eb="385">
      <t>バアイ</t>
    </rPh>
    <rPh sb="390" eb="392">
      <t>キサイ</t>
    </rPh>
    <phoneticPr fontId="24"/>
  </si>
  <si>
    <t>（注）表内Ａ(利用料金総額)　【自動入力】上記「２．対象経費」の「正規利用料金」の総額を記載。
　　　表内Ｂ(割引相当額)　 　【自動入力】上記「２．対象経費」の「利用料金割引額」の総額を記載。</t>
    <rPh sb="1" eb="2">
      <t>チュウ</t>
    </rPh>
    <rPh sb="3" eb="4">
      <t>ヒョウ</t>
    </rPh>
    <rPh sb="4" eb="5">
      <t>ナイ</t>
    </rPh>
    <rPh sb="7" eb="11">
      <t>リヨウリョウキン</t>
    </rPh>
    <rPh sb="11" eb="13">
      <t>ソウガク</t>
    </rPh>
    <rPh sb="16" eb="18">
      <t>ジドウ</t>
    </rPh>
    <rPh sb="18" eb="20">
      <t>ニュウリョク</t>
    </rPh>
    <rPh sb="21" eb="23">
      <t>ジョウキ</t>
    </rPh>
    <rPh sb="26" eb="30">
      <t>タイショウケイヒ</t>
    </rPh>
    <rPh sb="33" eb="35">
      <t>セイキ</t>
    </rPh>
    <rPh sb="35" eb="37">
      <t>リヨウ</t>
    </rPh>
    <rPh sb="37" eb="39">
      <t>リョウキン</t>
    </rPh>
    <rPh sb="41" eb="43">
      <t>ソウガク</t>
    </rPh>
    <rPh sb="44" eb="46">
      <t>キサイ</t>
    </rPh>
    <rPh sb="51" eb="52">
      <t>ヒョウ</t>
    </rPh>
    <rPh sb="55" eb="60">
      <t>ワリビキソウトウガク</t>
    </rPh>
    <rPh sb="65" eb="67">
      <t>ジドウ</t>
    </rPh>
    <rPh sb="67" eb="69">
      <t>ニュウリョク</t>
    </rPh>
    <rPh sb="70" eb="72">
      <t>ジョウキ</t>
    </rPh>
    <rPh sb="75" eb="79">
      <t>タイショウケイヒ</t>
    </rPh>
    <rPh sb="82" eb="86">
      <t>リヨウリョウキン</t>
    </rPh>
    <rPh sb="86" eb="88">
      <t>ワリビキ</t>
    </rPh>
    <rPh sb="88" eb="89">
      <t>ガク</t>
    </rPh>
    <rPh sb="91" eb="93">
      <t>ソウガク</t>
    </rPh>
    <rPh sb="94" eb="96">
      <t>キサイ</t>
    </rPh>
    <phoneticPr fontId="11"/>
  </si>
  <si>
    <t>積算（1,200円×送迎時間数）</t>
    <rPh sb="0" eb="2">
      <t>セキサン</t>
    </rPh>
    <rPh sb="8" eb="9">
      <t>エン</t>
    </rPh>
    <rPh sb="10" eb="12">
      <t>ソウゲイ</t>
    </rPh>
    <rPh sb="12" eb="15">
      <t>ジカンスウ</t>
    </rPh>
    <phoneticPr fontId="11"/>
  </si>
  <si>
    <t>積算（1,200円×送迎時間数（見込））</t>
    <rPh sb="0" eb="2">
      <t>セキサン</t>
    </rPh>
    <rPh sb="8" eb="9">
      <t>エン</t>
    </rPh>
    <rPh sb="10" eb="12">
      <t>ソウゲイ</t>
    </rPh>
    <rPh sb="12" eb="15">
      <t>ジカンスウ</t>
    </rPh>
    <rPh sb="16" eb="18">
      <t>ミコミ</t>
    </rPh>
    <phoneticPr fontId="11"/>
  </si>
  <si>
    <t>・(別紙6-1)所要額精算書の、イ(運転手人件費)のＡ(対象経費)の額と基準額の合計額が一致すること</t>
    <rPh sb="2" eb="4">
      <t>ベッシ</t>
    </rPh>
    <rPh sb="8" eb="11">
      <t>ショヨウガク</t>
    </rPh>
    <rPh sb="11" eb="14">
      <t>セイサンショ</t>
    </rPh>
    <rPh sb="18" eb="21">
      <t>ウンテンシュ</t>
    </rPh>
    <rPh sb="21" eb="24">
      <t>ジンケンヒ</t>
    </rPh>
    <rPh sb="28" eb="32">
      <t>タイショウケイヒ</t>
    </rPh>
    <rPh sb="34" eb="35">
      <t>ガク</t>
    </rPh>
    <rPh sb="36" eb="39">
      <t>キジュンガク</t>
    </rPh>
    <rPh sb="40" eb="42">
      <t>ゴウケイ</t>
    </rPh>
    <rPh sb="42" eb="43">
      <t>ガク</t>
    </rPh>
    <rPh sb="44" eb="46">
      <t>イッチ</t>
    </rPh>
    <phoneticPr fontId="11"/>
  </si>
  <si>
    <t>・送迎サービスの新設又は拡充分に係る送迎時間数の各月合計を記載すること</t>
    <rPh sb="29" eb="31">
      <t>キサイ</t>
    </rPh>
    <phoneticPr fontId="11"/>
  </si>
  <si>
    <t>・各月合計時間数は1時間単位（1時間未満は切捨て）</t>
    <rPh sb="1" eb="3">
      <t>カクツキ</t>
    </rPh>
    <rPh sb="3" eb="5">
      <t>ゴウケイ</t>
    </rPh>
    <rPh sb="5" eb="8">
      <t>ジカンスウ</t>
    </rPh>
    <rPh sb="16" eb="18">
      <t>ジカン</t>
    </rPh>
    <phoneticPr fontId="11"/>
  </si>
  <si>
    <t>・送迎サービスの新設又は拡充分に係る送迎時間数(見込)の各月合計を記載すること</t>
    <rPh sb="1" eb="3">
      <t>ソウゲイ</t>
    </rPh>
    <rPh sb="8" eb="10">
      <t>シンセツ</t>
    </rPh>
    <rPh sb="10" eb="11">
      <t>マタ</t>
    </rPh>
    <rPh sb="12" eb="14">
      <t>カクジュウ</t>
    </rPh>
    <rPh sb="14" eb="15">
      <t>ブン</t>
    </rPh>
    <rPh sb="16" eb="17">
      <t>カカ</t>
    </rPh>
    <rPh sb="18" eb="20">
      <t>ソウゲイ</t>
    </rPh>
    <rPh sb="20" eb="23">
      <t>ジカンスウ</t>
    </rPh>
    <rPh sb="24" eb="26">
      <t>ミコ</t>
    </rPh>
    <rPh sb="28" eb="30">
      <t>カクツキ</t>
    </rPh>
    <rPh sb="30" eb="32">
      <t>ゴウケイ</t>
    </rPh>
    <rPh sb="33" eb="35">
      <t>キサイ</t>
    </rPh>
    <phoneticPr fontId="11"/>
  </si>
  <si>
    <t>拡充の場合、拡充する内容</t>
    <rPh sb="0" eb="2">
      <t>カクジュウ</t>
    </rPh>
    <rPh sb="3" eb="5">
      <t>バアイ</t>
    </rPh>
    <rPh sb="6" eb="8">
      <t>カクジュウ</t>
    </rPh>
    <rPh sb="10" eb="12">
      <t>ナイヨウ</t>
    </rPh>
    <phoneticPr fontId="11"/>
  </si>
  <si>
    <t>拡充の場合、拡充した内容</t>
  </si>
  <si>
    <t>年目（※実際の事業開始年度：　　　　　　　）</t>
    <rPh sb="0" eb="2">
      <t>ネンメ</t>
    </rPh>
    <phoneticPr fontId="11"/>
  </si>
  <si>
    <r>
      <t xml:space="preserve">
（注）青色着色セルに入力すること。（青色着色セル以外は自動入力）
　　　まず初めに「新設/拡充の別」と「新設/拡充からの年数」を入力すること。
　　　令和６年度又は令和７年度に当補助事業を開始した場合のみ「※実際の事業開始年度」を記載すること。
　　　表内Ａ</t>
    </r>
    <r>
      <rPr>
        <sz val="9"/>
        <color rgb="FF000000"/>
        <rFont val="ＭＳ ゴシック"/>
        <family val="3"/>
        <charset val="128"/>
      </rPr>
      <t>(対象経費)</t>
    </r>
    <r>
      <rPr>
        <sz val="11"/>
        <color indexed="8"/>
        <rFont val="ＭＳ ゴシック"/>
        <family val="3"/>
        <charset val="128"/>
      </rPr>
      <t>　イは（別紙５）人件費基準額（見込）計算表の合計基準額を記載。
　　　表内Ｄ</t>
    </r>
    <r>
      <rPr>
        <sz val="9"/>
        <color rgb="FF000000"/>
        <rFont val="ＭＳ ゴシック"/>
        <family val="3"/>
        <charset val="128"/>
      </rPr>
      <t>(所要額参考)</t>
    </r>
    <r>
      <rPr>
        <sz val="11"/>
        <color indexed="8"/>
        <rFont val="ＭＳ ゴシック"/>
        <family val="3"/>
        <charset val="128"/>
      </rPr>
      <t>【自動入力】補助率について、アは１／３、イは１／２又は１／３又は１／４</t>
    </r>
    <r>
      <rPr>
        <sz val="9"/>
        <color rgb="FF000000"/>
        <rFont val="ＭＳ ゴシック"/>
        <family val="3"/>
        <charset val="128"/>
      </rPr>
      <t>（交付要綱別表参照）</t>
    </r>
    <r>
      <rPr>
        <sz val="11"/>
        <color indexed="8"/>
        <rFont val="ＭＳ ゴシック"/>
        <family val="3"/>
        <charset val="128"/>
      </rPr>
      <t xml:space="preserve">
　　　表内Ｅ</t>
    </r>
    <r>
      <rPr>
        <sz val="9"/>
        <color rgb="FF000000"/>
        <rFont val="ＭＳ ゴシック"/>
        <family val="3"/>
        <charset val="128"/>
      </rPr>
      <t>(県補助金所要額)</t>
    </r>
    <r>
      <rPr>
        <sz val="11"/>
        <color indexed="8"/>
        <rFont val="ＭＳ ゴシック"/>
        <family val="3"/>
        <charset val="128"/>
      </rPr>
      <t>【自動入力】アはＤと500,000円のいずれか低い方を記載、イはＤの額を記載。</t>
    </r>
    <rPh sb="4" eb="6">
      <t>アオイロ</t>
    </rPh>
    <rPh sb="6" eb="8">
      <t>チャクショク</t>
    </rPh>
    <rPh sb="11" eb="13">
      <t>ニュウリョク</t>
    </rPh>
    <rPh sb="19" eb="21">
      <t>アオイロ</t>
    </rPh>
    <rPh sb="21" eb="23">
      <t>チャクショク</t>
    </rPh>
    <rPh sb="25" eb="27">
      <t>イガイ</t>
    </rPh>
    <rPh sb="39" eb="40">
      <t>ハジ</t>
    </rPh>
    <rPh sb="43" eb="45">
      <t>シンセツ</t>
    </rPh>
    <rPh sb="46" eb="48">
      <t>カクジュウ</t>
    </rPh>
    <rPh sb="49" eb="50">
      <t>ベツ</t>
    </rPh>
    <rPh sb="53" eb="55">
      <t>シンセツ</t>
    </rPh>
    <rPh sb="56" eb="58">
      <t>カクジュウ</t>
    </rPh>
    <rPh sb="61" eb="63">
      <t>ネンスウ</t>
    </rPh>
    <rPh sb="65" eb="67">
      <t>ニュウリョク</t>
    </rPh>
    <rPh sb="76" eb="78">
      <t>レイワ</t>
    </rPh>
    <rPh sb="79" eb="81">
      <t>ネンド</t>
    </rPh>
    <rPh sb="81" eb="82">
      <t>マタ</t>
    </rPh>
    <rPh sb="83" eb="85">
      <t>レイワ</t>
    </rPh>
    <rPh sb="86" eb="88">
      <t>ネンド</t>
    </rPh>
    <rPh sb="89" eb="90">
      <t>トウ</t>
    </rPh>
    <rPh sb="90" eb="92">
      <t>ホジョ</t>
    </rPh>
    <rPh sb="92" eb="94">
      <t>ジギョウ</t>
    </rPh>
    <rPh sb="95" eb="97">
      <t>カイシ</t>
    </rPh>
    <rPh sb="99" eb="101">
      <t>バアイ</t>
    </rPh>
    <rPh sb="105" eb="107">
      <t>ジッサイ</t>
    </rPh>
    <rPh sb="108" eb="114">
      <t>ジギョウカイシネンド</t>
    </rPh>
    <rPh sb="116" eb="118">
      <t>キサイ</t>
    </rPh>
    <rPh sb="127" eb="129">
      <t>ヒョウナイ</t>
    </rPh>
    <rPh sb="131" eb="135">
      <t>タイショウケイヒ</t>
    </rPh>
    <rPh sb="164" eb="166">
      <t>キサイ</t>
    </rPh>
    <rPh sb="171" eb="173">
      <t>ヒョウナイ</t>
    </rPh>
    <rPh sb="175" eb="178">
      <t>ショヨウガク</t>
    </rPh>
    <rPh sb="182" eb="186">
      <t>ジドウニュウリョク</t>
    </rPh>
    <rPh sb="206" eb="207">
      <t>マタ</t>
    </rPh>
    <rPh sb="211" eb="212">
      <t>マタ</t>
    </rPh>
    <rPh sb="230" eb="232">
      <t>ヒョウナイ</t>
    </rPh>
    <rPh sb="234" eb="235">
      <t>ケン</t>
    </rPh>
    <rPh sb="235" eb="238">
      <t>ホジョキン</t>
    </rPh>
    <rPh sb="238" eb="241">
      <t>ショヨウガク</t>
    </rPh>
    <rPh sb="243" eb="245">
      <t>ジドウ</t>
    </rPh>
    <rPh sb="245" eb="247">
      <t>ニュウリョク</t>
    </rPh>
    <rPh sb="269" eb="271">
      <t>キサイ</t>
    </rPh>
    <rPh sb="278" eb="280">
      <t>キサイ</t>
    </rPh>
    <phoneticPr fontId="24"/>
  </si>
  <si>
    <t>年目（※実際の事業開始年度：　　　　　　　）</t>
    <rPh sb="0" eb="1">
      <t>ネン</t>
    </rPh>
    <rPh sb="1" eb="2">
      <t>メ</t>
    </rPh>
    <rPh sb="4" eb="6">
      <t>ジッサイ</t>
    </rPh>
    <rPh sb="7" eb="9">
      <t>ジギョウ</t>
    </rPh>
    <rPh sb="9" eb="11">
      <t>カイシ</t>
    </rPh>
    <rPh sb="11" eb="13">
      <t>ネンド</t>
    </rPh>
    <phoneticPr fontId="11"/>
  </si>
  <si>
    <t xml:space="preserve">
（注）青色着色セルに入力すること。（青色着色セル以外は自動入力）
　　　まず初めに「新設/拡充の別」と「新設/拡充からの年数」を入力すること。
　　　令和６年度又は令和７年度に当補助事業を開始した場合のみ「※実際の事業開始年度」を記載すること。
　　　表内Ａ(対象経費)イは、「(別紙7-1)のイ．運転手人件費の小計額」及び「(別紙9)人件費基準額計算表の基準額合計」と合致する。
　　　表内Ｄ(所要額参考)【自動入力】補助率について、アは１／３、イは１／２又は１／３又は１／４（交付要綱別表参照）
　　　表内Ｅ(県補助金所要額)【自動入力】アはＤと500,000円のいずれか低い方を記載、イはＤの額を記載。
      表内Ｆ(既交付決定額)は、交付決定通知(又は変更交付決定通知)に記載の交付決定額を記載。
　　　表内Ｇ(県補助金受入済額)は、概算払いで受入済の額を記載。精算払いの場合は「0」と記載。</t>
    <rPh sb="2" eb="3">
      <t>チュウ</t>
    </rPh>
    <rPh sb="4" eb="6">
      <t>アオイロ</t>
    </rPh>
    <rPh sb="6" eb="8">
      <t>チャクショク</t>
    </rPh>
    <rPh sb="11" eb="13">
      <t>ニュウリョク</t>
    </rPh>
    <rPh sb="19" eb="21">
      <t>アオイロ</t>
    </rPh>
    <rPh sb="21" eb="23">
      <t>チャクショク</t>
    </rPh>
    <rPh sb="25" eb="27">
      <t>イガイ</t>
    </rPh>
    <rPh sb="28" eb="30">
      <t>ジドウ</t>
    </rPh>
    <rPh sb="30" eb="32">
      <t>ニュウリョク</t>
    </rPh>
    <rPh sb="39" eb="40">
      <t>ハジ</t>
    </rPh>
    <rPh sb="61" eb="63">
      <t>ネンスウ</t>
    </rPh>
    <rPh sb="127" eb="129">
      <t>ヒョウナイ</t>
    </rPh>
    <rPh sb="131" eb="135">
      <t>タイショウケイヒ</t>
    </rPh>
    <rPh sb="159" eb="160">
      <t>ガク</t>
    </rPh>
    <rPh sb="161" eb="162">
      <t>オヨ</t>
    </rPh>
    <rPh sb="165" eb="167">
      <t>ベッシ</t>
    </rPh>
    <rPh sb="169" eb="172">
      <t>ジンケンヒ</t>
    </rPh>
    <rPh sb="172" eb="175">
      <t>キジュンガク</t>
    </rPh>
    <rPh sb="179" eb="182">
      <t>キジュンガク</t>
    </rPh>
    <rPh sb="182" eb="184">
      <t>ゴウケイ</t>
    </rPh>
    <rPh sb="195" eb="197">
      <t>ヒョウナイ</t>
    </rPh>
    <rPh sb="199" eb="202">
      <t>ショヨウガク</t>
    </rPh>
    <rPh sb="206" eb="208">
      <t>ジドウ</t>
    </rPh>
    <rPh sb="208" eb="210">
      <t>ニュウリョク</t>
    </rPh>
    <rPh sb="211" eb="214">
      <t>ホジョリツ</t>
    </rPh>
    <rPh sb="230" eb="231">
      <t>マタ</t>
    </rPh>
    <rPh sb="235" eb="236">
      <t>マタ</t>
    </rPh>
    <rPh sb="241" eb="245">
      <t>コウフヨウコウ</t>
    </rPh>
    <rPh sb="245" eb="247">
      <t>ベッピョウ</t>
    </rPh>
    <rPh sb="247" eb="249">
      <t>サンショウ</t>
    </rPh>
    <rPh sb="254" eb="256">
      <t>ヒョウナイ</t>
    </rPh>
    <rPh sb="258" eb="259">
      <t>ケン</t>
    </rPh>
    <rPh sb="259" eb="262">
      <t>ホジョキン</t>
    </rPh>
    <rPh sb="262" eb="265">
      <t>ショヨウガク</t>
    </rPh>
    <rPh sb="267" eb="269">
      <t>ジドウ</t>
    </rPh>
    <rPh sb="269" eb="271">
      <t>ニュウリョク</t>
    </rPh>
    <rPh sb="283" eb="284">
      <t>エン</t>
    </rPh>
    <rPh sb="289" eb="290">
      <t>ヒク</t>
    </rPh>
    <rPh sb="291" eb="292">
      <t>ホウ</t>
    </rPh>
    <rPh sb="293" eb="295">
      <t>キサイ</t>
    </rPh>
    <rPh sb="300" eb="301">
      <t>ガク</t>
    </rPh>
    <rPh sb="302" eb="304">
      <t>キサイ</t>
    </rPh>
    <rPh sb="312" eb="314">
      <t>ヒョウナイ</t>
    </rPh>
    <rPh sb="316" eb="317">
      <t>スデ</t>
    </rPh>
    <rPh sb="317" eb="319">
      <t>コウフ</t>
    </rPh>
    <rPh sb="319" eb="321">
      <t>ケッテイ</t>
    </rPh>
    <rPh sb="321" eb="322">
      <t>ガク</t>
    </rPh>
    <rPh sb="325" eb="331">
      <t>コウフケッテイツウチ</t>
    </rPh>
    <rPh sb="332" eb="333">
      <t>マタ</t>
    </rPh>
    <rPh sb="334" eb="342">
      <t>ヘンコウコウフケッテイツウチ</t>
    </rPh>
    <rPh sb="344" eb="346">
      <t>キサイ</t>
    </rPh>
    <rPh sb="347" eb="351">
      <t>コウフケッテイ</t>
    </rPh>
    <rPh sb="351" eb="352">
      <t>ガク</t>
    </rPh>
    <rPh sb="353" eb="355">
      <t>キサイ</t>
    </rPh>
    <phoneticPr fontId="24"/>
  </si>
  <si>
    <t>・(別紙１)所要額調書の、イ(運転手人件費)のＡ(対象経費)の額と基準額合計が一致すること</t>
    <rPh sb="2" eb="4">
      <t>ベッシ</t>
    </rPh>
    <rPh sb="6" eb="11">
      <t>ショヨウガクチョウショ</t>
    </rPh>
    <rPh sb="15" eb="18">
      <t>ウンテンシュ</t>
    </rPh>
    <rPh sb="18" eb="21">
      <t>ジンケンヒ</t>
    </rPh>
    <rPh sb="25" eb="29">
      <t>タイショウケイヒ</t>
    </rPh>
    <rPh sb="31" eb="32">
      <t>ガク</t>
    </rPh>
    <rPh sb="33" eb="36">
      <t>キジュンガク</t>
    </rPh>
    <rPh sb="36" eb="38">
      <t>ゴウケイ</t>
    </rPh>
    <rPh sb="39" eb="41">
      <t>イッチ</t>
    </rPh>
    <phoneticPr fontId="11"/>
  </si>
  <si>
    <t>総走行時間数（見込）
（時間）</t>
    <rPh sb="0" eb="1">
      <t>ソウ</t>
    </rPh>
    <rPh sb="1" eb="3">
      <t>ソウコウ</t>
    </rPh>
    <rPh sb="3" eb="5">
      <t>ジカン</t>
    </rPh>
    <rPh sb="5" eb="6">
      <t>スウ</t>
    </rPh>
    <rPh sb="7" eb="9">
      <t>ミコミ</t>
    </rPh>
    <rPh sb="10" eb="11">
      <t>ジスウ</t>
    </rPh>
    <rPh sb="12" eb="14">
      <t>ジカン</t>
    </rPh>
    <phoneticPr fontId="11"/>
  </si>
  <si>
    <t>総走行時間数
（時間）</t>
    <rPh sb="0" eb="1">
      <t>ソウ</t>
    </rPh>
    <rPh sb="1" eb="3">
      <t>ソウコウ</t>
    </rPh>
    <rPh sb="3" eb="5">
      <t>ジカン</t>
    </rPh>
    <rPh sb="5" eb="6">
      <t>ニン</t>
    </rPh>
    <rPh sb="8" eb="10">
      <t>ジカン</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</si>
</sst>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_ "/>
    <numFmt numFmtId="177" formatCode="#,##0_);[Red]\(#,##0\)"/>
    <numFmt numFmtId="178" formatCode="0.0_ "/>
    <numFmt numFmtId="179" formatCode="#,##0_ ;[Red]\-#,##0\ "/>
    <numFmt numFmtId="180" formatCode="m&quot;月&quot;d&quot;日&quot;;@"/>
    <numFmt numFmtId="181" formatCode="0;\-0;;@"/>
    <numFmt numFmtId="182" formatCode="#,##0&quot;人&quot;"/>
    <numFmt numFmtId="183" formatCode="#"/>
    <numFmt numFmtId="184" formatCode="#,###"/>
    <numFmt numFmtId="185" formatCode="0_ "/>
    <numFmt numFmtId="186" formatCode="#,##0;\-#,##0;0"/>
    <numFmt numFmtId="187" formatCode="[$]ggge&quot;年&quot;m&quot;月&quot;d&quot;日&quot;;@" x16r2:formatCode16="[$-ja-JP-x-gannen]ggge&quot;年&quot;m&quot;月&quot;d&quot;日&quot;;@"/>
    <numFmt numFmtId="188" formatCode="[$-411]ggge&quot;年&quot;m&quot;月&quot;d&quot;日&quot;;@"/>
  </numFmts>
  <fonts count="64">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9"/>
      <color rgb="FF000000"/>
      <name val="Meiryo UI"/>
      <family val="3"/>
      <charset val="128"/>
    </font>
    <font>
      <sz val="11"/>
      <name val="ＭＳ Ｐゴシック"/>
      <family val="3"/>
      <charset val="128"/>
    </font>
    <font>
      <sz val="11"/>
      <name val="ＭＳ Ｐ明朝"/>
      <family val="1"/>
      <charset val="128"/>
    </font>
    <font>
      <sz val="6"/>
      <name val="ＭＳ Ｐゴシック"/>
      <family val="3"/>
      <charset val="128"/>
    </font>
    <font>
      <sz val="16"/>
      <name val="ＭＳ Ｐ明朝"/>
      <family val="1"/>
      <charset val="128"/>
    </font>
    <font>
      <sz val="12"/>
      <name val="ＭＳ Ｐゴシック"/>
      <family val="3"/>
      <charset val="128"/>
    </font>
    <font>
      <sz val="11"/>
      <color theme="0" tint="-0.249977111117893"/>
      <name val="ＭＳ Ｐ明朝"/>
      <family val="1"/>
      <charset val="128"/>
    </font>
    <font>
      <sz val="10"/>
      <name val="ＭＳ Ｐ明朝"/>
      <family val="1"/>
      <charset val="128"/>
    </font>
    <font>
      <sz val="11"/>
      <name val="游ゴシック"/>
      <family val="3"/>
      <charset val="128"/>
      <scheme val="minor"/>
    </font>
    <font>
      <sz val="9"/>
      <name val="ＭＳ Ｐ明朝"/>
      <family val="1"/>
      <charset val="128"/>
    </font>
    <font>
      <sz val="11"/>
      <name val="ＭＳ ゴシック"/>
      <family val="3"/>
      <charset val="128"/>
    </font>
    <font>
      <sz val="14"/>
      <name val="ＭＳ Ｐ明朝"/>
      <family val="1"/>
      <charset val="128"/>
    </font>
    <font>
      <sz val="12"/>
      <name val="ＭＳ Ｐ明朝"/>
      <family val="1"/>
      <charset val="128"/>
    </font>
    <font>
      <sz val="20"/>
      <name val="ＭＳ Ｐ明朝"/>
      <family val="1"/>
      <charset val="128"/>
    </font>
    <font>
      <sz val="24"/>
      <name val="ＭＳ Ｐ明朝"/>
      <family val="1"/>
      <charset val="128"/>
    </font>
    <font>
      <sz val="10"/>
      <name val="ＭＳ 明朝"/>
      <family val="1"/>
      <charset val="128"/>
    </font>
    <font>
      <sz val="6"/>
      <name val="ＭＳ ゴシック"/>
      <family val="3"/>
      <charset val="128"/>
    </font>
    <font>
      <sz val="11"/>
      <name val="ＭＳ 明朝"/>
      <family val="1"/>
      <charset val="128"/>
    </font>
    <font>
      <sz val="14"/>
      <name val="ＭＳ ゴシック"/>
      <family val="3"/>
      <charset val="128"/>
    </font>
    <font>
      <sz val="6"/>
      <name val="ＭＳ 明朝"/>
      <family val="1"/>
      <charset val="128"/>
    </font>
    <font>
      <sz val="10"/>
      <name val="游ゴシック"/>
      <family val="3"/>
      <charset val="128"/>
      <scheme val="minor"/>
    </font>
    <font>
      <sz val="11"/>
      <color indexed="8"/>
      <name val="ＭＳ ゴシック"/>
      <family val="3"/>
      <charset val="128"/>
    </font>
    <font>
      <sz val="16"/>
      <name val="ＭＳ ゴシック"/>
      <family val="3"/>
      <charset val="128"/>
    </font>
    <font>
      <b/>
      <sz val="11"/>
      <name val="ＭＳ 明朝"/>
      <family val="1"/>
      <charset val="128"/>
    </font>
    <font>
      <sz val="6"/>
      <name val="游ゴシック"/>
      <family val="2"/>
      <charset val="128"/>
      <scheme val="minor"/>
    </font>
    <font>
      <sz val="16"/>
      <color theme="1"/>
      <name val="BIZ UDPゴシック"/>
      <family val="3"/>
      <charset val="128"/>
    </font>
    <font>
      <b/>
      <sz val="10"/>
      <color theme="1"/>
      <name val="游ゴシック"/>
      <family val="3"/>
      <charset val="128"/>
      <scheme val="minor"/>
    </font>
    <font>
      <sz val="12"/>
      <color indexed="8"/>
      <name val="ＭＳ ゴシック"/>
      <family val="3"/>
      <charset val="128"/>
    </font>
    <font>
      <sz val="12"/>
      <name val="ＭＳ ゴシック"/>
      <family val="3"/>
      <charset val="128"/>
    </font>
    <font>
      <sz val="10"/>
      <name val="ＭＳ ゴシック"/>
      <family val="3"/>
      <charset val="128"/>
    </font>
    <font>
      <b/>
      <sz val="11"/>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9"/>
      <color theme="1"/>
      <name val="游ゴシック"/>
      <family val="2"/>
      <charset val="128"/>
      <scheme val="minor"/>
    </font>
    <font>
      <b/>
      <sz val="9"/>
      <color theme="1"/>
      <name val="游ゴシック"/>
      <family val="3"/>
      <charset val="128"/>
      <scheme val="minor"/>
    </font>
    <font>
      <sz val="10"/>
      <name val="ＭＳ Ｐゴシック"/>
      <family val="3"/>
      <charset val="128"/>
    </font>
    <font>
      <b/>
      <sz val="8"/>
      <name val="游ゴシック"/>
      <family val="3"/>
      <charset val="128"/>
      <scheme val="minor"/>
    </font>
    <font>
      <sz val="9"/>
      <color theme="1"/>
      <name val="游ゴシック"/>
      <family val="3"/>
      <charset val="128"/>
      <scheme val="minor"/>
    </font>
    <font>
      <b/>
      <sz val="9"/>
      <name val="游ゴシック"/>
      <family val="3"/>
      <charset val="128"/>
      <scheme val="minor"/>
    </font>
    <font>
      <b/>
      <sz val="10"/>
      <name val="游ゴシック"/>
      <family val="3"/>
      <charset val="128"/>
      <scheme val="minor"/>
    </font>
    <font>
      <b/>
      <sz val="10"/>
      <color indexed="81"/>
      <name val="MS P ゴシック"/>
      <family val="3"/>
      <charset val="128"/>
    </font>
    <font>
      <b/>
      <sz val="8"/>
      <color theme="1"/>
      <name val="游ゴシック"/>
      <family val="3"/>
      <charset val="128"/>
      <scheme val="minor"/>
    </font>
    <font>
      <sz val="18"/>
      <name val="ＭＳ Ｐ明朝"/>
      <family val="1"/>
      <charset val="128"/>
    </font>
    <font>
      <sz val="7"/>
      <name val="ＭＳ Ｐゴシック"/>
      <family val="3"/>
      <charset val="128"/>
    </font>
    <font>
      <b/>
      <sz val="10"/>
      <name val="ＭＳ Ｐゴシック"/>
      <family val="3"/>
      <charset val="128"/>
    </font>
    <font>
      <b/>
      <sz val="11"/>
      <name val="ＭＳ Ｐゴシック"/>
      <family val="3"/>
      <charset val="128"/>
    </font>
    <font>
      <b/>
      <sz val="12"/>
      <name val="ＭＳ Ｐゴシック"/>
      <family val="3"/>
      <charset val="128"/>
    </font>
    <font>
      <b/>
      <sz val="12"/>
      <name val="ＭＳ Ｐ明朝"/>
      <family val="1"/>
      <charset val="128"/>
    </font>
    <font>
      <b/>
      <sz val="14"/>
      <name val="ＭＳ ゴシック"/>
      <family val="3"/>
      <charset val="128"/>
    </font>
    <font>
      <b/>
      <sz val="11"/>
      <color indexed="81"/>
      <name val="MS P ゴシック"/>
      <family val="3"/>
      <charset val="128"/>
    </font>
    <font>
      <sz val="9"/>
      <name val="ＭＳ 明朝"/>
      <family val="1"/>
      <charset val="128"/>
    </font>
    <font>
      <sz val="9"/>
      <name val="ＭＳ ゴシック"/>
      <family val="3"/>
      <charset val="128"/>
    </font>
    <font>
      <sz val="10"/>
      <color theme="1"/>
      <name val="游ゴシック"/>
      <family val="2"/>
      <charset val="128"/>
      <scheme val="minor"/>
    </font>
    <font>
      <b/>
      <sz val="11"/>
      <name val="ＭＳ ゴシック"/>
      <family val="3"/>
      <charset val="128"/>
    </font>
    <font>
      <b/>
      <sz val="9"/>
      <color indexed="81"/>
      <name val="MS P ゴシック"/>
      <family val="3"/>
      <charset val="128"/>
    </font>
    <font>
      <sz val="9"/>
      <color rgb="FF000000"/>
      <name val="ＭＳ ゴシック"/>
      <family val="3"/>
      <charset val="128"/>
    </font>
  </fonts>
  <fills count="6">
    <fill>
      <patternFill patternType="none"/>
    </fill>
    <fill>
      <patternFill patternType="gray125"/>
    </fill>
    <fill>
      <patternFill patternType="solid">
        <fgColor theme="7"/>
        <bgColor indexed="64"/>
      </patternFill>
    </fill>
    <fill>
      <patternFill patternType="solid">
        <fgColor theme="7" tint="0.79998168889431442"/>
        <bgColor indexed="64"/>
      </patternFill>
    </fill>
    <fill>
      <patternFill patternType="solid">
        <fgColor rgb="FFFFC000"/>
        <bgColor indexed="64"/>
      </patternFill>
    </fill>
    <fill>
      <patternFill patternType="solid">
        <fgColor theme="0" tint="-4.9989318521683403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dotted">
        <color indexed="64"/>
      </bottom>
      <diagonal/>
    </border>
    <border>
      <left/>
      <right/>
      <top style="thin">
        <color indexed="64"/>
      </top>
      <bottom style="dashed">
        <color indexed="64"/>
      </bottom>
      <diagonal/>
    </border>
    <border>
      <left/>
      <right/>
      <top style="dashed">
        <color indexed="64"/>
      </top>
      <bottom style="thin">
        <color indexed="64"/>
      </bottom>
      <diagonal/>
    </border>
  </borders>
  <cellStyleXfs count="6">
    <xf numFmtId="0" fontId="0" fillId="0" borderId="0"/>
    <xf numFmtId="38" fontId="9" fillId="0" borderId="0" applyFont="0" applyFill="0" applyBorder="0" applyAlignment="0" applyProtection="0"/>
    <xf numFmtId="0" fontId="18" fillId="0" borderId="0">
      <alignment vertical="center"/>
    </xf>
    <xf numFmtId="0" fontId="23" fillId="0" borderId="0">
      <alignment vertical="center"/>
    </xf>
    <xf numFmtId="38" fontId="23" fillId="0" borderId="0" applyFont="0" applyFill="0" applyBorder="0" applyAlignment="0" applyProtection="0">
      <alignment vertical="center"/>
    </xf>
    <xf numFmtId="0" fontId="7" fillId="0" borderId="0">
      <alignment vertical="center"/>
    </xf>
  </cellStyleXfs>
  <cellXfs count="456">
    <xf numFmtId="0" fontId="0" fillId="0" borderId="0" xfId="0"/>
    <xf numFmtId="0" fontId="10" fillId="0" borderId="0" xfId="0" applyFont="1" applyAlignment="1">
      <alignment vertical="center"/>
    </xf>
    <xf numFmtId="0" fontId="12" fillId="0" borderId="0" xfId="0" applyFont="1" applyAlignment="1">
      <alignment horizontal="center" vertical="center"/>
    </xf>
    <xf numFmtId="0" fontId="13" fillId="0" borderId="0" xfId="0" applyFont="1"/>
    <xf numFmtId="0" fontId="10" fillId="0" borderId="0" xfId="0" applyFont="1"/>
    <xf numFmtId="0" fontId="10" fillId="0" borderId="0" xfId="0" applyFont="1" applyAlignment="1">
      <alignment horizontal="center"/>
    </xf>
    <xf numFmtId="0" fontId="10" fillId="0" borderId="4" xfId="0" applyFont="1" applyBorder="1" applyAlignment="1">
      <alignment horizontal="left" vertical="center"/>
    </xf>
    <xf numFmtId="0" fontId="10" fillId="0" borderId="1" xfId="0" applyFont="1" applyBorder="1" applyAlignment="1">
      <alignment horizontal="center" vertical="center"/>
    </xf>
    <xf numFmtId="0" fontId="0" fillId="0" borderId="0" xfId="0" applyAlignment="1">
      <alignment horizontal="right"/>
    </xf>
    <xf numFmtId="0" fontId="10" fillId="0" borderId="0" xfId="0" applyFont="1" applyAlignment="1">
      <alignment horizontal="center" vertical="center"/>
    </xf>
    <xf numFmtId="0" fontId="10" fillId="0" borderId="6" xfId="0" applyFont="1" applyBorder="1" applyAlignment="1">
      <alignment horizontal="center" vertical="center" wrapText="1"/>
    </xf>
    <xf numFmtId="0" fontId="10" fillId="0" borderId="5" xfId="0" applyFont="1" applyBorder="1" applyAlignment="1">
      <alignment vertical="center"/>
    </xf>
    <xf numFmtId="0" fontId="10" fillId="0" borderId="10" xfId="0" applyFont="1" applyBorder="1" applyAlignment="1">
      <alignment vertical="center"/>
    </xf>
    <xf numFmtId="0" fontId="10" fillId="0" borderId="10" xfId="0" applyFont="1" applyBorder="1" applyAlignment="1">
      <alignment horizontal="center" vertical="center" wrapText="1"/>
    </xf>
    <xf numFmtId="0" fontId="10" fillId="0" borderId="6" xfId="0" applyFont="1" applyBorder="1" applyAlignment="1">
      <alignment horizontal="right" vertical="center"/>
    </xf>
    <xf numFmtId="0" fontId="10" fillId="0" borderId="15" xfId="0" applyFont="1" applyBorder="1" applyAlignment="1">
      <alignment vertical="center"/>
    </xf>
    <xf numFmtId="0" fontId="15" fillId="0" borderId="0" xfId="0" applyFont="1" applyAlignment="1">
      <alignment vertical="center"/>
    </xf>
    <xf numFmtId="38" fontId="10" fillId="0" borderId="5" xfId="1" applyFont="1" applyBorder="1" applyAlignment="1">
      <alignment horizontal="left" vertical="center"/>
    </xf>
    <xf numFmtId="38" fontId="10" fillId="0" borderId="7" xfId="1" applyFont="1" applyBorder="1" applyAlignment="1">
      <alignment horizontal="left" vertical="center"/>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0" fillId="0" borderId="0" xfId="2" applyFont="1" applyAlignment="1">
      <alignment vertical="top"/>
    </xf>
    <xf numFmtId="0" fontId="10" fillId="0" borderId="0" xfId="2" applyFont="1">
      <alignment vertical="center"/>
    </xf>
    <xf numFmtId="0" fontId="20" fillId="0" borderId="0" xfId="2" applyFont="1" applyAlignment="1">
      <alignment vertical="top"/>
    </xf>
    <xf numFmtId="49" fontId="20" fillId="0" borderId="0" xfId="2" applyNumberFormat="1" applyFont="1" applyAlignment="1">
      <alignment horizontal="right" vertical="center"/>
    </xf>
    <xf numFmtId="0" fontId="20" fillId="0" borderId="0" xfId="2" applyFont="1" applyAlignment="1">
      <alignment horizontal="right" vertical="center"/>
    </xf>
    <xf numFmtId="49" fontId="20" fillId="0" borderId="0" xfId="2" applyNumberFormat="1" applyFont="1">
      <alignment vertical="center"/>
    </xf>
    <xf numFmtId="49" fontId="20" fillId="0" borderId="0" xfId="2" applyNumberFormat="1" applyFont="1" applyAlignment="1">
      <alignment horizontal="right" vertical="top" wrapText="1"/>
    </xf>
    <xf numFmtId="0" fontId="20" fillId="0" borderId="0" xfId="2" applyFont="1" applyAlignment="1">
      <alignment vertical="top" wrapText="1"/>
    </xf>
    <xf numFmtId="0" fontId="20" fillId="0" borderId="0" xfId="2" applyFont="1">
      <alignment vertical="center"/>
    </xf>
    <xf numFmtId="0" fontId="20" fillId="0" borderId="13" xfId="2" applyFont="1" applyBorder="1">
      <alignment vertical="center"/>
    </xf>
    <xf numFmtId="0" fontId="17" fillId="0" borderId="0" xfId="2" applyFont="1">
      <alignment vertical="center"/>
    </xf>
    <xf numFmtId="0" fontId="20" fillId="0" borderId="9" xfId="2" applyFont="1" applyBorder="1" applyAlignment="1"/>
    <xf numFmtId="0" fontId="22" fillId="0" borderId="0" xfId="2" applyFont="1" applyAlignment="1">
      <alignment horizontal="center" vertical="center"/>
    </xf>
    <xf numFmtId="0" fontId="19" fillId="0" borderId="0" xfId="2" applyFont="1">
      <alignment vertical="center"/>
    </xf>
    <xf numFmtId="0" fontId="10" fillId="0" borderId="4" xfId="0" applyFont="1" applyBorder="1" applyAlignment="1">
      <alignment vertical="center"/>
    </xf>
    <xf numFmtId="0" fontId="10" fillId="0" borderId="3" xfId="0" applyFont="1" applyBorder="1" applyAlignment="1">
      <alignment vertical="center"/>
    </xf>
    <xf numFmtId="0" fontId="10" fillId="0" borderId="0" xfId="0" applyFont="1" applyAlignment="1">
      <alignment horizontal="left" vertical="center"/>
    </xf>
    <xf numFmtId="0" fontId="12" fillId="0" borderId="0" xfId="0" applyFont="1" applyAlignment="1">
      <alignment vertical="center"/>
    </xf>
    <xf numFmtId="178" fontId="10" fillId="0" borderId="0" xfId="0" applyNumberFormat="1" applyFont="1" applyAlignment="1">
      <alignment horizontal="center" vertical="center" shrinkToFit="1"/>
    </xf>
    <xf numFmtId="176" fontId="10" fillId="0" borderId="0" xfId="0" applyNumberFormat="1" applyFont="1" applyAlignment="1">
      <alignment horizontal="center" vertical="center" shrinkToFit="1"/>
    </xf>
    <xf numFmtId="0" fontId="15" fillId="0" borderId="0" xfId="0" applyFont="1" applyAlignment="1">
      <alignment horizontal="left" vertical="center"/>
    </xf>
    <xf numFmtId="0" fontId="20" fillId="0" borderId="0" xfId="0" applyFont="1" applyAlignment="1">
      <alignment horizontal="center" vertical="center" shrinkToFit="1"/>
    </xf>
    <xf numFmtId="0" fontId="20" fillId="0" borderId="11" xfId="0" applyFont="1" applyBorder="1" applyAlignment="1">
      <alignment vertical="center" shrinkToFit="1"/>
    </xf>
    <xf numFmtId="0" fontId="20" fillId="0" borderId="0" xfId="0" applyFont="1" applyAlignment="1">
      <alignment vertical="center" shrinkToFit="1"/>
    </xf>
    <xf numFmtId="0" fontId="18" fillId="0" borderId="0" xfId="3" applyFont="1" applyAlignment="1"/>
    <xf numFmtId="0" fontId="25" fillId="0" borderId="0" xfId="3" applyFont="1" applyAlignment="1"/>
    <xf numFmtId="0" fontId="28" fillId="0" borderId="0" xfId="3" applyFont="1" applyAlignment="1">
      <alignment wrapText="1"/>
    </xf>
    <xf numFmtId="0" fontId="18" fillId="0" borderId="0" xfId="3" applyFont="1" applyAlignment="1">
      <alignment horizontal="right"/>
    </xf>
    <xf numFmtId="0" fontId="18" fillId="0" borderId="6" xfId="3" applyFont="1" applyBorder="1" applyAlignment="1">
      <alignment horizontal="center" vertical="center" wrapText="1"/>
    </xf>
    <xf numFmtId="0" fontId="18" fillId="0" borderId="15" xfId="3" applyFont="1" applyBorder="1" applyAlignment="1">
      <alignment horizontal="center" vertical="center"/>
    </xf>
    <xf numFmtId="0" fontId="25" fillId="0" borderId="0" xfId="3" applyFont="1">
      <alignment vertical="center"/>
    </xf>
    <xf numFmtId="0" fontId="18" fillId="0" borderId="1" xfId="3" applyFont="1" applyBorder="1" applyAlignment="1">
      <alignment vertical="center" wrapText="1"/>
    </xf>
    <xf numFmtId="177" fontId="18" fillId="0" borderId="1" xfId="3" applyNumberFormat="1" applyFont="1" applyBorder="1">
      <alignment vertical="center"/>
    </xf>
    <xf numFmtId="0" fontId="18" fillId="0" borderId="0" xfId="3" applyFont="1" applyAlignment="1">
      <alignment horizontal="left"/>
    </xf>
    <xf numFmtId="0" fontId="25" fillId="0" borderId="0" xfId="3" applyFont="1" applyAlignment="1">
      <alignment horizontal="left"/>
    </xf>
    <xf numFmtId="0" fontId="31" fillId="0" borderId="0" xfId="3" applyFont="1" applyAlignment="1"/>
    <xf numFmtId="0" fontId="7" fillId="0" borderId="0" xfId="5">
      <alignment vertical="center"/>
    </xf>
    <xf numFmtId="0" fontId="7" fillId="0" borderId="1" xfId="5" applyBorder="1">
      <alignment vertical="center"/>
    </xf>
    <xf numFmtId="0" fontId="7" fillId="0" borderId="4" xfId="5" applyBorder="1">
      <alignment vertical="center"/>
    </xf>
    <xf numFmtId="0" fontId="33" fillId="0" borderId="0" xfId="5" applyFont="1" applyAlignment="1">
      <alignment horizontal="center" vertical="center"/>
    </xf>
    <xf numFmtId="0" fontId="7" fillId="0" borderId="1" xfId="5" applyBorder="1" applyAlignment="1">
      <alignment horizontal="center" vertical="center"/>
    </xf>
    <xf numFmtId="177" fontId="18" fillId="0" borderId="1" xfId="4" applyNumberFormat="1" applyFont="1" applyFill="1" applyBorder="1" applyAlignment="1">
      <alignment vertical="center"/>
    </xf>
    <xf numFmtId="0" fontId="26" fillId="0" borderId="0" xfId="3" applyFont="1" applyAlignment="1">
      <alignment wrapText="1"/>
    </xf>
    <xf numFmtId="0" fontId="36" fillId="0" borderId="1" xfId="3" applyFont="1" applyBorder="1" applyAlignment="1">
      <alignment vertical="center" wrapText="1"/>
    </xf>
    <xf numFmtId="177" fontId="36" fillId="0" borderId="1" xfId="3" applyNumberFormat="1" applyFont="1" applyBorder="1">
      <alignment vertical="center"/>
    </xf>
    <xf numFmtId="177" fontId="36" fillId="0" borderId="1" xfId="4" applyNumberFormat="1" applyFont="1" applyFill="1" applyBorder="1" applyAlignment="1">
      <alignment vertical="center"/>
    </xf>
    <xf numFmtId="0" fontId="36" fillId="0" borderId="6" xfId="3" applyFont="1" applyBorder="1" applyAlignment="1">
      <alignment horizontal="center" vertical="center" wrapText="1"/>
    </xf>
    <xf numFmtId="0" fontId="36" fillId="0" borderId="5" xfId="3" applyFont="1" applyBorder="1" applyAlignment="1">
      <alignment horizontal="center" vertical="center" wrapText="1"/>
    </xf>
    <xf numFmtId="0" fontId="36" fillId="0" borderId="6" xfId="3" applyFont="1" applyBorder="1" applyAlignment="1">
      <alignment horizontal="center" wrapText="1"/>
    </xf>
    <xf numFmtId="0" fontId="36" fillId="0" borderId="15" xfId="3" applyFont="1" applyBorder="1" applyAlignment="1">
      <alignment horizontal="center" vertical="center"/>
    </xf>
    <xf numFmtId="179" fontId="36" fillId="0" borderId="1" xfId="4" applyNumberFormat="1" applyFont="1" applyBorder="1" applyAlignment="1">
      <alignment vertical="center"/>
    </xf>
    <xf numFmtId="0" fontId="37" fillId="0" borderId="6" xfId="3" applyFont="1" applyBorder="1" applyAlignment="1">
      <alignment horizontal="center" vertical="center" wrapText="1"/>
    </xf>
    <xf numFmtId="0" fontId="38" fillId="0" borderId="0" xfId="5" applyFont="1">
      <alignment vertical="center"/>
    </xf>
    <xf numFmtId="0" fontId="39" fillId="0" borderId="0" xfId="5" applyFont="1">
      <alignment vertical="center"/>
    </xf>
    <xf numFmtId="38" fontId="10" fillId="0" borderId="9" xfId="1" applyFont="1" applyBorder="1" applyAlignment="1">
      <alignment horizontal="left" vertical="center"/>
    </xf>
    <xf numFmtId="38" fontId="10" fillId="0" borderId="0" xfId="1" applyFont="1" applyBorder="1" applyAlignment="1">
      <alignment horizontal="left" vertical="center"/>
    </xf>
    <xf numFmtId="0" fontId="10" fillId="0" borderId="8" xfId="0" applyFont="1" applyBorder="1" applyAlignment="1">
      <alignment horizontal="left" vertical="center"/>
    </xf>
    <xf numFmtId="0" fontId="15" fillId="0" borderId="8" xfId="0" applyFont="1" applyBorder="1" applyAlignment="1">
      <alignment horizontal="left" vertical="center"/>
    </xf>
    <xf numFmtId="0" fontId="15" fillId="0" borderId="11" xfId="0" applyFont="1" applyBorder="1" applyAlignment="1">
      <alignment vertical="center"/>
    </xf>
    <xf numFmtId="0" fontId="10" fillId="0" borderId="9" xfId="0" applyFont="1" applyBorder="1" applyAlignment="1">
      <alignment horizontal="center" vertical="center"/>
    </xf>
    <xf numFmtId="0" fontId="10" fillId="0" borderId="9" xfId="0" applyFont="1" applyBorder="1" applyAlignment="1">
      <alignment vertical="center"/>
    </xf>
    <xf numFmtId="0" fontId="10" fillId="0" borderId="8" xfId="0" applyFont="1" applyBorder="1" applyAlignment="1">
      <alignment vertical="center"/>
    </xf>
    <xf numFmtId="0" fontId="15" fillId="0" borderId="9" xfId="0" applyFont="1" applyBorder="1" applyAlignment="1">
      <alignment vertical="center"/>
    </xf>
    <xf numFmtId="0" fontId="6" fillId="0" borderId="4" xfId="5" applyFont="1" applyBorder="1">
      <alignment vertical="center"/>
    </xf>
    <xf numFmtId="0" fontId="13" fillId="0" borderId="0" xfId="0" applyFont="1" applyAlignment="1">
      <alignment vertical="center"/>
    </xf>
    <xf numFmtId="179" fontId="36" fillId="0" borderId="1" xfId="4" applyNumberFormat="1" applyFont="1" applyFill="1" applyBorder="1" applyAlignment="1">
      <alignment vertical="center"/>
    </xf>
    <xf numFmtId="0" fontId="4" fillId="0" borderId="13" xfId="5" applyFont="1" applyBorder="1">
      <alignment vertical="center"/>
    </xf>
    <xf numFmtId="0" fontId="33" fillId="0" borderId="0" xfId="5" applyFont="1">
      <alignment vertical="center"/>
    </xf>
    <xf numFmtId="0" fontId="18" fillId="0" borderId="1" xfId="3" applyFont="1" applyBorder="1" applyAlignment="1">
      <alignment horizontal="center" vertical="center" wrapText="1"/>
    </xf>
    <xf numFmtId="0" fontId="36" fillId="0" borderId="1" xfId="3" applyFont="1" applyBorder="1" applyAlignment="1">
      <alignment horizontal="center" vertical="center" wrapText="1"/>
    </xf>
    <xf numFmtId="0" fontId="10" fillId="0" borderId="6" xfId="0" applyFont="1" applyBorder="1" applyAlignment="1">
      <alignment horizontal="center" vertical="center"/>
    </xf>
    <xf numFmtId="0" fontId="35" fillId="0" borderId="9" xfId="3" applyFont="1" applyBorder="1" applyAlignment="1">
      <alignment horizontal="left" vertical="top" wrapText="1"/>
    </xf>
    <xf numFmtId="0" fontId="0" fillId="0" borderId="15" xfId="0" applyBorder="1" applyAlignment="1">
      <alignment horizontal="center" vertical="center"/>
    </xf>
    <xf numFmtId="0" fontId="35" fillId="0" borderId="0" xfId="3" applyFont="1" applyAlignment="1">
      <alignment horizontal="left" vertical="top" wrapText="1"/>
    </xf>
    <xf numFmtId="0" fontId="10" fillId="0" borderId="2" xfId="0" applyFont="1" applyBorder="1" applyAlignment="1">
      <alignment vertical="center"/>
    </xf>
    <xf numFmtId="0" fontId="10" fillId="0" borderId="13" xfId="2" applyFont="1" applyBorder="1">
      <alignment vertical="center"/>
    </xf>
    <xf numFmtId="0" fontId="38" fillId="0" borderId="0" xfId="5" applyFont="1" applyAlignment="1">
      <alignment horizontal="center" vertical="center"/>
    </xf>
    <xf numFmtId="0" fontId="7" fillId="0" borderId="0" xfId="5" applyAlignment="1">
      <alignment horizontal="center" vertical="center"/>
    </xf>
    <xf numFmtId="20" fontId="7" fillId="0" borderId="1" xfId="5" applyNumberFormat="1" applyBorder="1" applyAlignment="1">
      <alignment horizontal="center" vertical="center"/>
    </xf>
    <xf numFmtId="180" fontId="7" fillId="0" borderId="0" xfId="5" applyNumberFormat="1">
      <alignment vertical="center"/>
    </xf>
    <xf numFmtId="180" fontId="41" fillId="0" borderId="2" xfId="5" applyNumberFormat="1" applyFont="1" applyBorder="1">
      <alignment vertical="center"/>
    </xf>
    <xf numFmtId="180" fontId="45" fillId="0" borderId="2" xfId="5" applyNumberFormat="1" applyFont="1" applyBorder="1">
      <alignment vertical="center"/>
    </xf>
    <xf numFmtId="180" fontId="7" fillId="0" borderId="1" xfId="5" applyNumberFormat="1" applyBorder="1">
      <alignment vertical="center"/>
    </xf>
    <xf numFmtId="180" fontId="38" fillId="0" borderId="0" xfId="5" applyNumberFormat="1" applyFont="1" applyAlignment="1">
      <alignment horizontal="center" vertical="center"/>
    </xf>
    <xf numFmtId="180" fontId="16" fillId="0" borderId="0" xfId="5" applyNumberFormat="1" applyFont="1">
      <alignment vertical="center"/>
    </xf>
    <xf numFmtId="180" fontId="39" fillId="0" borderId="0" xfId="5" applyNumberFormat="1" applyFont="1">
      <alignment vertical="center"/>
    </xf>
    <xf numFmtId="0" fontId="3" fillId="0" borderId="1" xfId="5" applyFont="1" applyBorder="1">
      <alignment vertical="center"/>
    </xf>
    <xf numFmtId="180" fontId="34" fillId="2" borderId="1" xfId="5" applyNumberFormat="1" applyFont="1" applyFill="1" applyBorder="1" applyAlignment="1">
      <alignment horizontal="center" vertical="center" wrapText="1"/>
    </xf>
    <xf numFmtId="0" fontId="34" fillId="2" borderId="1" xfId="5" applyFont="1" applyFill="1" applyBorder="1" applyAlignment="1">
      <alignment horizontal="center" vertical="center" wrapText="1"/>
    </xf>
    <xf numFmtId="0" fontId="42" fillId="2" borderId="1" xfId="5" applyFont="1" applyFill="1" applyBorder="1" applyAlignment="1">
      <alignment horizontal="center" vertical="center" wrapText="1"/>
    </xf>
    <xf numFmtId="0" fontId="46" fillId="2" borderId="1" xfId="5" applyFont="1" applyFill="1" applyBorder="1" applyAlignment="1">
      <alignment horizontal="center" vertical="center" wrapText="1"/>
    </xf>
    <xf numFmtId="0" fontId="38" fillId="2" borderId="4" xfId="5" applyFont="1" applyFill="1" applyBorder="1" applyAlignment="1">
      <alignment horizontal="centerContinuous" vertical="center"/>
    </xf>
    <xf numFmtId="0" fontId="38" fillId="2" borderId="3" xfId="5" applyFont="1" applyFill="1" applyBorder="1" applyAlignment="1">
      <alignment horizontal="centerContinuous" vertical="center"/>
    </xf>
    <xf numFmtId="0" fontId="7" fillId="2" borderId="2" xfId="5" applyFill="1" applyBorder="1" applyAlignment="1">
      <alignment horizontal="center" vertical="center"/>
    </xf>
    <xf numFmtId="0" fontId="7" fillId="2" borderId="3" xfId="5" applyFill="1" applyBorder="1" applyAlignment="1">
      <alignment horizontal="center" vertical="center"/>
    </xf>
    <xf numFmtId="179" fontId="7" fillId="0" borderId="0" xfId="5" applyNumberFormat="1">
      <alignment vertical="center"/>
    </xf>
    <xf numFmtId="179" fontId="33" fillId="0" borderId="0" xfId="5" applyNumberFormat="1" applyFont="1" applyAlignment="1">
      <alignment horizontal="center" vertical="center"/>
    </xf>
    <xf numFmtId="179" fontId="40" fillId="0" borderId="0" xfId="5" applyNumberFormat="1" applyFont="1" applyAlignment="1">
      <alignment horizontal="left" vertical="center"/>
    </xf>
    <xf numFmtId="179" fontId="34" fillId="2" borderId="1" xfId="5" applyNumberFormat="1" applyFont="1" applyFill="1" applyBorder="1" applyAlignment="1">
      <alignment horizontal="center" vertical="center" wrapText="1"/>
    </xf>
    <xf numFmtId="179" fontId="7" fillId="0" borderId="0" xfId="5" applyNumberFormat="1" applyAlignment="1">
      <alignment horizontal="center" vertical="center"/>
    </xf>
    <xf numFmtId="179" fontId="7" fillId="0" borderId="1" xfId="5" applyNumberFormat="1" applyBorder="1" applyAlignment="1">
      <alignment horizontal="right" vertical="center"/>
    </xf>
    <xf numFmtId="0" fontId="49" fillId="2" borderId="1" xfId="5" applyFont="1" applyFill="1" applyBorder="1" applyAlignment="1">
      <alignment vertical="center" wrapText="1"/>
    </xf>
    <xf numFmtId="0" fontId="7" fillId="4" borderId="2" xfId="5" applyFill="1" applyBorder="1">
      <alignment vertical="center"/>
    </xf>
    <xf numFmtId="0" fontId="7" fillId="0" borderId="1" xfId="5" applyBorder="1" applyAlignment="1">
      <alignment horizontal="left" vertical="center"/>
    </xf>
    <xf numFmtId="0" fontId="38" fillId="4" borderId="17" xfId="5" applyFont="1" applyFill="1" applyBorder="1" applyAlignment="1">
      <alignment horizontal="center" vertical="center"/>
    </xf>
    <xf numFmtId="0" fontId="38" fillId="4" borderId="18" xfId="5" applyFont="1" applyFill="1" applyBorder="1" applyAlignment="1">
      <alignment horizontal="right" vertical="center"/>
    </xf>
    <xf numFmtId="0" fontId="47" fillId="2" borderId="1" xfId="5" applyFont="1" applyFill="1" applyBorder="1" applyAlignment="1">
      <alignment horizontal="center" vertical="center" wrapText="1"/>
    </xf>
    <xf numFmtId="0" fontId="7" fillId="2" borderId="1" xfId="5" applyFill="1" applyBorder="1">
      <alignment vertical="center"/>
    </xf>
    <xf numFmtId="179" fontId="38" fillId="2" borderId="1" xfId="5" applyNumberFormat="1" applyFont="1" applyFill="1" applyBorder="1" applyAlignment="1">
      <alignment horizontal="right" vertical="center"/>
    </xf>
    <xf numFmtId="0" fontId="38" fillId="2" borderId="1" xfId="5" applyFont="1" applyFill="1" applyBorder="1">
      <alignment vertical="center"/>
    </xf>
    <xf numFmtId="0" fontId="7" fillId="2" borderId="2" xfId="5" applyFill="1" applyBorder="1">
      <alignment vertical="center"/>
    </xf>
    <xf numFmtId="177" fontId="18" fillId="0" borderId="1" xfId="4" applyNumberFormat="1" applyFont="1" applyFill="1" applyBorder="1" applyAlignment="1">
      <alignment horizontal="center" vertical="center"/>
    </xf>
    <xf numFmtId="0" fontId="21" fillId="0" borderId="0" xfId="2" applyFont="1">
      <alignment vertical="center"/>
    </xf>
    <xf numFmtId="0" fontId="20" fillId="0" borderId="19" xfId="2" applyFont="1" applyBorder="1" applyAlignment="1"/>
    <xf numFmtId="0" fontId="20" fillId="0" borderId="20" xfId="2" applyFont="1" applyBorder="1" applyAlignment="1"/>
    <xf numFmtId="3" fontId="10" fillId="0" borderId="0" xfId="0" applyNumberFormat="1" applyFont="1" applyAlignment="1">
      <alignment horizontal="right" vertical="center"/>
    </xf>
    <xf numFmtId="3" fontId="15" fillId="0" borderId="11" xfId="0" applyNumberFormat="1" applyFont="1" applyBorder="1" applyAlignment="1">
      <alignment vertical="center"/>
    </xf>
    <xf numFmtId="177" fontId="15" fillId="0" borderId="0" xfId="0" applyNumberFormat="1" applyFont="1" applyAlignment="1">
      <alignment horizontal="center" vertical="center"/>
    </xf>
    <xf numFmtId="3" fontId="15" fillId="0" borderId="0" xfId="0" applyNumberFormat="1" applyFont="1" applyAlignment="1">
      <alignment horizontal="center" vertical="center"/>
    </xf>
    <xf numFmtId="177" fontId="15" fillId="0" borderId="0" xfId="0" applyNumberFormat="1" applyFont="1" applyAlignment="1">
      <alignment horizontal="left" vertical="center"/>
    </xf>
    <xf numFmtId="0" fontId="10" fillId="0" borderId="10" xfId="0" applyFont="1" applyBorder="1" applyAlignment="1">
      <alignment horizontal="center" vertical="center"/>
    </xf>
    <xf numFmtId="3" fontId="15" fillId="0" borderId="12" xfId="0" applyNumberFormat="1" applyFont="1" applyBorder="1" applyAlignment="1">
      <alignment vertical="center"/>
    </xf>
    <xf numFmtId="177" fontId="15" fillId="0" borderId="13" xfId="0" applyNumberFormat="1" applyFont="1" applyBorder="1" applyAlignment="1">
      <alignment horizontal="center" vertical="center"/>
    </xf>
    <xf numFmtId="3" fontId="15" fillId="0" borderId="13" xfId="0" applyNumberFormat="1" applyFont="1" applyBorder="1" applyAlignment="1">
      <alignment horizontal="center" vertical="center"/>
    </xf>
    <xf numFmtId="177" fontId="15" fillId="0" borderId="13" xfId="0" applyNumberFormat="1" applyFont="1" applyBorder="1" applyAlignment="1">
      <alignment horizontal="left" vertical="center"/>
    </xf>
    <xf numFmtId="3" fontId="15" fillId="0" borderId="8" xfId="0" applyNumberFormat="1" applyFont="1" applyBorder="1" applyAlignment="1">
      <alignment vertical="center"/>
    </xf>
    <xf numFmtId="177" fontId="15" fillId="0" borderId="9" xfId="0" applyNumberFormat="1" applyFont="1" applyBorder="1" applyAlignment="1">
      <alignment horizontal="center" vertical="center"/>
    </xf>
    <xf numFmtId="3" fontId="15" fillId="0" borderId="9" xfId="0" applyNumberFormat="1" applyFont="1" applyBorder="1" applyAlignment="1">
      <alignment horizontal="center" vertical="center"/>
    </xf>
    <xf numFmtId="177" fontId="15" fillId="0" borderId="9" xfId="0" applyNumberFormat="1" applyFont="1" applyBorder="1" applyAlignment="1">
      <alignment horizontal="left" vertical="center"/>
    </xf>
    <xf numFmtId="0" fontId="10" fillId="0" borderId="15" xfId="0" applyFont="1" applyBorder="1" applyAlignment="1">
      <alignment horizontal="center" vertical="center"/>
    </xf>
    <xf numFmtId="0" fontId="2" fillId="0" borderId="1" xfId="5" applyFont="1" applyBorder="1">
      <alignment vertical="center"/>
    </xf>
    <xf numFmtId="181" fontId="7" fillId="0" borderId="1" xfId="5" applyNumberFormat="1" applyBorder="1" applyAlignment="1">
      <alignment horizontal="right" vertical="center"/>
    </xf>
    <xf numFmtId="0" fontId="2" fillId="0" borderId="1" xfId="5" applyFont="1" applyBorder="1" applyAlignment="1">
      <alignment horizontal="center" vertical="center"/>
    </xf>
    <xf numFmtId="0" fontId="41" fillId="0" borderId="1" xfId="5" applyFont="1" applyBorder="1" applyAlignment="1">
      <alignment horizontal="center" vertical="center" wrapText="1"/>
    </xf>
    <xf numFmtId="0" fontId="18" fillId="0" borderId="0" xfId="3" applyFont="1">
      <alignment vertical="center"/>
    </xf>
    <xf numFmtId="0" fontId="56" fillId="0" borderId="0" xfId="3" applyFont="1" applyAlignment="1">
      <alignment horizontal="right"/>
    </xf>
    <xf numFmtId="0" fontId="10" fillId="0" borderId="0" xfId="2" applyFont="1" applyAlignment="1">
      <alignment horizontal="right" vertical="center"/>
    </xf>
    <xf numFmtId="0" fontId="10" fillId="0" borderId="3" xfId="0" applyFont="1" applyBorder="1" applyAlignment="1">
      <alignment horizontal="center" vertical="center"/>
    </xf>
    <xf numFmtId="0" fontId="10" fillId="0" borderId="1" xfId="0" applyFont="1" applyBorder="1" applyAlignment="1">
      <alignment horizontal="center" vertical="center" wrapText="1"/>
    </xf>
    <xf numFmtId="184" fontId="10" fillId="0" borderId="1" xfId="0" applyNumberFormat="1" applyFont="1" applyBorder="1" applyAlignment="1">
      <alignment horizontal="center" vertical="center" shrinkToFit="1"/>
    </xf>
    <xf numFmtId="0" fontId="53" fillId="0" borderId="2" xfId="0" applyFont="1" applyBorder="1" applyAlignment="1">
      <alignment horizontal="center" vertical="center"/>
    </xf>
    <xf numFmtId="0" fontId="52" fillId="0" borderId="1" xfId="0" applyFont="1" applyBorder="1" applyAlignment="1">
      <alignment horizontal="center" vertical="center" wrapText="1"/>
    </xf>
    <xf numFmtId="0" fontId="52" fillId="0" borderId="1" xfId="0" applyFont="1" applyBorder="1" applyAlignment="1">
      <alignment horizontal="center" vertical="center"/>
    </xf>
    <xf numFmtId="0" fontId="53" fillId="0" borderId="1" xfId="0" applyFont="1" applyBorder="1" applyAlignment="1">
      <alignment horizontal="center" vertical="center"/>
    </xf>
    <xf numFmtId="0" fontId="54" fillId="0" borderId="12" xfId="0" applyFont="1" applyBorder="1" applyAlignment="1">
      <alignment horizontal="center" vertical="center"/>
    </xf>
    <xf numFmtId="177" fontId="55" fillId="0" borderId="13" xfId="0" applyNumberFormat="1" applyFont="1" applyBorder="1" applyAlignment="1">
      <alignment vertical="center"/>
    </xf>
    <xf numFmtId="177" fontId="10" fillId="0" borderId="12" xfId="0" applyNumberFormat="1" applyFont="1" applyBorder="1" applyAlignment="1">
      <alignment vertical="center"/>
    </xf>
    <xf numFmtId="177" fontId="10" fillId="0" borderId="12" xfId="0" applyNumberFormat="1" applyFont="1" applyBorder="1" applyAlignment="1">
      <alignment horizontal="right" vertical="center"/>
    </xf>
    <xf numFmtId="0" fontId="33" fillId="0" borderId="0" xfId="5" applyFont="1" applyAlignment="1">
      <alignment horizontal="left" vertical="center"/>
    </xf>
    <xf numFmtId="0" fontId="26" fillId="0" borderId="0" xfId="3" applyFont="1" applyAlignment="1"/>
    <xf numFmtId="0" fontId="59" fillId="0" borderId="13" xfId="3" applyFont="1" applyBorder="1" applyAlignment="1">
      <alignment horizontal="right"/>
    </xf>
    <xf numFmtId="0" fontId="10" fillId="0" borderId="0" xfId="0" applyFont="1" applyAlignment="1">
      <alignment vertical="top"/>
    </xf>
    <xf numFmtId="184" fontId="15" fillId="3" borderId="6" xfId="0" applyNumberFormat="1" applyFont="1" applyFill="1" applyBorder="1" applyAlignment="1">
      <alignment horizontal="right" vertical="center"/>
    </xf>
    <xf numFmtId="184" fontId="15" fillId="3" borderId="10" xfId="0" applyNumberFormat="1" applyFont="1" applyFill="1" applyBorder="1" applyAlignment="1">
      <alignment horizontal="right" vertical="center"/>
    </xf>
    <xf numFmtId="184" fontId="15" fillId="3" borderId="15" xfId="0" applyNumberFormat="1" applyFont="1" applyFill="1" applyBorder="1" applyAlignment="1">
      <alignment horizontal="right" vertical="center"/>
    </xf>
    <xf numFmtId="184" fontId="55" fillId="3" borderId="15" xfId="0" applyNumberFormat="1" applyFont="1" applyFill="1" applyBorder="1" applyAlignment="1">
      <alignment horizontal="right" vertical="center"/>
    </xf>
    <xf numFmtId="184" fontId="15" fillId="3" borderId="11" xfId="0" applyNumberFormat="1" applyFont="1" applyFill="1" applyBorder="1" applyAlignment="1">
      <alignment horizontal="right" vertical="center"/>
    </xf>
    <xf numFmtId="184" fontId="15" fillId="3" borderId="12" xfId="0" applyNumberFormat="1" applyFont="1" applyFill="1" applyBorder="1" applyAlignment="1">
      <alignment horizontal="right" vertical="center"/>
    </xf>
    <xf numFmtId="0" fontId="26" fillId="0" borderId="0" xfId="3" applyFont="1" applyAlignment="1">
      <alignment horizontal="right" wrapText="1"/>
    </xf>
    <xf numFmtId="177" fontId="36" fillId="0" borderId="1" xfId="4" applyNumberFormat="1" applyFont="1" applyFill="1" applyBorder="1" applyAlignment="1">
      <alignment horizontal="center" vertical="center"/>
    </xf>
    <xf numFmtId="0" fontId="30" fillId="0" borderId="0" xfId="3" applyFont="1" applyAlignment="1"/>
    <xf numFmtId="0" fontId="30" fillId="0" borderId="0" xfId="3" applyFont="1" applyAlignment="1">
      <alignment horizontal="right"/>
    </xf>
    <xf numFmtId="0" fontId="25" fillId="0" borderId="13" xfId="3" applyFont="1" applyBorder="1" applyAlignment="1">
      <alignment horizontal="right"/>
    </xf>
    <xf numFmtId="184" fontId="7" fillId="0" borderId="1" xfId="5" applyNumberFormat="1" applyBorder="1" applyAlignment="1">
      <alignment horizontal="center" vertical="center"/>
    </xf>
    <xf numFmtId="184" fontId="39" fillId="2" borderId="2" xfId="5" applyNumberFormat="1" applyFont="1" applyFill="1" applyBorder="1" applyAlignment="1">
      <alignment horizontal="center" vertical="center"/>
    </xf>
    <xf numFmtId="184" fontId="38" fillId="3" borderId="16" xfId="5" applyNumberFormat="1" applyFont="1" applyFill="1" applyBorder="1" applyAlignment="1">
      <alignment horizontal="center" vertical="center"/>
    </xf>
    <xf numFmtId="184" fontId="39" fillId="2" borderId="3" xfId="5" applyNumberFormat="1" applyFont="1" applyFill="1" applyBorder="1" applyAlignment="1">
      <alignment horizontal="center" vertical="center"/>
    </xf>
    <xf numFmtId="184" fontId="39" fillId="2" borderId="1" xfId="5" applyNumberFormat="1" applyFont="1" applyFill="1" applyBorder="1" applyAlignment="1">
      <alignment horizontal="center" vertical="center"/>
    </xf>
    <xf numFmtId="0" fontId="60" fillId="0" borderId="1" xfId="5" applyFont="1" applyBorder="1" applyAlignment="1">
      <alignment horizontal="left" vertical="center"/>
    </xf>
    <xf numFmtId="0" fontId="1" fillId="0" borderId="0" xfId="5" applyFont="1">
      <alignment vertical="center"/>
    </xf>
    <xf numFmtId="181" fontId="7" fillId="0" borderId="0" xfId="5" applyNumberFormat="1">
      <alignment vertical="center"/>
    </xf>
    <xf numFmtId="180" fontId="5" fillId="0" borderId="0" xfId="5" applyNumberFormat="1" applyFont="1">
      <alignment vertical="center"/>
    </xf>
    <xf numFmtId="180" fontId="38" fillId="2" borderId="4" xfId="5" applyNumberFormat="1" applyFont="1" applyFill="1" applyBorder="1" applyAlignment="1">
      <alignment horizontal="centerContinuous" vertical="center"/>
    </xf>
    <xf numFmtId="179" fontId="7" fillId="0" borderId="1" xfId="5" applyNumberFormat="1" applyBorder="1">
      <alignment vertical="center"/>
    </xf>
    <xf numFmtId="0" fontId="10" fillId="0" borderId="2" xfId="0" applyFont="1" applyBorder="1" applyAlignment="1">
      <alignment horizontal="center" vertical="center"/>
    </xf>
    <xf numFmtId="184" fontId="36" fillId="0" borderId="1" xfId="4" applyNumberFormat="1" applyFont="1" applyFill="1" applyBorder="1" applyAlignment="1">
      <alignment vertical="center"/>
    </xf>
    <xf numFmtId="0" fontId="36" fillId="0" borderId="1" xfId="3" applyFont="1" applyBorder="1" applyAlignment="1">
      <alignment horizontal="center" vertical="center"/>
    </xf>
    <xf numFmtId="184" fontId="15" fillId="3" borderId="8" xfId="0" applyNumberFormat="1" applyFont="1" applyFill="1" applyBorder="1" applyAlignment="1">
      <alignment horizontal="right" vertical="center"/>
    </xf>
    <xf numFmtId="0" fontId="54" fillId="0" borderId="2" xfId="0" applyFont="1" applyBorder="1" applyAlignment="1">
      <alignment horizontal="center" vertical="center"/>
    </xf>
    <xf numFmtId="177" fontId="10" fillId="0" borderId="2" xfId="0" applyNumberFormat="1" applyFont="1" applyBorder="1" applyAlignment="1">
      <alignment vertical="center"/>
    </xf>
    <xf numFmtId="177" fontId="55" fillId="0" borderId="4" xfId="0" applyNumberFormat="1" applyFont="1" applyBorder="1" applyAlignment="1">
      <alignment vertical="center"/>
    </xf>
    <xf numFmtId="184" fontId="55" fillId="3" borderId="1" xfId="0" applyNumberFormat="1" applyFont="1" applyFill="1" applyBorder="1" applyAlignment="1">
      <alignment horizontal="right" vertical="center"/>
    </xf>
    <xf numFmtId="177" fontId="10" fillId="0" borderId="2" xfId="0" applyNumberFormat="1" applyFont="1" applyBorder="1" applyAlignment="1">
      <alignment horizontal="right" vertical="center"/>
    </xf>
    <xf numFmtId="184" fontId="10" fillId="0" borderId="5" xfId="0" applyNumberFormat="1" applyFont="1" applyBorder="1" applyAlignment="1">
      <alignment horizontal="right" vertical="center"/>
    </xf>
    <xf numFmtId="184" fontId="10" fillId="0" borderId="7" xfId="0" applyNumberFormat="1" applyFont="1" applyBorder="1" applyAlignment="1">
      <alignment horizontal="right" vertical="center"/>
    </xf>
    <xf numFmtId="184" fontId="10" fillId="0" borderId="14" xfId="0" applyNumberFormat="1" applyFont="1" applyBorder="1" applyAlignment="1">
      <alignment horizontal="right" vertical="center"/>
    </xf>
    <xf numFmtId="184" fontId="10" fillId="5" borderId="1" xfId="0" applyNumberFormat="1" applyFont="1" applyFill="1" applyBorder="1" applyAlignment="1">
      <alignment horizontal="right" vertical="center"/>
    </xf>
    <xf numFmtId="184" fontId="10" fillId="0" borderId="10" xfId="0" applyNumberFormat="1" applyFont="1" applyBorder="1" applyAlignment="1">
      <alignment horizontal="right" vertical="center"/>
    </xf>
    <xf numFmtId="0" fontId="59" fillId="0" borderId="0" xfId="3" applyFont="1" applyAlignment="1">
      <alignment horizontal="right"/>
    </xf>
    <xf numFmtId="0" fontId="18" fillId="0" borderId="0" xfId="3" applyFont="1" applyAlignment="1">
      <alignment horizontal="left" shrinkToFit="1"/>
    </xf>
    <xf numFmtId="12" fontId="25" fillId="0" borderId="0" xfId="3" applyNumberFormat="1" applyFont="1" applyAlignment="1"/>
    <xf numFmtId="0" fontId="61" fillId="0" borderId="0" xfId="3" applyFont="1" applyAlignment="1"/>
    <xf numFmtId="0" fontId="37" fillId="0" borderId="1" xfId="3" applyFont="1" applyBorder="1" applyAlignment="1">
      <alignment horizontal="center" vertical="center"/>
    </xf>
    <xf numFmtId="12" fontId="36" fillId="0" borderId="1" xfId="3" applyNumberFormat="1" applyFont="1" applyBorder="1" applyAlignment="1">
      <alignment horizontal="center" vertical="center"/>
    </xf>
    <xf numFmtId="185" fontId="36" fillId="0" borderId="1" xfId="3" applyNumberFormat="1" applyFont="1" applyBorder="1" applyAlignment="1">
      <alignment horizontal="center" vertical="center"/>
    </xf>
    <xf numFmtId="0" fontId="17" fillId="0" borderId="0" xfId="0" applyFont="1" applyAlignment="1">
      <alignment horizontal="center" vertical="center"/>
    </xf>
    <xf numFmtId="181" fontId="10" fillId="0" borderId="0" xfId="0" applyNumberFormat="1" applyFont="1" applyAlignment="1">
      <alignment horizontal="left" vertical="center" shrinkToFit="1"/>
    </xf>
    <xf numFmtId="186" fontId="10" fillId="0" borderId="1" xfId="0" applyNumberFormat="1" applyFont="1" applyBorder="1" applyAlignment="1">
      <alignment horizontal="center" vertical="center" shrinkToFit="1"/>
    </xf>
    <xf numFmtId="0" fontId="58" fillId="0" borderId="0" xfId="3" applyFont="1" applyAlignment="1">
      <alignment horizontal="right"/>
    </xf>
    <xf numFmtId="0" fontId="25" fillId="0" borderId="0" xfId="3" applyFont="1" applyAlignment="1">
      <alignment horizontal="left" shrinkToFit="1"/>
    </xf>
    <xf numFmtId="49" fontId="18" fillId="0" borderId="1" xfId="3" applyNumberFormat="1" applyFont="1" applyBorder="1" applyAlignment="1">
      <alignment horizontal="center" vertical="center" shrinkToFit="1"/>
    </xf>
    <xf numFmtId="0" fontId="36" fillId="0" borderId="10" xfId="3" applyFont="1" applyBorder="1" applyAlignment="1">
      <alignment horizontal="center" vertical="center" wrapText="1"/>
    </xf>
    <xf numFmtId="0" fontId="36" fillId="0" borderId="10" xfId="3" applyFont="1" applyBorder="1" applyAlignment="1">
      <alignment horizontal="center" vertical="center"/>
    </xf>
    <xf numFmtId="177" fontId="36" fillId="0" borderId="10" xfId="4" applyNumberFormat="1" applyFont="1" applyFill="1" applyBorder="1" applyAlignment="1">
      <alignment vertical="center"/>
    </xf>
    <xf numFmtId="0" fontId="35" fillId="0" borderId="0" xfId="3" applyFont="1" applyAlignment="1">
      <alignment vertical="top" wrapText="1"/>
    </xf>
    <xf numFmtId="177" fontId="36" fillId="0" borderId="11" xfId="4" applyNumberFormat="1" applyFont="1" applyFill="1" applyBorder="1" applyAlignment="1">
      <alignment vertical="center"/>
    </xf>
    <xf numFmtId="0" fontId="35" fillId="0" borderId="9" xfId="3" applyFont="1" applyBorder="1" applyAlignment="1">
      <alignment vertical="top" wrapText="1"/>
    </xf>
    <xf numFmtId="0" fontId="58" fillId="0" borderId="13" xfId="3" applyFont="1" applyBorder="1" applyAlignment="1">
      <alignment horizontal="left" wrapText="1"/>
    </xf>
    <xf numFmtId="0" fontId="45" fillId="0" borderId="0" xfId="5" applyFont="1" applyAlignment="1">
      <alignment horizontal="right" vertical="center"/>
    </xf>
    <xf numFmtId="0" fontId="41" fillId="0" borderId="0" xfId="5" applyFont="1" applyAlignment="1">
      <alignment horizontal="right" vertical="center"/>
    </xf>
    <xf numFmtId="179" fontId="18" fillId="0" borderId="1" xfId="4" applyNumberFormat="1" applyFont="1" applyBorder="1" applyAlignment="1">
      <alignment horizontal="left" vertical="top"/>
    </xf>
    <xf numFmtId="186" fontId="10" fillId="0" borderId="1" xfId="0" applyNumberFormat="1" applyFont="1" applyBorder="1" applyAlignment="1">
      <alignment horizontal="center" vertical="center"/>
    </xf>
    <xf numFmtId="0" fontId="10" fillId="0" borderId="8" xfId="0" applyFont="1" applyBorder="1" applyAlignment="1">
      <alignment horizontal="center" vertical="center"/>
    </xf>
    <xf numFmtId="0" fontId="10" fillId="0" borderId="5" xfId="0" applyFont="1" applyBorder="1" applyAlignment="1">
      <alignment horizontal="center" vertical="center"/>
    </xf>
    <xf numFmtId="0" fontId="14" fillId="0" borderId="4" xfId="0" applyFont="1" applyBorder="1" applyAlignment="1">
      <alignment horizontal="left" vertical="center"/>
    </xf>
    <xf numFmtId="0" fontId="14" fillId="0" borderId="3" xfId="0" applyFont="1" applyBorder="1" applyAlignment="1">
      <alignment horizontal="left" vertical="center"/>
    </xf>
    <xf numFmtId="0" fontId="10" fillId="0" borderId="12" xfId="0" applyFont="1" applyBorder="1" applyAlignment="1">
      <alignment horizontal="center" vertical="top"/>
    </xf>
    <xf numFmtId="0" fontId="15" fillId="0" borderId="13" xfId="0" applyFont="1" applyBorder="1" applyAlignment="1">
      <alignment vertical="top" wrapText="1"/>
    </xf>
    <xf numFmtId="0" fontId="15" fillId="0" borderId="9" xfId="0" applyFont="1" applyBorder="1" applyAlignment="1">
      <alignment horizontal="left" vertical="center"/>
    </xf>
    <xf numFmtId="187" fontId="10" fillId="0" borderId="2" xfId="0" applyNumberFormat="1" applyFont="1" applyBorder="1" applyAlignment="1">
      <alignment vertical="center"/>
    </xf>
    <xf numFmtId="188" fontId="10" fillId="0" borderId="2" xfId="0" applyNumberFormat="1" applyFont="1" applyBorder="1" applyAlignment="1">
      <alignment vertical="center"/>
    </xf>
    <xf numFmtId="0" fontId="18" fillId="0" borderId="1" xfId="3" applyFont="1" applyBorder="1" applyAlignment="1">
      <alignment horizontal="center" vertical="center"/>
    </xf>
    <xf numFmtId="0" fontId="29" fillId="0" borderId="9" xfId="3" applyFont="1" applyBorder="1" applyAlignment="1">
      <alignment horizontal="left" vertical="top" wrapText="1"/>
    </xf>
    <xf numFmtId="0" fontId="29" fillId="0" borderId="0" xfId="3" applyFont="1" applyAlignment="1">
      <alignment horizontal="left" vertical="top" wrapText="1"/>
    </xf>
    <xf numFmtId="0" fontId="18" fillId="0" borderId="13" xfId="3" applyFont="1" applyBorder="1" applyAlignment="1">
      <alignment horizontal="left" shrinkToFit="1"/>
    </xf>
    <xf numFmtId="0" fontId="56" fillId="0" borderId="0" xfId="3" applyFont="1" applyAlignment="1">
      <alignment horizontal="left"/>
    </xf>
    <xf numFmtId="0" fontId="50" fillId="0" borderId="0" xfId="0" applyFont="1" applyAlignment="1">
      <alignment horizontal="center" vertical="center"/>
    </xf>
    <xf numFmtId="0" fontId="17" fillId="0" borderId="1" xfId="0" applyFont="1" applyBorder="1" applyAlignment="1">
      <alignment horizontal="center" vertical="center"/>
    </xf>
    <xf numFmtId="181" fontId="10" fillId="0" borderId="2" xfId="0" applyNumberFormat="1" applyFont="1" applyBorder="1" applyAlignment="1">
      <alignment horizontal="left" vertical="center" shrinkToFit="1"/>
    </xf>
    <xf numFmtId="181" fontId="10" fillId="0" borderId="3" xfId="0" applyNumberFormat="1" applyFont="1" applyBorder="1" applyAlignment="1">
      <alignment horizontal="left" vertical="center" shrinkToFit="1"/>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3" xfId="0" applyFont="1" applyBorder="1" applyAlignment="1">
      <alignment horizontal="center" vertical="center"/>
    </xf>
    <xf numFmtId="0" fontId="10" fillId="0" borderId="11" xfId="0" applyFont="1" applyBorder="1" applyAlignment="1">
      <alignment horizontal="left" vertical="center"/>
    </xf>
    <xf numFmtId="0" fontId="10" fillId="0" borderId="0" xfId="0" applyFont="1" applyAlignment="1">
      <alignment horizontal="left" vertical="center"/>
    </xf>
    <xf numFmtId="0" fontId="10" fillId="0" borderId="7" xfId="0" applyFont="1" applyBorder="1" applyAlignment="1">
      <alignment horizontal="left" vertical="center"/>
    </xf>
    <xf numFmtId="0" fontId="10" fillId="0" borderId="11" xfId="0" applyFont="1" applyBorder="1" applyAlignment="1">
      <alignment horizontal="left" vertical="top"/>
    </xf>
    <xf numFmtId="0" fontId="10" fillId="0" borderId="0" xfId="0" applyFont="1" applyAlignment="1">
      <alignment horizontal="left" vertical="top"/>
    </xf>
    <xf numFmtId="0" fontId="10" fillId="0" borderId="7" xfId="0" applyFont="1" applyBorder="1" applyAlignment="1">
      <alignment horizontal="left" vertical="top"/>
    </xf>
    <xf numFmtId="0" fontId="10" fillId="0" borderId="12" xfId="0" applyFont="1" applyBorder="1" applyAlignment="1">
      <alignment horizontal="left" vertical="top"/>
    </xf>
    <xf numFmtId="0" fontId="10" fillId="0" borderId="13" xfId="0" applyFont="1" applyBorder="1" applyAlignment="1">
      <alignment horizontal="left" vertical="top"/>
    </xf>
    <xf numFmtId="0" fontId="10" fillId="0" borderId="14" xfId="0" applyFont="1" applyBorder="1" applyAlignment="1">
      <alignment horizontal="left" vertical="top"/>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13" xfId="0" applyFont="1" applyBorder="1" applyAlignment="1">
      <alignment horizontal="left" vertical="center" wrapText="1"/>
    </xf>
    <xf numFmtId="0" fontId="15" fillId="0" borderId="14" xfId="0" applyFont="1" applyBorder="1" applyAlignment="1">
      <alignment horizontal="left" vertical="center" wrapText="1"/>
    </xf>
    <xf numFmtId="0" fontId="10" fillId="0" borderId="4" xfId="0" applyFont="1" applyBorder="1" applyAlignment="1">
      <alignment horizontal="center" vertical="center" wrapText="1"/>
    </xf>
    <xf numFmtId="0" fontId="10" fillId="0" borderId="1" xfId="0" applyFont="1" applyBorder="1" applyAlignment="1">
      <alignment horizontal="center" vertical="center" shrinkToFit="1"/>
    </xf>
    <xf numFmtId="0" fontId="10" fillId="0" borderId="1" xfId="0" applyFont="1" applyBorder="1" applyAlignment="1">
      <alignment horizontal="center" vertical="center"/>
    </xf>
    <xf numFmtId="0" fontId="10" fillId="0" borderId="0" xfId="0" applyFont="1" applyAlignment="1">
      <alignment horizontal="left" vertical="top" wrapText="1"/>
    </xf>
    <xf numFmtId="0" fontId="10" fillId="0" borderId="2" xfId="0" applyFont="1" applyBorder="1" applyAlignment="1">
      <alignment vertical="center"/>
    </xf>
    <xf numFmtId="0" fontId="10" fillId="0" borderId="5" xfId="0" applyFont="1" applyBorder="1" applyAlignment="1">
      <alignment horizontal="left" vertical="center" wrapText="1"/>
    </xf>
    <xf numFmtId="0" fontId="10" fillId="0" borderId="7" xfId="0" applyFont="1" applyBorder="1" applyAlignment="1">
      <alignment horizontal="left" vertical="center" wrapText="1"/>
    </xf>
    <xf numFmtId="0" fontId="10" fillId="0" borderId="14" xfId="0" applyFont="1" applyBorder="1" applyAlignment="1">
      <alignment horizontal="left" vertical="center" wrapText="1"/>
    </xf>
    <xf numFmtId="0" fontId="10" fillId="5" borderId="2" xfId="0" applyFont="1" applyFill="1" applyBorder="1" applyAlignment="1">
      <alignment horizontal="center" vertical="center"/>
    </xf>
    <xf numFmtId="0" fontId="10" fillId="5" borderId="4" xfId="0" applyFont="1" applyFill="1" applyBorder="1" applyAlignment="1">
      <alignment horizontal="center" vertical="center"/>
    </xf>
    <xf numFmtId="0" fontId="10" fillId="5" borderId="3" xfId="0" applyFont="1" applyFill="1" applyBorder="1" applyAlignment="1">
      <alignment horizontal="center" vertical="center"/>
    </xf>
    <xf numFmtId="0" fontId="10" fillId="0" borderId="8"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3" xfId="0" applyFont="1" applyBorder="1" applyAlignment="1">
      <alignment vertical="center" wrapText="1"/>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5" xfId="0" applyFont="1" applyBorder="1" applyAlignment="1">
      <alignment horizontal="center" vertical="center"/>
    </xf>
    <xf numFmtId="0" fontId="10" fillId="0" borderId="11" xfId="0" applyFont="1" applyBorder="1" applyAlignment="1">
      <alignment horizontal="center" vertical="center"/>
    </xf>
    <xf numFmtId="0" fontId="10" fillId="0" borderId="0" xfId="0" applyFont="1" applyAlignment="1">
      <alignment horizontal="center" vertical="center"/>
    </xf>
    <xf numFmtId="0" fontId="10" fillId="0" borderId="7"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5" borderId="1" xfId="0" applyFont="1" applyFill="1" applyBorder="1" applyAlignment="1">
      <alignment horizontal="center" vertical="center"/>
    </xf>
    <xf numFmtId="0" fontId="10" fillId="0" borderId="9" xfId="0" applyFont="1" applyBorder="1" applyAlignment="1">
      <alignment horizontal="left" vertical="top" wrapText="1"/>
    </xf>
    <xf numFmtId="182" fontId="55" fillId="0" borderId="4" xfId="0" applyNumberFormat="1" applyFont="1" applyBorder="1" applyAlignment="1">
      <alignment horizontal="left" vertical="center"/>
    </xf>
    <xf numFmtId="182" fontId="55" fillId="0" borderId="3" xfId="0" applyNumberFormat="1" applyFont="1" applyBorder="1" applyAlignment="1">
      <alignment horizontal="left" vertical="center"/>
    </xf>
    <xf numFmtId="0" fontId="43" fillId="0" borderId="8" xfId="0" applyFont="1" applyBorder="1" applyAlignment="1">
      <alignment horizontal="center" vertical="center"/>
    </xf>
    <xf numFmtId="0" fontId="43" fillId="0" borderId="5" xfId="0" applyFont="1" applyBorder="1" applyAlignment="1">
      <alignment horizontal="center" vertical="center"/>
    </xf>
    <xf numFmtId="0" fontId="43" fillId="0" borderId="11" xfId="0" applyFont="1" applyBorder="1" applyAlignment="1">
      <alignment horizontal="center" vertical="center"/>
    </xf>
    <xf numFmtId="0" fontId="43" fillId="0" borderId="7" xfId="0" applyFont="1" applyBorder="1" applyAlignment="1">
      <alignment horizontal="center" vertical="center"/>
    </xf>
    <xf numFmtId="0" fontId="43" fillId="0" borderId="12" xfId="0" applyFont="1" applyBorder="1" applyAlignment="1">
      <alignment horizontal="center" vertical="center"/>
    </xf>
    <xf numFmtId="0" fontId="43" fillId="0" borderId="14" xfId="0" applyFon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8" xfId="0" applyBorder="1" applyAlignment="1">
      <alignment horizontal="center" vertical="center" wrapText="1"/>
    </xf>
    <xf numFmtId="0" fontId="0" fillId="0" borderId="5" xfId="0" applyBorder="1" applyAlignment="1">
      <alignment horizontal="center" vertical="center" wrapText="1"/>
    </xf>
    <xf numFmtId="0" fontId="0" fillId="0" borderId="11" xfId="0" applyBorder="1" applyAlignment="1">
      <alignment horizontal="center" vertical="center" wrapText="1"/>
    </xf>
    <xf numFmtId="0" fontId="0" fillId="0" borderId="7" xfId="0" applyBorder="1" applyAlignment="1">
      <alignment horizontal="center" vertical="center" wrapText="1"/>
    </xf>
    <xf numFmtId="0" fontId="0" fillId="0" borderId="12" xfId="0" applyBorder="1" applyAlignment="1">
      <alignment horizontal="center" vertical="center" wrapText="1"/>
    </xf>
    <xf numFmtId="0" fontId="0" fillId="0" borderId="14" xfId="0" applyBorder="1" applyAlignment="1">
      <alignment horizontal="center" vertical="center" wrapText="1"/>
    </xf>
    <xf numFmtId="184" fontId="10" fillId="0" borderId="8" xfId="0" applyNumberFormat="1" applyFont="1" applyBorder="1" applyAlignment="1">
      <alignment horizontal="center" vertical="center"/>
    </xf>
    <xf numFmtId="184" fontId="10" fillId="0" borderId="9" xfId="0" applyNumberFormat="1" applyFont="1" applyBorder="1" applyAlignment="1">
      <alignment horizontal="center" vertical="center"/>
    </xf>
    <xf numFmtId="184" fontId="10" fillId="0" borderId="5" xfId="0" applyNumberFormat="1" applyFont="1" applyBorder="1" applyAlignment="1">
      <alignment horizontal="center" vertical="center"/>
    </xf>
    <xf numFmtId="184" fontId="10" fillId="0" borderId="11" xfId="0" applyNumberFormat="1" applyFont="1" applyBorder="1" applyAlignment="1">
      <alignment horizontal="center" vertical="center"/>
    </xf>
    <xf numFmtId="184" fontId="10" fillId="0" borderId="0" xfId="0" applyNumberFormat="1" applyFont="1" applyAlignment="1">
      <alignment horizontal="center" vertical="center"/>
    </xf>
    <xf numFmtId="184" fontId="10" fillId="0" borderId="7" xfId="0" applyNumberFormat="1" applyFont="1" applyBorder="1" applyAlignment="1">
      <alignment horizontal="center" vertical="center"/>
    </xf>
    <xf numFmtId="184" fontId="10" fillId="0" borderId="12" xfId="0" applyNumberFormat="1" applyFont="1" applyBorder="1" applyAlignment="1">
      <alignment horizontal="center" vertical="center"/>
    </xf>
    <xf numFmtId="184" fontId="10" fillId="0" borderId="13" xfId="0" applyNumberFormat="1" applyFont="1" applyBorder="1" applyAlignment="1">
      <alignment horizontal="center" vertical="center"/>
    </xf>
    <xf numFmtId="184" fontId="10" fillId="0" borderId="14" xfId="0" applyNumberFormat="1" applyFont="1" applyBorder="1" applyAlignment="1">
      <alignment horizontal="center" vertical="center"/>
    </xf>
    <xf numFmtId="184" fontId="10" fillId="0" borderId="6" xfId="0" applyNumberFormat="1" applyFont="1" applyBorder="1" applyAlignment="1">
      <alignment horizontal="center" vertical="center"/>
    </xf>
    <xf numFmtId="184" fontId="10" fillId="0" borderId="10" xfId="0" applyNumberFormat="1" applyFont="1" applyBorder="1" applyAlignment="1">
      <alignment horizontal="center" vertical="center"/>
    </xf>
    <xf numFmtId="184" fontId="10" fillId="0" borderId="15" xfId="0" applyNumberFormat="1" applyFont="1" applyBorder="1" applyAlignment="1">
      <alignment horizontal="center" vertical="center"/>
    </xf>
    <xf numFmtId="0" fontId="10" fillId="0" borderId="12" xfId="0" applyFont="1" applyBorder="1" applyAlignment="1">
      <alignment horizontal="left" vertical="center"/>
    </xf>
    <xf numFmtId="0" fontId="10" fillId="0" borderId="14" xfId="0" applyFont="1" applyBorder="1" applyAlignment="1">
      <alignment horizontal="left" vertical="center"/>
    </xf>
    <xf numFmtId="0" fontId="43" fillId="0" borderId="6" xfId="0" applyFont="1" applyBorder="1" applyAlignment="1">
      <alignment horizontal="center" vertical="center" wrapText="1"/>
    </xf>
    <xf numFmtId="0" fontId="43" fillId="0" borderId="10" xfId="0" applyFont="1" applyBorder="1" applyAlignment="1">
      <alignment horizontal="center" vertical="center"/>
    </xf>
    <xf numFmtId="0" fontId="43" fillId="0" borderId="8" xfId="0" applyFont="1" applyBorder="1" applyAlignment="1">
      <alignment horizontal="center" vertical="center" wrapText="1"/>
    </xf>
    <xf numFmtId="0" fontId="43" fillId="0" borderId="9" xfId="0" applyFont="1" applyBorder="1" applyAlignment="1">
      <alignment horizontal="center" vertical="center" wrapText="1"/>
    </xf>
    <xf numFmtId="0" fontId="43" fillId="0" borderId="11" xfId="0" applyFont="1" applyBorder="1" applyAlignment="1">
      <alignment horizontal="center" vertical="center" wrapText="1"/>
    </xf>
    <xf numFmtId="0" fontId="43" fillId="0" borderId="0" xfId="0" applyFont="1" applyAlignment="1">
      <alignment horizontal="center" vertical="center" wrapText="1"/>
    </xf>
    <xf numFmtId="0" fontId="51" fillId="0" borderId="8" xfId="0" applyFont="1" applyBorder="1" applyAlignment="1">
      <alignment horizontal="center" vertical="center" wrapText="1"/>
    </xf>
    <xf numFmtId="0" fontId="51" fillId="0" borderId="5" xfId="0" applyFont="1" applyBorder="1" applyAlignment="1">
      <alignment horizontal="center" vertical="center" wrapText="1"/>
    </xf>
    <xf numFmtId="0" fontId="51" fillId="0" borderId="11" xfId="0" applyFont="1" applyBorder="1" applyAlignment="1">
      <alignment horizontal="center" vertical="center" wrapText="1"/>
    </xf>
    <xf numFmtId="0" fontId="51" fillId="0" borderId="7" xfId="0" applyFont="1" applyBorder="1" applyAlignment="1">
      <alignment horizontal="center" vertical="center" wrapText="1"/>
    </xf>
    <xf numFmtId="0" fontId="10" fillId="0" borderId="8" xfId="0" applyFont="1" applyBorder="1" applyAlignment="1">
      <alignment horizontal="center" vertical="center" shrinkToFit="1"/>
    </xf>
    <xf numFmtId="0" fontId="10" fillId="0" borderId="11" xfId="0" applyFont="1" applyBorder="1" applyAlignment="1">
      <alignment horizontal="center" vertical="center" shrinkToFit="1"/>
    </xf>
    <xf numFmtId="0" fontId="0" fillId="0" borderId="8" xfId="0" applyBorder="1" applyAlignment="1">
      <alignment horizontal="center" vertical="center"/>
    </xf>
    <xf numFmtId="0" fontId="0" fillId="0" borderId="5" xfId="0" applyBorder="1" applyAlignment="1">
      <alignment horizontal="center" vertical="center"/>
    </xf>
    <xf numFmtId="0" fontId="0" fillId="0" borderId="11" xfId="0" applyBorder="1" applyAlignment="1">
      <alignment horizontal="center" vertical="center"/>
    </xf>
    <xf numFmtId="0" fontId="0" fillId="0" borderId="7" xfId="0" applyBorder="1" applyAlignment="1">
      <alignment horizontal="center" vertical="center"/>
    </xf>
    <xf numFmtId="0" fontId="43" fillId="0" borderId="9" xfId="0" applyFont="1" applyBorder="1" applyAlignment="1">
      <alignment horizontal="center" vertical="center"/>
    </xf>
    <xf numFmtId="0" fontId="43" fillId="0" borderId="0" xfId="0" applyFont="1" applyAlignment="1">
      <alignment horizontal="center" vertical="center"/>
    </xf>
    <xf numFmtId="0" fontId="10" fillId="0" borderId="1" xfId="0" applyFont="1" applyBorder="1" applyAlignment="1">
      <alignment horizontal="center" vertical="center" wrapText="1"/>
    </xf>
    <xf numFmtId="0" fontId="10" fillId="0" borderId="4" xfId="0" applyFont="1" applyBorder="1" applyAlignment="1">
      <alignment horizontal="left" vertical="center" shrinkToFit="1"/>
    </xf>
    <xf numFmtId="0" fontId="10" fillId="0" borderId="3" xfId="0" applyFont="1" applyBorder="1" applyAlignment="1">
      <alignment horizontal="left" vertical="center" shrinkToFi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53" fillId="0" borderId="2"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 xfId="0" applyFont="1" applyBorder="1" applyAlignment="1">
      <alignment horizontal="center" vertical="center"/>
    </xf>
    <xf numFmtId="0" fontId="53" fillId="0" borderId="3" xfId="0" applyFont="1" applyBorder="1" applyAlignment="1">
      <alignment horizontal="center" vertical="center" wrapText="1"/>
    </xf>
    <xf numFmtId="187" fontId="10" fillId="0" borderId="2" xfId="0" applyNumberFormat="1" applyFont="1" applyBorder="1" applyAlignment="1">
      <alignment horizontal="center" vertical="center"/>
    </xf>
    <xf numFmtId="187" fontId="10" fillId="0" borderId="4" xfId="0" applyNumberFormat="1" applyFont="1" applyBorder="1" applyAlignment="1">
      <alignment horizontal="center" vertical="center"/>
    </xf>
    <xf numFmtId="0" fontId="10" fillId="0" borderId="0" xfId="2" applyFont="1" applyAlignment="1">
      <alignment horizontal="center" vertical="center"/>
    </xf>
    <xf numFmtId="0" fontId="21" fillId="0" borderId="0" xfId="2" applyFont="1" applyAlignment="1">
      <alignment horizontal="right" vertical="center"/>
    </xf>
    <xf numFmtId="0" fontId="10" fillId="0" borderId="0" xfId="2" applyFont="1" applyAlignment="1">
      <alignment horizontal="left" vertical="center" shrinkToFit="1"/>
    </xf>
    <xf numFmtId="0" fontId="10" fillId="0" borderId="0" xfId="2" applyFont="1" applyAlignment="1">
      <alignment horizontal="left" vertical="center"/>
    </xf>
    <xf numFmtId="0" fontId="10" fillId="0" borderId="11" xfId="2" applyFont="1" applyBorder="1" applyAlignment="1">
      <alignment horizontal="left" vertical="center"/>
    </xf>
    <xf numFmtId="0" fontId="10" fillId="0" borderId="7" xfId="2" applyFont="1" applyBorder="1" applyAlignment="1">
      <alignment horizontal="left" vertical="center"/>
    </xf>
    <xf numFmtId="38" fontId="10" fillId="0" borderId="11" xfId="2" applyNumberFormat="1" applyFont="1" applyBorder="1">
      <alignment vertical="center"/>
    </xf>
    <xf numFmtId="38" fontId="10" fillId="0" borderId="0" xfId="2" applyNumberFormat="1" applyFont="1">
      <alignment vertical="center"/>
    </xf>
    <xf numFmtId="38" fontId="10" fillId="0" borderId="7" xfId="2" applyNumberFormat="1" applyFont="1" applyBorder="1">
      <alignment vertical="center"/>
    </xf>
    <xf numFmtId="0" fontId="19" fillId="0" borderId="13" xfId="2" applyFont="1" applyBorder="1" applyAlignment="1">
      <alignment horizontal="right"/>
    </xf>
    <xf numFmtId="0" fontId="20" fillId="0" borderId="2" xfId="2" applyFont="1" applyBorder="1" applyAlignment="1">
      <alignment horizontal="center" vertical="center"/>
    </xf>
    <xf numFmtId="0" fontId="20" fillId="0" borderId="4" xfId="2" applyFont="1" applyBorder="1" applyAlignment="1">
      <alignment horizontal="center" vertical="center"/>
    </xf>
    <xf numFmtId="0" fontId="20" fillId="0" borderId="3" xfId="2" applyFont="1" applyBorder="1" applyAlignment="1">
      <alignment horizontal="center" vertical="center"/>
    </xf>
    <xf numFmtId="0" fontId="10" fillId="0" borderId="12" xfId="2" applyFont="1" applyBorder="1" applyAlignment="1">
      <alignment horizontal="left" vertical="center"/>
    </xf>
    <xf numFmtId="0" fontId="10" fillId="0" borderId="13" xfId="2" applyFont="1" applyBorder="1" applyAlignment="1">
      <alignment horizontal="left" vertical="center"/>
    </xf>
    <xf numFmtId="0" fontId="10" fillId="0" borderId="14" xfId="2" applyFont="1" applyBorder="1" applyAlignment="1">
      <alignment horizontal="left" vertical="center"/>
    </xf>
    <xf numFmtId="38" fontId="10" fillId="0" borderId="12" xfId="2" applyNumberFormat="1" applyFont="1" applyBorder="1">
      <alignment vertical="center"/>
    </xf>
    <xf numFmtId="38" fontId="10" fillId="0" borderId="13" xfId="2" applyNumberFormat="1" applyFont="1" applyBorder="1">
      <alignment vertical="center"/>
    </xf>
    <xf numFmtId="38" fontId="10" fillId="0" borderId="14" xfId="2" applyNumberFormat="1" applyFont="1" applyBorder="1">
      <alignment vertical="center"/>
    </xf>
    <xf numFmtId="0" fontId="10" fillId="0" borderId="2" xfId="2" applyFont="1" applyBorder="1" applyAlignment="1">
      <alignment horizontal="center" vertical="center"/>
    </xf>
    <xf numFmtId="0" fontId="10" fillId="0" borderId="4" xfId="2" applyFont="1" applyBorder="1" applyAlignment="1">
      <alignment horizontal="center" vertical="center"/>
    </xf>
    <xf numFmtId="0" fontId="10" fillId="0" borderId="3" xfId="2" applyFont="1" applyBorder="1" applyAlignment="1">
      <alignment horizontal="center" vertical="center"/>
    </xf>
    <xf numFmtId="38" fontId="10" fillId="0" borderId="2" xfId="2" applyNumberFormat="1" applyFont="1" applyBorder="1" applyAlignment="1">
      <alignment horizontal="right" vertical="center"/>
    </xf>
    <xf numFmtId="38" fontId="10" fillId="0" borderId="4" xfId="2" applyNumberFormat="1" applyFont="1" applyBorder="1" applyAlignment="1">
      <alignment horizontal="right" vertical="center"/>
    </xf>
    <xf numFmtId="38" fontId="10" fillId="0" borderId="3" xfId="2" applyNumberFormat="1" applyFont="1" applyBorder="1" applyAlignment="1">
      <alignment horizontal="right" vertical="center"/>
    </xf>
    <xf numFmtId="0" fontId="10" fillId="0" borderId="2" xfId="2" applyFont="1" applyBorder="1" applyAlignment="1">
      <alignment horizontal="left" vertical="center"/>
    </xf>
    <xf numFmtId="0" fontId="10" fillId="0" borderId="4" xfId="2" applyFont="1" applyBorder="1" applyAlignment="1">
      <alignment horizontal="left" vertical="center"/>
    </xf>
    <xf numFmtId="0" fontId="10" fillId="0" borderId="3" xfId="2" applyFont="1" applyBorder="1" applyAlignment="1">
      <alignment horizontal="left" vertical="center"/>
    </xf>
    <xf numFmtId="38" fontId="10" fillId="0" borderId="11" xfId="2" applyNumberFormat="1" applyFont="1" applyBorder="1" applyAlignment="1">
      <alignment horizontal="right" vertical="center"/>
    </xf>
    <xf numFmtId="38" fontId="10" fillId="0" borderId="0" xfId="2" applyNumberFormat="1" applyFont="1" applyAlignment="1">
      <alignment horizontal="right" vertical="center"/>
    </xf>
    <xf numFmtId="38" fontId="10" fillId="0" borderId="7" xfId="2" applyNumberFormat="1" applyFont="1" applyBorder="1" applyAlignment="1">
      <alignment horizontal="right" vertical="center"/>
    </xf>
    <xf numFmtId="38" fontId="10" fillId="0" borderId="12" xfId="2" applyNumberFormat="1" applyFont="1" applyBorder="1" applyAlignment="1">
      <alignment horizontal="right" vertical="center"/>
    </xf>
    <xf numFmtId="38" fontId="10" fillId="0" borderId="13" xfId="2" applyNumberFormat="1" applyFont="1" applyBorder="1" applyAlignment="1">
      <alignment horizontal="right" vertical="center"/>
    </xf>
    <xf numFmtId="38" fontId="10" fillId="0" borderId="14" xfId="2" applyNumberFormat="1" applyFont="1" applyBorder="1" applyAlignment="1">
      <alignment horizontal="right" vertical="center"/>
    </xf>
    <xf numFmtId="0" fontId="20" fillId="0" borderId="0" xfId="2" applyFont="1" applyAlignment="1">
      <alignment horizontal="left" vertical="center" wrapText="1"/>
    </xf>
    <xf numFmtId="0" fontId="10" fillId="0" borderId="0" xfId="2" applyFont="1" applyAlignment="1">
      <alignment horizontal="left" vertical="top" wrapText="1"/>
    </xf>
    <xf numFmtId="0" fontId="50" fillId="0" borderId="0" xfId="2" applyFont="1" applyAlignment="1">
      <alignment horizontal="center" vertical="center"/>
    </xf>
    <xf numFmtId="0" fontId="20" fillId="0" borderId="0" xfId="2" applyFont="1" applyAlignment="1">
      <alignment horizontal="left" vertical="center"/>
    </xf>
    <xf numFmtId="0" fontId="20" fillId="0" borderId="0" xfId="2" applyFont="1" applyAlignment="1">
      <alignment horizontal="center" vertical="center"/>
    </xf>
    <xf numFmtId="0" fontId="20" fillId="0" borderId="19" xfId="2" applyFont="1" applyBorder="1" applyAlignment="1">
      <alignment horizontal="distributed"/>
    </xf>
    <xf numFmtId="0" fontId="15" fillId="0" borderId="19" xfId="2" applyFont="1" applyBorder="1" applyAlignment="1">
      <alignment horizontal="left" shrinkToFit="1"/>
    </xf>
    <xf numFmtId="0" fontId="20" fillId="0" borderId="0" xfId="2" applyFont="1" applyAlignment="1">
      <alignment horizontal="left" vertical="top" wrapText="1"/>
    </xf>
    <xf numFmtId="0" fontId="20" fillId="0" borderId="13" xfId="2" applyFont="1" applyBorder="1" applyAlignment="1">
      <alignment horizontal="distributed" vertical="center"/>
    </xf>
    <xf numFmtId="0" fontId="20" fillId="0" borderId="13" xfId="2" applyFont="1" applyBorder="1" applyAlignment="1">
      <alignment horizontal="left" vertical="center" shrinkToFit="1"/>
    </xf>
    <xf numFmtId="0" fontId="20" fillId="0" borderId="20" xfId="2" applyFont="1" applyBorder="1" applyAlignment="1">
      <alignment horizontal="distributed"/>
    </xf>
    <xf numFmtId="0" fontId="15" fillId="0" borderId="20" xfId="2" applyFont="1" applyBorder="1" applyAlignment="1">
      <alignment horizontal="left" shrinkToFit="1"/>
    </xf>
    <xf numFmtId="0" fontId="10" fillId="0" borderId="13" xfId="2" applyFont="1" applyBorder="1" applyAlignment="1">
      <alignment horizontal="distributed" vertical="center"/>
    </xf>
    <xf numFmtId="0" fontId="20" fillId="0" borderId="13" xfId="2" applyFont="1" applyBorder="1" applyAlignment="1">
      <alignment horizontal="center" vertical="center"/>
    </xf>
    <xf numFmtId="0" fontId="20" fillId="0" borderId="21" xfId="2" applyFont="1" applyBorder="1" applyAlignment="1">
      <alignment horizontal="left" vertical="center" shrinkToFit="1"/>
    </xf>
    <xf numFmtId="177" fontId="10" fillId="0" borderId="6" xfId="0" applyNumberFormat="1" applyFont="1" applyBorder="1" applyAlignment="1">
      <alignment horizontal="center" vertical="center"/>
    </xf>
    <xf numFmtId="177" fontId="10" fillId="0" borderId="10" xfId="0" applyNumberFormat="1" applyFont="1" applyBorder="1" applyAlignment="1">
      <alignment horizontal="center" vertical="center"/>
    </xf>
    <xf numFmtId="177" fontId="10" fillId="0" borderId="15" xfId="0" applyNumberFormat="1" applyFont="1" applyBorder="1" applyAlignment="1">
      <alignment horizontal="center" vertical="center"/>
    </xf>
    <xf numFmtId="183" fontId="10" fillId="0" borderId="2" xfId="0" applyNumberFormat="1" applyFont="1" applyBorder="1" applyAlignment="1">
      <alignment horizontal="left" vertical="center" shrinkToFit="1"/>
    </xf>
    <xf numFmtId="183" fontId="10" fillId="0" borderId="3" xfId="0" applyNumberFormat="1" applyFont="1" applyBorder="1" applyAlignment="1">
      <alignment horizontal="left" vertical="center" shrinkToFit="1"/>
    </xf>
    <xf numFmtId="0" fontId="12" fillId="0" borderId="0" xfId="0" applyFont="1" applyAlignment="1">
      <alignment horizontal="center" vertical="center"/>
    </xf>
    <xf numFmtId="0" fontId="36" fillId="0" borderId="1" xfId="3" applyFont="1" applyBorder="1" applyAlignment="1">
      <alignment horizontal="center" vertical="center"/>
    </xf>
    <xf numFmtId="0" fontId="25" fillId="0" borderId="13" xfId="3" applyFont="1" applyBorder="1" applyAlignment="1">
      <alignment horizontal="left"/>
    </xf>
    <xf numFmtId="0" fontId="35" fillId="0" borderId="0" xfId="3" applyFont="1" applyAlignment="1">
      <alignment horizontal="left" vertical="top" wrapText="1"/>
    </xf>
    <xf numFmtId="0" fontId="36" fillId="0" borderId="9" xfId="3" applyFont="1" applyBorder="1" applyAlignment="1">
      <alignment horizontal="left" vertical="top" wrapText="1"/>
    </xf>
    <xf numFmtId="0" fontId="36" fillId="0" borderId="0" xfId="3" applyFont="1" applyAlignment="1">
      <alignment horizontal="left" vertical="top" wrapText="1"/>
    </xf>
    <xf numFmtId="0" fontId="10" fillId="0" borderId="15" xfId="0" applyFont="1" applyBorder="1" applyAlignment="1">
      <alignment horizontal="left" vertical="top"/>
    </xf>
    <xf numFmtId="0" fontId="10" fillId="0" borderId="1" xfId="0" applyFont="1" applyBorder="1" applyAlignment="1">
      <alignment horizontal="left" vertical="top"/>
    </xf>
    <xf numFmtId="0" fontId="10" fillId="0" borderId="11" xfId="0" applyFont="1" applyBorder="1" applyAlignment="1">
      <alignment horizontal="left" vertical="center" shrinkToFit="1"/>
    </xf>
    <xf numFmtId="0" fontId="10" fillId="0" borderId="0" xfId="0" applyFont="1" applyAlignment="1">
      <alignment horizontal="left" vertical="center" shrinkToFit="1"/>
    </xf>
    <xf numFmtId="0" fontId="10" fillId="0" borderId="7" xfId="0" applyFont="1" applyBorder="1" applyAlignment="1">
      <alignment horizontal="left" vertical="center" shrinkToFit="1"/>
    </xf>
    <xf numFmtId="182" fontId="55" fillId="0" borderId="13" xfId="0" applyNumberFormat="1" applyFont="1" applyBorder="1" applyAlignment="1">
      <alignment horizontal="left" vertical="center"/>
    </xf>
    <xf numFmtId="182" fontId="55" fillId="0" borderId="14" xfId="0" applyNumberFormat="1" applyFont="1" applyBorder="1" applyAlignment="1">
      <alignment horizontal="left" vertical="center"/>
    </xf>
    <xf numFmtId="0" fontId="10" fillId="0" borderId="6" xfId="0" applyFont="1" applyBorder="1" applyAlignment="1">
      <alignment horizontal="center" vertical="center" shrinkToFit="1"/>
    </xf>
    <xf numFmtId="0" fontId="10" fillId="0" borderId="10" xfId="0" applyFont="1" applyBorder="1" applyAlignment="1">
      <alignment horizontal="center" vertical="center" shrinkToFit="1"/>
    </xf>
    <xf numFmtId="0" fontId="10" fillId="0" borderId="15" xfId="0" applyFont="1" applyBorder="1" applyAlignment="1">
      <alignment horizontal="center" vertical="center" shrinkToFit="1"/>
    </xf>
    <xf numFmtId="183" fontId="10" fillId="0" borderId="4" xfId="0" applyNumberFormat="1" applyFont="1" applyBorder="1" applyAlignment="1">
      <alignment horizontal="left" vertical="center" shrinkToFit="1"/>
    </xf>
    <xf numFmtId="188" fontId="10" fillId="0" borderId="2" xfId="0" applyNumberFormat="1" applyFont="1" applyBorder="1" applyAlignment="1">
      <alignment horizontal="center" vertical="center"/>
    </xf>
    <xf numFmtId="188" fontId="10" fillId="0" borderId="4" xfId="0" applyNumberFormat="1" applyFont="1" applyBorder="1" applyAlignment="1">
      <alignment horizontal="center" vertical="center"/>
    </xf>
    <xf numFmtId="184" fontId="10" fillId="0" borderId="11" xfId="2" applyNumberFormat="1" applyFont="1" applyBorder="1" applyAlignment="1">
      <alignment horizontal="right" vertical="center"/>
    </xf>
    <xf numFmtId="184" fontId="10" fillId="0" borderId="0" xfId="2" applyNumberFormat="1" applyFont="1" applyAlignment="1">
      <alignment horizontal="right" vertical="center"/>
    </xf>
    <xf numFmtId="184" fontId="10" fillId="0" borderId="7" xfId="2" applyNumberFormat="1" applyFont="1" applyBorder="1" applyAlignment="1">
      <alignment horizontal="right" vertical="center"/>
    </xf>
    <xf numFmtId="184" fontId="10" fillId="0" borderId="12" xfId="2" applyNumberFormat="1" applyFont="1" applyBorder="1" applyAlignment="1">
      <alignment horizontal="right" vertical="center"/>
    </xf>
    <xf numFmtId="184" fontId="10" fillId="0" borderId="13" xfId="2" applyNumberFormat="1" applyFont="1" applyBorder="1" applyAlignment="1">
      <alignment horizontal="right" vertical="center"/>
    </xf>
    <xf numFmtId="184" fontId="10" fillId="0" borderId="14" xfId="2" applyNumberFormat="1" applyFont="1" applyBorder="1" applyAlignment="1">
      <alignment horizontal="right" vertical="center"/>
    </xf>
    <xf numFmtId="184" fontId="10" fillId="0" borderId="2" xfId="2" applyNumberFormat="1" applyFont="1" applyBorder="1" applyAlignment="1">
      <alignment horizontal="right" vertical="center"/>
    </xf>
    <xf numFmtId="184" fontId="10" fillId="0" borderId="4" xfId="2" applyNumberFormat="1" applyFont="1" applyBorder="1" applyAlignment="1">
      <alignment horizontal="right" vertical="center"/>
    </xf>
    <xf numFmtId="184" fontId="10" fillId="0" borderId="3" xfId="2" applyNumberFormat="1" applyFont="1" applyBorder="1" applyAlignment="1">
      <alignment horizontal="right" vertical="center"/>
    </xf>
    <xf numFmtId="0" fontId="10" fillId="0" borderId="8" xfId="2" applyFont="1" applyBorder="1" applyAlignment="1">
      <alignment horizontal="left" vertical="center"/>
    </xf>
    <xf numFmtId="0" fontId="10" fillId="0" borderId="9" xfId="2" applyFont="1" applyBorder="1" applyAlignment="1">
      <alignment horizontal="left" vertical="center"/>
    </xf>
    <xf numFmtId="0" fontId="10" fillId="0" borderId="5" xfId="2" applyFont="1" applyBorder="1" applyAlignment="1">
      <alignment horizontal="left" vertical="center"/>
    </xf>
    <xf numFmtId="184" fontId="10" fillId="0" borderId="8" xfId="2" applyNumberFormat="1" applyFont="1" applyBorder="1" applyAlignment="1">
      <alignment horizontal="right" vertical="center"/>
    </xf>
    <xf numFmtId="184" fontId="10" fillId="0" borderId="9" xfId="2" applyNumberFormat="1" applyFont="1" applyBorder="1" applyAlignment="1">
      <alignment horizontal="right" vertical="center"/>
    </xf>
    <xf numFmtId="184" fontId="10" fillId="0" borderId="5" xfId="2" applyNumberFormat="1" applyFont="1" applyBorder="1" applyAlignment="1">
      <alignment horizontal="right" vertical="center"/>
    </xf>
    <xf numFmtId="183" fontId="10" fillId="0" borderId="2" xfId="0" applyNumberFormat="1" applyFont="1" applyBorder="1" applyAlignment="1">
      <alignment horizontal="center" vertical="center" shrinkToFit="1"/>
    </xf>
    <xf numFmtId="183" fontId="10" fillId="0" borderId="4" xfId="0" applyNumberFormat="1" applyFont="1" applyBorder="1" applyAlignment="1">
      <alignment horizontal="center" vertical="center" shrinkToFit="1"/>
    </xf>
    <xf numFmtId="0" fontId="39" fillId="0" borderId="2" xfId="5" applyFont="1" applyBorder="1" applyAlignment="1">
      <alignment horizontal="left" vertical="center" shrinkToFit="1"/>
    </xf>
    <xf numFmtId="0" fontId="39" fillId="0" borderId="4" xfId="5" applyFont="1" applyBorder="1" applyAlignment="1">
      <alignment horizontal="left" vertical="center" shrinkToFit="1"/>
    </xf>
    <xf numFmtId="0" fontId="39" fillId="0" borderId="3" xfId="5" applyFont="1" applyBorder="1" applyAlignment="1">
      <alignment horizontal="left" vertical="center" shrinkToFit="1"/>
    </xf>
    <xf numFmtId="0" fontId="5" fillId="0" borderId="13" xfId="5" applyFont="1" applyBorder="1" applyAlignment="1">
      <alignment horizontal="left" vertical="center" shrinkToFit="1"/>
    </xf>
    <xf numFmtId="0" fontId="5" fillId="0" borderId="4" xfId="5" applyFont="1" applyBorder="1" applyAlignment="1">
      <alignment horizontal="left" vertical="center" shrinkToFit="1"/>
    </xf>
    <xf numFmtId="0" fontId="39" fillId="0" borderId="13" xfId="5" applyFont="1" applyBorder="1" applyAlignment="1">
      <alignment horizontal="left" vertical="center" shrinkToFit="1"/>
    </xf>
    <xf numFmtId="0" fontId="1" fillId="0" borderId="4" xfId="5" applyFont="1" applyBorder="1" applyAlignment="1">
      <alignment horizontal="left" vertical="center" shrinkToFit="1"/>
    </xf>
    <xf numFmtId="0" fontId="7" fillId="0" borderId="4" xfId="5" applyBorder="1" applyAlignment="1">
      <alignment horizontal="left" vertical="center" shrinkToFit="1"/>
    </xf>
  </cellXfs>
  <cellStyles count="6">
    <cellStyle name="桁区切り" xfId="1" builtinId="6"/>
    <cellStyle name="桁区切り 2" xfId="4" xr:uid="{11D7C7C5-BFCD-4F5C-8804-741A1646DD29}"/>
    <cellStyle name="標準" xfId="0" builtinId="0"/>
    <cellStyle name="標準 2" xfId="3" xr:uid="{7E99ECEC-0EB5-4FBA-9787-FA9146BCD798}"/>
    <cellStyle name="標準 3" xfId="2" xr:uid="{23DDED62-8F5F-452C-B123-45F59BD2E4C2}"/>
    <cellStyle name="標準 4" xfId="5" xr:uid="{5A60E40D-13F7-4D75-8FFA-49C9ED6BF4E8}"/>
  </cellStyles>
  <dxfs count="52">
    <dxf>
      <font>
        <strike val="0"/>
      </font>
      <fill>
        <patternFill>
          <bgColor theme="8" tint="0.79998168889431442"/>
        </patternFill>
      </fill>
    </dxf>
    <dxf>
      <fill>
        <patternFill>
          <bgColor theme="8" tint="0.79998168889431442"/>
        </patternFill>
      </fill>
    </dxf>
    <dxf>
      <font>
        <strike val="0"/>
      </font>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E3EFF9"/>
        </patternFill>
      </fill>
    </dxf>
    <dxf>
      <fill>
        <patternFill>
          <bgColor theme="8" tint="0.79998168889431442"/>
        </patternFill>
      </fill>
    </dxf>
    <dxf>
      <fill>
        <patternFill>
          <bgColor theme="8" tint="0.79998168889431442"/>
        </patternFill>
      </fill>
    </dxf>
    <dxf>
      <fill>
        <patternFill>
          <bgColor theme="8" tint="0.79998168889431442"/>
        </patternFill>
      </fill>
    </dxf>
    <dxf>
      <font>
        <strike val="0"/>
      </font>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strike val="0"/>
      </font>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strike val="0"/>
      </font>
      <fill>
        <patternFill>
          <bgColor theme="8" tint="0.79998168889431442"/>
        </patternFill>
      </fill>
    </dxf>
    <dxf>
      <font>
        <strike val="0"/>
      </font>
      <fill>
        <patternFill>
          <bgColor theme="8" tint="0.79998168889431442"/>
        </patternFill>
      </fill>
    </dxf>
    <dxf>
      <font>
        <strike val="0"/>
      </font>
      <fill>
        <patternFill>
          <bgColor theme="8" tint="0.79998168889431442"/>
        </patternFill>
      </fill>
    </dxf>
    <dxf>
      <font>
        <strike val="0"/>
      </font>
      <fill>
        <patternFill>
          <bgColor theme="8" tint="0.79998168889431442"/>
        </patternFill>
      </fill>
    </dxf>
    <dxf>
      <fill>
        <patternFill>
          <bgColor theme="8" tint="0.79998168889431442"/>
        </patternFill>
      </fill>
    </dxf>
    <dxf>
      <font>
        <strike val="0"/>
      </font>
      <fill>
        <patternFill>
          <bgColor theme="8" tint="0.79998168889431442"/>
        </patternFill>
      </fill>
    </dxf>
    <dxf>
      <fill>
        <patternFill>
          <bgColor theme="8" tint="0.79998168889431442"/>
        </patternFill>
      </fill>
    </dxf>
    <dxf>
      <font>
        <strike val="0"/>
      </font>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strike val="0"/>
      </font>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strike val="0"/>
      </font>
      <fill>
        <patternFill>
          <bgColor theme="8" tint="0.79998168889431442"/>
        </patternFill>
      </fill>
    </dxf>
    <dxf>
      <font>
        <strike val="0"/>
      </font>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strike val="0"/>
      </font>
      <fill>
        <patternFill>
          <bgColor theme="8" tint="0.79998168889431442"/>
        </patternFill>
      </fill>
    </dxf>
    <dxf>
      <font>
        <strike val="0"/>
      </font>
      <fill>
        <patternFill>
          <bgColor theme="8" tint="0.79998168889431442"/>
        </patternFill>
      </fill>
    </dxf>
    <dxf>
      <font>
        <strike val="0"/>
      </font>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strike val="0"/>
      </font>
      <fill>
        <patternFill>
          <bgColor theme="8" tint="0.79998168889431442"/>
        </patternFill>
      </fill>
    </dxf>
    <dxf>
      <fill>
        <patternFill>
          <bgColor theme="8" tint="0.79998168889431442"/>
        </patternFill>
      </fill>
    </dxf>
  </dxfs>
  <tableStyles count="0" defaultTableStyle="TableStyleMedium2" defaultPivotStyle="PivotStyleLight16"/>
  <colors>
    <mruColors>
      <color rgb="FF0000FF"/>
      <color rgb="FF9933FF"/>
      <color rgb="FFEFF6FB"/>
      <color rgb="FFE3EF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8</xdr:col>
      <xdr:colOff>68580</xdr:colOff>
      <xdr:row>10</xdr:row>
      <xdr:rowOff>34290</xdr:rowOff>
    </xdr:from>
    <xdr:ext cx="3093989" cy="1122102"/>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368030" y="2593340"/>
          <a:ext cx="3093989" cy="1122102"/>
        </a:xfrm>
        <a:prstGeom prst="rect">
          <a:avLst/>
        </a:prstGeom>
        <a:solidFill>
          <a:srgbClr val="FFFF00"/>
        </a:solidFill>
        <a:ln w="38100">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rgbClr val="0000FF"/>
              </a:solidFill>
            </a:rPr>
            <a:t>青色セル</a:t>
          </a:r>
          <a:r>
            <a:rPr kumimoji="1" lang="ja-JP" altLang="en-US" sz="1200" b="1"/>
            <a:t>に入力してください。</a:t>
          </a:r>
          <a:endParaRPr kumimoji="1" lang="en-US" altLang="ja-JP" sz="1200" b="1"/>
        </a:p>
        <a:p>
          <a:r>
            <a:rPr kumimoji="1" lang="ja-JP" altLang="en-US" sz="1200" b="1"/>
            <a:t>（入力すると、無着色となります）</a:t>
          </a:r>
          <a:endParaRPr kumimoji="1" lang="en-US" altLang="ja-JP" sz="1200" b="1"/>
        </a:p>
        <a:p>
          <a:r>
            <a:rPr kumimoji="1" lang="ja-JP" altLang="en-US" sz="1200" b="1">
              <a:solidFill>
                <a:srgbClr val="0000FF"/>
              </a:solidFill>
            </a:rPr>
            <a:t>→</a:t>
          </a:r>
          <a:r>
            <a:rPr kumimoji="1" lang="ja-JP" altLang="en-US" sz="1200" b="1" u="sng">
              <a:solidFill>
                <a:srgbClr val="0000FF"/>
              </a:solidFill>
            </a:rPr>
            <a:t>青色セルがない状態でご提出ください。</a:t>
          </a:r>
          <a:endParaRPr kumimoji="1" lang="en-US" altLang="ja-JP" sz="1200" b="1" u="sng">
            <a:solidFill>
              <a:srgbClr val="0000FF"/>
            </a:solidFill>
          </a:endParaRPr>
        </a:p>
        <a:p>
          <a:r>
            <a:rPr kumimoji="1" lang="ja-JP" altLang="en-US" sz="1200" b="1">
              <a:solidFill>
                <a:srgbClr val="0000FF"/>
              </a:solidFill>
            </a:rPr>
            <a:t>（</a:t>
          </a:r>
          <a:r>
            <a:rPr kumimoji="1" lang="en-US" altLang="ja-JP" sz="1200" b="1">
              <a:solidFill>
                <a:srgbClr val="0000FF"/>
              </a:solidFill>
            </a:rPr>
            <a:t>0</a:t>
          </a:r>
          <a:r>
            <a:rPr kumimoji="1" lang="ja-JP" altLang="en-US" sz="1200" b="1">
              <a:solidFill>
                <a:srgbClr val="0000FF"/>
              </a:solidFill>
            </a:rPr>
            <a:t>円の場合は「０」と入力すること）</a:t>
          </a: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14</xdr:col>
      <xdr:colOff>125507</xdr:colOff>
      <xdr:row>11</xdr:row>
      <xdr:rowOff>1</xdr:rowOff>
    </xdr:from>
    <xdr:ext cx="6186309" cy="1824859"/>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7933766" y="3648636"/>
          <a:ext cx="6186309" cy="1824859"/>
        </a:xfrm>
        <a:prstGeom prst="rect">
          <a:avLst/>
        </a:prstGeom>
        <a:solidFill>
          <a:srgbClr val="FFFF00"/>
        </a:solidFill>
        <a:ln w="38100">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tx1"/>
              </a:solidFill>
            </a:rPr>
            <a:t>②「２．対象経費」の表内について</a:t>
          </a:r>
          <a:endParaRPr kumimoji="1" lang="en-US" altLang="ja-JP" sz="1200" b="1">
            <a:solidFill>
              <a:schemeClr val="tx1"/>
            </a:solidFill>
          </a:endParaRPr>
        </a:p>
        <a:p>
          <a:r>
            <a:rPr kumimoji="1" lang="ja-JP" altLang="en-US" sz="1200" b="1">
              <a:solidFill>
                <a:srgbClr val="0000FF"/>
              </a:solidFill>
            </a:rPr>
            <a:t>青色セル</a:t>
          </a:r>
          <a:r>
            <a:rPr kumimoji="1" lang="ja-JP" altLang="en-US" sz="1200" b="1"/>
            <a:t>に各「金額」と「利用人数」を入力してください。</a:t>
          </a:r>
          <a:endParaRPr kumimoji="1" lang="en-US" altLang="ja-JP" sz="1200" b="1"/>
        </a:p>
        <a:p>
          <a:r>
            <a:rPr kumimoji="1" lang="ja-JP" altLang="en-US" sz="1200" b="1"/>
            <a:t>（入力すると、青色セルは無着色となります）</a:t>
          </a:r>
          <a:endParaRPr kumimoji="1" lang="en-US" altLang="ja-JP" sz="1200" b="1"/>
        </a:p>
        <a:p>
          <a:r>
            <a:rPr kumimoji="1" lang="ja-JP" altLang="en-US" sz="1200" b="1"/>
            <a:t>各月の行が足りない場合は、随時、行を追加してください。</a:t>
          </a:r>
          <a:endParaRPr kumimoji="1" lang="en-US" altLang="ja-JP" sz="1200" b="1"/>
        </a:p>
        <a:p>
          <a:r>
            <a:rPr kumimoji="1" lang="ja-JP" altLang="en-US" sz="1200" b="1"/>
            <a:t>行を追加した場合は、表下方の合計の数式に誤りがないか確認してください。</a:t>
          </a:r>
          <a:endParaRPr kumimoji="1" lang="en-US" altLang="ja-JP" sz="1200" b="1"/>
        </a:p>
        <a:p>
          <a:endParaRPr kumimoji="1" lang="en-US" altLang="ja-JP" sz="1200" b="1"/>
        </a:p>
        <a:p>
          <a:r>
            <a:rPr kumimoji="1" lang="ja-JP" altLang="en-US" sz="1200" b="1"/>
            <a:t>正規利用料金、利用料金割引額欄（薄橙色塗りつぶし部分）、合計欄は自動計算です。</a:t>
          </a:r>
          <a:endParaRPr kumimoji="1" lang="en-US" altLang="ja-JP" sz="1200" b="1"/>
        </a:p>
      </xdr:txBody>
    </xdr:sp>
    <xdr:clientData/>
  </xdr:oneCellAnchor>
  <xdr:oneCellAnchor>
    <xdr:from>
      <xdr:col>14</xdr:col>
      <xdr:colOff>116541</xdr:colOff>
      <xdr:row>4</xdr:row>
      <xdr:rowOff>62753</xdr:rowOff>
    </xdr:from>
    <xdr:ext cx="4493538" cy="864660"/>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7911801" y="1335293"/>
          <a:ext cx="4493538" cy="864660"/>
        </a:xfrm>
        <a:prstGeom prst="rect">
          <a:avLst/>
        </a:prstGeom>
        <a:solidFill>
          <a:srgbClr val="FFFF00"/>
        </a:solidFill>
        <a:ln w="38100">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tx1"/>
              </a:solidFill>
            </a:rPr>
            <a:t>①様式右上の「実施事業所名（別紙</a:t>
          </a:r>
          <a:r>
            <a:rPr kumimoji="1" lang="en-US" altLang="ja-JP" sz="1200" b="1">
              <a:solidFill>
                <a:schemeClr val="tx1"/>
              </a:solidFill>
            </a:rPr>
            <a:t>7-2</a:t>
          </a:r>
          <a:r>
            <a:rPr kumimoji="1" lang="ja-JP" altLang="en-US" sz="1200" b="1">
              <a:solidFill>
                <a:schemeClr val="tx1"/>
              </a:solidFill>
            </a:rPr>
            <a:t>から転記）」と</a:t>
          </a:r>
          <a:endParaRPr kumimoji="1" lang="en-US" altLang="ja-JP" sz="1200" b="1">
            <a:solidFill>
              <a:schemeClr val="tx1"/>
            </a:solidFill>
          </a:endParaRPr>
        </a:p>
        <a:p>
          <a:r>
            <a:rPr kumimoji="1" lang="ja-JP" altLang="en-US" sz="1200" b="1">
              <a:solidFill>
                <a:schemeClr val="tx1"/>
              </a:solidFill>
            </a:rPr>
            <a:t>　「１．事業区分」表内の「事業開始年月日」、</a:t>
          </a:r>
          <a:endParaRPr kumimoji="1" lang="en-US" altLang="ja-JP" sz="1200" b="1">
            <a:solidFill>
              <a:schemeClr val="tx1"/>
            </a:solidFill>
          </a:endParaRPr>
        </a:p>
        <a:p>
          <a:r>
            <a:rPr kumimoji="1" lang="ja-JP" altLang="en-US" sz="1200" b="1">
              <a:solidFill>
                <a:schemeClr val="tx1"/>
              </a:solidFill>
            </a:rPr>
            <a:t>　「今年度サービス実施日数（予定）」を記載してください。</a:t>
          </a:r>
          <a:endParaRPr kumimoji="1" lang="en-US" altLang="ja-JP" sz="1200" b="1">
            <a:solidFill>
              <a:schemeClr val="tx1"/>
            </a:solidFill>
          </a:endParaRPr>
        </a:p>
      </xdr:txBody>
    </xdr:sp>
    <xdr:clientData/>
  </xdr:oneCellAnchor>
  <xdr:oneCellAnchor>
    <xdr:from>
      <xdr:col>14</xdr:col>
      <xdr:colOff>179292</xdr:colOff>
      <xdr:row>72</xdr:row>
      <xdr:rowOff>71719</xdr:rowOff>
    </xdr:from>
    <xdr:ext cx="4031873" cy="607218"/>
    <xdr:sp macro="" textlink="">
      <xdr:nvSpPr>
        <xdr:cNvPr id="4" name="テキスト ボックス 3">
          <a:extLst>
            <a:ext uri="{FF2B5EF4-FFF2-40B4-BE49-F238E27FC236}">
              <a16:creationId xmlns:a16="http://schemas.microsoft.com/office/drawing/2014/main" id="{00000000-0008-0000-0A00-000004000000}"/>
            </a:ext>
          </a:extLst>
        </xdr:cNvPr>
        <xdr:cNvSpPr txBox="1"/>
      </xdr:nvSpPr>
      <xdr:spPr>
        <a:xfrm>
          <a:off x="7987551" y="15069672"/>
          <a:ext cx="4031873" cy="607218"/>
        </a:xfrm>
        <a:prstGeom prst="rect">
          <a:avLst/>
        </a:prstGeom>
        <a:solidFill>
          <a:srgbClr val="FFFF00"/>
        </a:solidFill>
        <a:ln w="38100">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③「３．補助事業の周知の方法」を記載してください。</a:t>
          </a: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入力すると、青色セルは無着色となります。</a:t>
          </a: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30</xdr:col>
      <xdr:colOff>179071</xdr:colOff>
      <xdr:row>33</xdr:row>
      <xdr:rowOff>53340</xdr:rowOff>
    </xdr:from>
    <xdr:ext cx="1409700" cy="359073"/>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6122671" y="8930640"/>
          <a:ext cx="1409700" cy="35907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b="1">
              <a:solidFill>
                <a:srgbClr val="FF0000"/>
              </a:solidFill>
              <a:latin typeface="BIZ UDPゴシック" panose="020B0400000000000000" pitchFamily="50" charset="-128"/>
              <a:ea typeface="BIZ UDPゴシック" panose="020B0400000000000000" pitchFamily="50" charset="-128"/>
            </a:rPr>
            <a:t>←押印不要</a:t>
          </a:r>
        </a:p>
      </xdr:txBody>
    </xdr:sp>
    <xdr:clientData/>
  </xdr:oneCellAnchor>
  <xdr:oneCellAnchor>
    <xdr:from>
      <xdr:col>30</xdr:col>
      <xdr:colOff>99060</xdr:colOff>
      <xdr:row>6</xdr:row>
      <xdr:rowOff>45720</xdr:rowOff>
    </xdr:from>
    <xdr:ext cx="5570756" cy="1824859"/>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6042660" y="2034540"/>
          <a:ext cx="5570756" cy="1824859"/>
        </a:xfrm>
        <a:prstGeom prst="rect">
          <a:avLst/>
        </a:prstGeom>
        <a:solidFill>
          <a:srgbClr val="FFFF00"/>
        </a:solidFill>
        <a:ln w="38100">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0000FF"/>
              </a:solidFill>
              <a:effectLst/>
              <a:uLnTx/>
              <a:uFillTx/>
              <a:latin typeface="Calibri" panose="020F0502020204030204"/>
              <a:ea typeface="游ゴシック" panose="020B0400000000000000" pitchFamily="50" charset="-128"/>
              <a:cs typeface="+mn-cs"/>
            </a:rPr>
            <a:t>青色セル</a:t>
          </a: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に各数値等を入力してください。</a:t>
          </a: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（入力すると、青色セルは無着色となります）</a:t>
          </a: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行が足りない場合は、随時、行を追加してください。</a:t>
          </a: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行を追加した場合は、表下方の合計の数式に誤りがないか確認してください。</a:t>
          </a: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（合計欄は数式が入っています。）</a:t>
          </a: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標題及び様式下方の年度等の記載漏れにご注意ください。</a:t>
          </a: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10</xdr:col>
      <xdr:colOff>281940</xdr:colOff>
      <xdr:row>7</xdr:row>
      <xdr:rowOff>144780</xdr:rowOff>
    </xdr:from>
    <xdr:ext cx="3093989" cy="1309974"/>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6644640" y="2011680"/>
          <a:ext cx="3093989" cy="1309974"/>
        </a:xfrm>
        <a:prstGeom prst="rect">
          <a:avLst/>
        </a:prstGeom>
        <a:solidFill>
          <a:srgbClr val="FFFF00"/>
        </a:solidFill>
        <a:ln w="38100">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rgbClr val="0000FF"/>
              </a:solidFill>
            </a:rPr>
            <a:t>青色セル</a:t>
          </a:r>
          <a:r>
            <a:rPr kumimoji="1" lang="ja-JP" altLang="en-US" sz="1200" b="1"/>
            <a:t>に入力してください。</a:t>
          </a:r>
          <a:endParaRPr kumimoji="1" lang="en-US" altLang="ja-JP" sz="1200" b="1"/>
        </a:p>
        <a:p>
          <a:r>
            <a:rPr kumimoji="1" lang="ja-JP" altLang="en-US" sz="1200" b="1"/>
            <a:t>（入力すると、無着色となります）</a:t>
          </a:r>
          <a:endParaRPr kumimoji="1" lang="en-US" altLang="ja-JP" sz="1200" b="1"/>
        </a:p>
        <a:p>
          <a:r>
            <a:rPr kumimoji="1" lang="ja-JP" altLang="en-US" sz="1200" b="1"/>
            <a:t>白色セルは自動計算で入力されます。</a:t>
          </a:r>
          <a:endParaRPr kumimoji="1" lang="en-US" altLang="ja-JP" sz="1200" b="1"/>
        </a:p>
        <a:p>
          <a:endParaRPr kumimoji="1" lang="en-US" altLang="ja-JP" sz="1200" b="1"/>
        </a:p>
        <a:p>
          <a:r>
            <a:rPr kumimoji="1" lang="ja-JP" altLang="en-US" sz="1200" b="1"/>
            <a:t>→青色セルがない状態でご提出ください。</a:t>
          </a:r>
          <a:endParaRPr kumimoji="1" lang="en-US" altLang="ja-JP" sz="1200" b="1"/>
        </a:p>
      </xdr:txBody>
    </xdr:sp>
    <xdr:clientData/>
  </xdr:oneCellAnchor>
  <xdr:oneCellAnchor>
    <xdr:from>
      <xdr:col>10</xdr:col>
      <xdr:colOff>327660</xdr:colOff>
      <xdr:row>12</xdr:row>
      <xdr:rowOff>160020</xdr:rowOff>
    </xdr:from>
    <xdr:ext cx="4351020" cy="864660"/>
    <xdr:sp macro="" textlink="">
      <xdr:nvSpPr>
        <xdr:cNvPr id="4" name="テキスト ボックス 3">
          <a:extLst>
            <a:ext uri="{FF2B5EF4-FFF2-40B4-BE49-F238E27FC236}">
              <a16:creationId xmlns:a16="http://schemas.microsoft.com/office/drawing/2014/main" id="{4F483281-A54D-49A9-B2BB-B52CADB664E8}"/>
            </a:ext>
          </a:extLst>
        </xdr:cNvPr>
        <xdr:cNvSpPr txBox="1"/>
      </xdr:nvSpPr>
      <xdr:spPr>
        <a:xfrm>
          <a:off x="6690360" y="3665220"/>
          <a:ext cx="4351020" cy="864660"/>
        </a:xfrm>
        <a:prstGeom prst="rect">
          <a:avLst/>
        </a:prstGeom>
        <a:solidFill>
          <a:srgbClr val="FFFF00"/>
        </a:solidFill>
        <a:ln w="38100">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補助対象となる時間数は、</a:t>
          </a: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「送迎時間数」＝</a:t>
          </a:r>
          <a:r>
            <a:rPr kumimoji="1" lang="ja-JP"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実際に送迎を行った時間</a:t>
          </a: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です。</a:t>
          </a: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運転手の総労働時間数ではありません</a:t>
          </a: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のでご注意ください。</a:t>
          </a: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13</xdr:col>
      <xdr:colOff>121920</xdr:colOff>
      <xdr:row>6</xdr:row>
      <xdr:rowOff>297180</xdr:rowOff>
    </xdr:from>
    <xdr:ext cx="5172506" cy="864660"/>
    <xdr:sp macro="" textlink="">
      <xdr:nvSpPr>
        <xdr:cNvPr id="2" name="テキスト ボックス 1">
          <a:extLst>
            <a:ext uri="{FF2B5EF4-FFF2-40B4-BE49-F238E27FC236}">
              <a16:creationId xmlns:a16="http://schemas.microsoft.com/office/drawing/2014/main" id="{00000000-0008-0000-0E00-000002000000}"/>
            </a:ext>
          </a:extLst>
        </xdr:cNvPr>
        <xdr:cNvSpPr txBox="1"/>
      </xdr:nvSpPr>
      <xdr:spPr>
        <a:xfrm>
          <a:off x="8275320" y="1684020"/>
          <a:ext cx="5172506" cy="864660"/>
        </a:xfrm>
        <a:prstGeom prst="rect">
          <a:avLst/>
        </a:prstGeom>
        <a:solidFill>
          <a:srgbClr val="FFFF00"/>
        </a:solidFill>
        <a:ln w="38100">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tx1"/>
              </a:solidFill>
            </a:rPr>
            <a:t>「出発時間」と「到着時間」は、「○：○○」の形で記載</a:t>
          </a:r>
          <a:endParaRPr kumimoji="1" lang="en-US" altLang="ja-JP" sz="1200" b="1">
            <a:solidFill>
              <a:schemeClr val="tx1"/>
            </a:solidFill>
          </a:endParaRPr>
        </a:p>
        <a:p>
          <a:r>
            <a:rPr kumimoji="1" lang="ja-JP" altLang="en-US" sz="1200" b="1">
              <a:solidFill>
                <a:schemeClr val="tx1"/>
              </a:solidFill>
            </a:rPr>
            <a:t>所要時間の合計（分）は自動計算</a:t>
          </a:r>
          <a:endParaRPr kumimoji="1" lang="en-US" altLang="ja-JP" sz="1200" b="1">
            <a:solidFill>
              <a:schemeClr val="tx1"/>
            </a:solidFill>
          </a:endParaRPr>
        </a:p>
        <a:p>
          <a:r>
            <a:rPr kumimoji="1" lang="ja-JP" altLang="en-US" sz="1200" b="1">
              <a:solidFill>
                <a:schemeClr val="tx1"/>
              </a:solidFill>
            </a:rPr>
            <a:t>→合計分数から、１か月あたりの所要時間を算出（</a:t>
          </a:r>
          <a:r>
            <a:rPr kumimoji="1" lang="en-US" altLang="ja-JP" sz="1200" b="1">
              <a:solidFill>
                <a:schemeClr val="tx1"/>
              </a:solidFill>
            </a:rPr>
            <a:t>1</a:t>
          </a:r>
          <a:r>
            <a:rPr kumimoji="1" lang="ja-JP" altLang="en-US" sz="1200" b="1">
              <a:solidFill>
                <a:schemeClr val="tx1"/>
              </a:solidFill>
            </a:rPr>
            <a:t>時間未満は切捨て）</a:t>
          </a:r>
          <a:endParaRPr kumimoji="1" lang="en-US" altLang="ja-JP" sz="1200" b="1">
            <a:solidFill>
              <a:schemeClr val="tx1"/>
            </a:solidFill>
          </a:endParaRPr>
        </a:p>
      </xdr:txBody>
    </xdr:sp>
    <xdr:clientData/>
  </xdr:oneCellAnchor>
  <xdr:oneCellAnchor>
    <xdr:from>
      <xdr:col>13</xdr:col>
      <xdr:colOff>121920</xdr:colOff>
      <xdr:row>11</xdr:row>
      <xdr:rowOff>15240</xdr:rowOff>
    </xdr:from>
    <xdr:ext cx="2339102" cy="349776"/>
    <xdr:sp macro="" textlink="">
      <xdr:nvSpPr>
        <xdr:cNvPr id="3" name="テキスト ボックス 2">
          <a:extLst>
            <a:ext uri="{FF2B5EF4-FFF2-40B4-BE49-F238E27FC236}">
              <a16:creationId xmlns:a16="http://schemas.microsoft.com/office/drawing/2014/main" id="{00000000-0008-0000-0E00-000003000000}"/>
            </a:ext>
          </a:extLst>
        </xdr:cNvPr>
        <xdr:cNvSpPr txBox="1"/>
      </xdr:nvSpPr>
      <xdr:spPr>
        <a:xfrm>
          <a:off x="8275320" y="2727960"/>
          <a:ext cx="2339102" cy="349776"/>
        </a:xfrm>
        <a:prstGeom prst="rect">
          <a:avLst/>
        </a:prstGeom>
        <a:solidFill>
          <a:srgbClr val="FFFF00"/>
        </a:solidFill>
        <a:ln w="38100">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tx1"/>
              </a:solidFill>
            </a:rPr>
            <a:t>適宜、行を追加してください。</a:t>
          </a:r>
          <a:endParaRPr kumimoji="1" lang="en-US" altLang="ja-JP" sz="1200" b="1">
            <a:solidFill>
              <a:schemeClr val="tx1"/>
            </a:solidFill>
          </a:endParaRPr>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12</xdr:col>
      <xdr:colOff>114300</xdr:colOff>
      <xdr:row>16</xdr:row>
      <xdr:rowOff>83820</xdr:rowOff>
    </xdr:from>
    <xdr:ext cx="6110391" cy="1636987"/>
    <xdr:sp macro="" textlink="">
      <xdr:nvSpPr>
        <xdr:cNvPr id="2" name="テキスト ボックス 1">
          <a:extLst>
            <a:ext uri="{FF2B5EF4-FFF2-40B4-BE49-F238E27FC236}">
              <a16:creationId xmlns:a16="http://schemas.microsoft.com/office/drawing/2014/main" id="{00000000-0008-0000-0F00-000002000000}"/>
            </a:ext>
          </a:extLst>
        </xdr:cNvPr>
        <xdr:cNvSpPr txBox="1"/>
      </xdr:nvSpPr>
      <xdr:spPr>
        <a:xfrm>
          <a:off x="9547860" y="3939540"/>
          <a:ext cx="6110391" cy="1636987"/>
        </a:xfrm>
        <a:prstGeom prst="rect">
          <a:avLst/>
        </a:prstGeom>
        <a:solidFill>
          <a:srgbClr val="FFFF00"/>
        </a:solidFill>
        <a:ln w="38100">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0000FF"/>
              </a:solidFill>
              <a:effectLst/>
              <a:uLnTx/>
              <a:uFillTx/>
              <a:latin typeface="Calibri" panose="020F0502020204030204"/>
              <a:ea typeface="游ゴシック" panose="020B0400000000000000" pitchFamily="50" charset="-128"/>
              <a:cs typeface="+mn-cs"/>
            </a:rPr>
            <a:t>青色セル</a:t>
          </a: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に各数値等を入力してください。</a:t>
          </a: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（入力すると、青色セルは無着色となります）</a:t>
          </a: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行が足りない場合は、随時、</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15</a:t>
          </a: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行より下方の行を追加してください。</a:t>
          </a: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（同一月の記録を</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a:t>
          </a: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シートに記載すると、上記表で人数算出のカウントができます。）</a:t>
          </a: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行を追加した場合は、各欄の数式に誤りがないか確認してください。</a:t>
          </a: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（割引額欄、利用者支払額欄、合計欄は数式が入っています。）</a:t>
          </a: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oneCellAnchor>
  <xdr:oneCellAnchor>
    <xdr:from>
      <xdr:col>16</xdr:col>
      <xdr:colOff>76200</xdr:colOff>
      <xdr:row>5</xdr:row>
      <xdr:rowOff>114300</xdr:rowOff>
    </xdr:from>
    <xdr:ext cx="5262979" cy="864660"/>
    <xdr:sp macro="" textlink="">
      <xdr:nvSpPr>
        <xdr:cNvPr id="3" name="テキスト ボックス 2">
          <a:extLst>
            <a:ext uri="{FF2B5EF4-FFF2-40B4-BE49-F238E27FC236}">
              <a16:creationId xmlns:a16="http://schemas.microsoft.com/office/drawing/2014/main" id="{00000000-0008-0000-0F00-000003000000}"/>
            </a:ext>
          </a:extLst>
        </xdr:cNvPr>
        <xdr:cNvSpPr txBox="1"/>
      </xdr:nvSpPr>
      <xdr:spPr>
        <a:xfrm>
          <a:off x="11948160" y="1272540"/>
          <a:ext cx="5262979" cy="864660"/>
        </a:xfrm>
        <a:prstGeom prst="rect">
          <a:avLst/>
        </a:prstGeom>
        <a:solidFill>
          <a:srgbClr val="FFFF00"/>
        </a:solidFill>
        <a:ln w="38100">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（←利用は任意です）</a:t>
          </a: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正規料金額種別（左記様式Ｈ列）とそれに対応する割引額（Ｉ列）を</a:t>
          </a: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記載すると、左記様式の表内に記載した該当人数が自動算出されます。</a:t>
          </a: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708660</xdr:colOff>
          <xdr:row>7</xdr:row>
          <xdr:rowOff>76200</xdr:rowOff>
        </xdr:from>
        <xdr:to>
          <xdr:col>4</xdr:col>
          <xdr:colOff>647700</xdr:colOff>
          <xdr:row>7</xdr:row>
          <xdr:rowOff>297180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ア．車両整備費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632460</xdr:colOff>
          <xdr:row>7</xdr:row>
          <xdr:rowOff>38100</xdr:rowOff>
        </xdr:from>
        <xdr:to>
          <xdr:col>7</xdr:col>
          <xdr:colOff>784860</xdr:colOff>
          <xdr:row>7</xdr:row>
          <xdr:rowOff>342900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イ．運転手人件費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281940</xdr:colOff>
          <xdr:row>8</xdr:row>
          <xdr:rowOff>121920</xdr:rowOff>
        </xdr:from>
        <xdr:to>
          <xdr:col>3</xdr:col>
          <xdr:colOff>891540</xdr:colOff>
          <xdr:row>9</xdr:row>
          <xdr:rowOff>144780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新規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1249680</xdr:colOff>
          <xdr:row>8</xdr:row>
          <xdr:rowOff>129540</xdr:rowOff>
        </xdr:from>
        <xdr:to>
          <xdr:col>4</xdr:col>
          <xdr:colOff>533400</xdr:colOff>
          <xdr:row>9</xdr:row>
          <xdr:rowOff>121920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拡充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16</xdr:row>
          <xdr:rowOff>68580</xdr:rowOff>
        </xdr:from>
        <xdr:to>
          <xdr:col>3</xdr:col>
          <xdr:colOff>960120</xdr:colOff>
          <xdr:row>17</xdr:row>
          <xdr:rowOff>7620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車両購入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18</xdr:row>
          <xdr:rowOff>7620</xdr:rowOff>
        </xdr:from>
        <xdr:to>
          <xdr:col>3</xdr:col>
          <xdr:colOff>929640</xdr:colOff>
          <xdr:row>19</xdr:row>
          <xdr:rowOff>7620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車両改造</a:t>
              </a:r>
            </a:p>
          </xdr:txBody>
        </xdr:sp>
        <xdr:clientData/>
      </xdr:twoCellAnchor>
    </mc:Choice>
    <mc:Fallback/>
  </mc:AlternateContent>
  <xdr:oneCellAnchor>
    <xdr:from>
      <xdr:col>10</xdr:col>
      <xdr:colOff>339090</xdr:colOff>
      <xdr:row>9</xdr:row>
      <xdr:rowOff>425450</xdr:rowOff>
    </xdr:from>
    <xdr:ext cx="4031873" cy="2458045"/>
    <xdr:sp macro="" textlink="">
      <xdr:nvSpPr>
        <xdr:cNvPr id="2" name="テキスト ボックス 1">
          <a:extLst>
            <a:ext uri="{FF2B5EF4-FFF2-40B4-BE49-F238E27FC236}">
              <a16:creationId xmlns:a16="http://schemas.microsoft.com/office/drawing/2014/main" id="{FA240C05-06C4-4A0B-93F3-938186799DCD}"/>
            </a:ext>
          </a:extLst>
        </xdr:cNvPr>
        <xdr:cNvSpPr txBox="1"/>
      </xdr:nvSpPr>
      <xdr:spPr>
        <a:xfrm>
          <a:off x="7090410" y="2665730"/>
          <a:ext cx="4031873" cy="2458045"/>
        </a:xfrm>
        <a:prstGeom prst="rect">
          <a:avLst/>
        </a:prstGeom>
        <a:solidFill>
          <a:srgbClr val="FFFF00"/>
        </a:solidFill>
        <a:ln w="38100">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tx1"/>
              </a:solidFill>
            </a:rPr>
            <a:t>各表内空欄を埋めてください。</a:t>
          </a:r>
          <a:endParaRPr kumimoji="1" lang="en-US" altLang="ja-JP" sz="1200" b="1">
            <a:solidFill>
              <a:schemeClr val="tx1"/>
            </a:solidFill>
          </a:endParaRPr>
        </a:p>
        <a:p>
          <a:r>
            <a:rPr kumimoji="1" lang="ja-JP" altLang="en-US" sz="1200" b="1">
              <a:solidFill>
                <a:schemeClr val="tx1"/>
              </a:solidFill>
            </a:rPr>
            <a:t>１．事業内容　「事業開始年月日」について、</a:t>
          </a:r>
          <a:endParaRPr kumimoji="1" lang="en-US" altLang="ja-JP" sz="1200" b="1">
            <a:solidFill>
              <a:schemeClr val="tx1"/>
            </a:solidFill>
          </a:endParaRPr>
        </a:p>
        <a:p>
          <a:r>
            <a:rPr kumimoji="1" lang="ja-JP" altLang="en-US" sz="1200" b="1">
              <a:solidFill>
                <a:schemeClr val="tx1"/>
              </a:solidFill>
            </a:rPr>
            <a:t>送迎の新設または拡充 年月日を記載してください。</a:t>
          </a:r>
          <a:endParaRPr kumimoji="1" lang="en-US" altLang="ja-JP" sz="1200" b="1">
            <a:solidFill>
              <a:schemeClr val="tx1"/>
            </a:solidFill>
          </a:endParaRPr>
        </a:p>
        <a:p>
          <a:endParaRPr kumimoji="1" lang="en-US" altLang="ja-JP" sz="1200" b="1">
            <a:solidFill>
              <a:schemeClr val="tx1"/>
            </a:solidFill>
          </a:endParaRPr>
        </a:p>
        <a:p>
          <a:r>
            <a:rPr kumimoji="1" lang="ja-JP" altLang="en-US" sz="1200" b="1">
              <a:solidFill>
                <a:schemeClr val="tx1"/>
              </a:solidFill>
            </a:rPr>
            <a:t>２．補助対象経費区分及び支出（予定）額　について、</a:t>
          </a:r>
          <a:endParaRPr kumimoji="1" lang="en-US" altLang="ja-JP" sz="1200" b="1">
            <a:solidFill>
              <a:schemeClr val="tx1"/>
            </a:solidFill>
          </a:endParaRPr>
        </a:p>
        <a:p>
          <a:r>
            <a:rPr kumimoji="1" lang="ja-JP" altLang="en-US" sz="1200" b="1">
              <a:solidFill>
                <a:schemeClr val="tx1"/>
              </a:solidFill>
            </a:rPr>
            <a:t>表内「小計」、「合計」欄は自動計算です。</a:t>
          </a:r>
          <a:endParaRPr kumimoji="1" lang="en-US" altLang="ja-JP" sz="1200" b="1">
            <a:solidFill>
              <a:schemeClr val="tx1"/>
            </a:solidFill>
          </a:endParaRPr>
        </a:p>
        <a:p>
          <a:pPr eaLnBrk="1" fontAlgn="auto" latinLnBrk="0" hangingPunct="1"/>
          <a:endParaRPr kumimoji="1" lang="en-US" altLang="ja-JP" sz="1200" b="1" i="0" baseline="0">
            <a:solidFill>
              <a:schemeClr val="tx1"/>
            </a:solidFill>
            <a:effectLst/>
            <a:latin typeface="+mn-lt"/>
            <a:ea typeface="+mn-ea"/>
            <a:cs typeface="+mn-cs"/>
          </a:endParaRPr>
        </a:p>
        <a:p>
          <a:pPr eaLnBrk="1" fontAlgn="auto" latinLnBrk="0" hangingPunct="1"/>
          <a:r>
            <a:rPr kumimoji="1" lang="ja-JP" altLang="ja-JP" sz="1200" b="1" i="0" baseline="0">
              <a:solidFill>
                <a:schemeClr val="tx1"/>
              </a:solidFill>
              <a:effectLst/>
              <a:latin typeface="+mn-lt"/>
              <a:ea typeface="+mn-ea"/>
              <a:cs typeface="+mn-cs"/>
            </a:rPr>
            <a:t>３．補助事業の周知の方法</a:t>
          </a:r>
          <a:r>
            <a:rPr kumimoji="1" lang="ja-JP" altLang="en-US" sz="1200" b="1" i="0" baseline="0">
              <a:solidFill>
                <a:schemeClr val="tx1"/>
              </a:solidFill>
              <a:effectLst/>
              <a:latin typeface="+mn-lt"/>
              <a:ea typeface="+mn-ea"/>
              <a:cs typeface="+mn-cs"/>
            </a:rPr>
            <a:t>　</a:t>
          </a:r>
          <a:r>
            <a:rPr kumimoji="1" lang="ja-JP" altLang="ja-JP" sz="1200" b="1" i="0" baseline="0">
              <a:solidFill>
                <a:schemeClr val="tx1"/>
              </a:solidFill>
              <a:effectLst/>
              <a:latin typeface="+mn-lt"/>
              <a:ea typeface="+mn-ea"/>
              <a:cs typeface="+mn-cs"/>
            </a:rPr>
            <a:t>を記載してください。</a:t>
          </a:r>
          <a:endParaRPr lang="ja-JP" altLang="ja-JP" sz="1200">
            <a:effectLst/>
          </a:endParaRPr>
        </a:p>
        <a:p>
          <a:pPr eaLnBrk="1" fontAlgn="auto" latinLnBrk="0" hangingPunct="1"/>
          <a:r>
            <a:rPr kumimoji="1" lang="ja-JP" altLang="ja-JP" sz="1200" b="1" i="0" baseline="0">
              <a:solidFill>
                <a:schemeClr val="tx1"/>
              </a:solidFill>
              <a:effectLst/>
              <a:latin typeface="+mn-lt"/>
              <a:ea typeface="+mn-ea"/>
              <a:cs typeface="+mn-cs"/>
            </a:rPr>
            <a:t>入力すると、青色セルは無着色となります。</a:t>
          </a:r>
          <a:endParaRPr lang="ja-JP" altLang="ja-JP" sz="1200">
            <a:effectLst/>
          </a:endParaRPr>
        </a:p>
        <a:p>
          <a:endParaRPr kumimoji="1" lang="ja-JP" altLang="en-US" sz="1200" b="1">
            <a:solidFill>
              <a:schemeClr val="tx1"/>
            </a:solidFill>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14</xdr:col>
      <xdr:colOff>117887</xdr:colOff>
      <xdr:row>11</xdr:row>
      <xdr:rowOff>1</xdr:rowOff>
    </xdr:from>
    <xdr:ext cx="6186309" cy="1824859"/>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7917181" y="3660589"/>
          <a:ext cx="6186309" cy="1824859"/>
        </a:xfrm>
        <a:prstGeom prst="rect">
          <a:avLst/>
        </a:prstGeom>
        <a:solidFill>
          <a:srgbClr val="FFFF00"/>
        </a:solidFill>
        <a:ln w="38100">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tx1"/>
              </a:solidFill>
            </a:rPr>
            <a:t>「２．対象経費」の表内について</a:t>
          </a:r>
          <a:endParaRPr kumimoji="1" lang="en-US" altLang="ja-JP" sz="1200" b="1">
            <a:solidFill>
              <a:schemeClr val="tx1"/>
            </a:solidFill>
          </a:endParaRPr>
        </a:p>
        <a:p>
          <a:r>
            <a:rPr kumimoji="1" lang="ja-JP" altLang="en-US" sz="1200" b="1">
              <a:solidFill>
                <a:srgbClr val="0000FF"/>
              </a:solidFill>
            </a:rPr>
            <a:t>青色セル</a:t>
          </a:r>
          <a:r>
            <a:rPr kumimoji="1" lang="ja-JP" altLang="en-US" sz="1200" b="1"/>
            <a:t>に各「金額」と「利用人数」を入力してください。</a:t>
          </a:r>
          <a:endParaRPr kumimoji="1" lang="en-US" altLang="ja-JP" sz="1200" b="1"/>
        </a:p>
        <a:p>
          <a:r>
            <a:rPr kumimoji="1" lang="ja-JP" altLang="en-US" sz="1200" b="1"/>
            <a:t>（入力すると、青色セルは無着色となります）</a:t>
          </a:r>
          <a:endParaRPr kumimoji="1" lang="en-US" altLang="ja-JP" sz="1200" b="1"/>
        </a:p>
        <a:p>
          <a:r>
            <a:rPr kumimoji="1" lang="ja-JP" altLang="en-US" sz="1200" b="1"/>
            <a:t>各月の行が足りない場合は、随時、行を追加してください。</a:t>
          </a:r>
          <a:endParaRPr kumimoji="1" lang="en-US" altLang="ja-JP" sz="1200" b="1"/>
        </a:p>
        <a:p>
          <a:r>
            <a:rPr kumimoji="1" lang="ja-JP" altLang="en-US" sz="1200" b="1"/>
            <a:t>行を追加した場合は、表下方の合計の数式に誤りがないか確認してください。</a:t>
          </a:r>
          <a:endParaRPr kumimoji="1" lang="en-US" altLang="ja-JP" sz="1200" b="1"/>
        </a:p>
        <a:p>
          <a:endParaRPr kumimoji="1" lang="en-US" altLang="ja-JP" sz="1200" b="1"/>
        </a:p>
        <a:p>
          <a:r>
            <a:rPr kumimoji="1" lang="ja-JP" altLang="en-US" sz="1200" b="1"/>
            <a:t>正規利用料金欄、利用料金割引額欄（黄色塗りつぶし部分）、合計欄は自動計算です。</a:t>
          </a:r>
          <a:endParaRPr kumimoji="1" lang="en-US" altLang="ja-JP" sz="1200" b="1"/>
        </a:p>
      </xdr:txBody>
    </xdr:sp>
    <xdr:clientData/>
  </xdr:oneCellAnchor>
  <xdr:oneCellAnchor>
    <xdr:from>
      <xdr:col>14</xdr:col>
      <xdr:colOff>116541</xdr:colOff>
      <xdr:row>4</xdr:row>
      <xdr:rowOff>62753</xdr:rowOff>
    </xdr:from>
    <xdr:ext cx="4493538" cy="864660"/>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7924800" y="1335741"/>
          <a:ext cx="4493538" cy="864660"/>
        </a:xfrm>
        <a:prstGeom prst="rect">
          <a:avLst/>
        </a:prstGeom>
        <a:solidFill>
          <a:srgbClr val="FFFF00"/>
        </a:solidFill>
        <a:ln w="38100">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tx1"/>
              </a:solidFill>
            </a:rPr>
            <a:t>　様式右上の「実施事業所名」と</a:t>
          </a:r>
          <a:endParaRPr kumimoji="1" lang="en-US" altLang="ja-JP" sz="1200" b="1">
            <a:solidFill>
              <a:schemeClr val="tx1"/>
            </a:solidFill>
          </a:endParaRPr>
        </a:p>
        <a:p>
          <a:r>
            <a:rPr kumimoji="1" lang="ja-JP" altLang="en-US" sz="1200" b="1">
              <a:solidFill>
                <a:schemeClr val="tx1"/>
              </a:solidFill>
            </a:rPr>
            <a:t>　「１．事業区分」表内の「事業開始年月日」、</a:t>
          </a:r>
          <a:endParaRPr kumimoji="1" lang="en-US" altLang="ja-JP" sz="1200" b="1">
            <a:solidFill>
              <a:schemeClr val="tx1"/>
            </a:solidFill>
          </a:endParaRPr>
        </a:p>
        <a:p>
          <a:r>
            <a:rPr kumimoji="1" lang="ja-JP" altLang="en-US" sz="1200" b="1">
              <a:solidFill>
                <a:schemeClr val="tx1"/>
              </a:solidFill>
            </a:rPr>
            <a:t>　「今年度サービス実施日数（予定）」を記載してください。</a:t>
          </a:r>
          <a:endParaRPr kumimoji="1" lang="en-US" altLang="ja-JP" sz="1200" b="1">
            <a:solidFill>
              <a:schemeClr val="tx1"/>
            </a:solidFill>
          </a:endParaRPr>
        </a:p>
      </xdr:txBody>
    </xdr:sp>
    <xdr:clientData/>
  </xdr:oneCellAnchor>
  <xdr:oneCellAnchor>
    <xdr:from>
      <xdr:col>14</xdr:col>
      <xdr:colOff>201107</xdr:colOff>
      <xdr:row>73</xdr:row>
      <xdr:rowOff>238237</xdr:rowOff>
    </xdr:from>
    <xdr:ext cx="4339650" cy="1497846"/>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8000401" y="14275472"/>
          <a:ext cx="4339650" cy="1497846"/>
        </a:xfrm>
        <a:prstGeom prst="rect">
          <a:avLst/>
        </a:prstGeom>
        <a:solidFill>
          <a:srgbClr val="FFFF00"/>
        </a:solidFill>
        <a:ln w="38100">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「３．補助事業の周知の方法」を記載してください。</a:t>
          </a: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入力すると、青色セルは無着色となります。</a:t>
          </a: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「４．所要額調書」はすべて自動入力です。</a:t>
          </a: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（先に「２．対象経費」の表を入力完了してください。）</a:t>
          </a: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30</xdr:col>
      <xdr:colOff>179071</xdr:colOff>
      <xdr:row>33</xdr:row>
      <xdr:rowOff>53340</xdr:rowOff>
    </xdr:from>
    <xdr:ext cx="1409700" cy="359073"/>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122671" y="8930640"/>
          <a:ext cx="1409700" cy="35907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b="1">
              <a:solidFill>
                <a:srgbClr val="FF0000"/>
              </a:solidFill>
              <a:latin typeface="BIZ UDPゴシック" panose="020B0400000000000000" pitchFamily="50" charset="-128"/>
              <a:ea typeface="BIZ UDPゴシック" panose="020B0400000000000000" pitchFamily="50" charset="-128"/>
            </a:rPr>
            <a:t>←押印不要</a:t>
          </a:r>
        </a:p>
      </xdr:txBody>
    </xdr:sp>
    <xdr:clientData/>
  </xdr:oneCellAnchor>
  <xdr:oneCellAnchor>
    <xdr:from>
      <xdr:col>30</xdr:col>
      <xdr:colOff>276860</xdr:colOff>
      <xdr:row>5</xdr:row>
      <xdr:rowOff>299720</xdr:rowOff>
    </xdr:from>
    <xdr:ext cx="5570756" cy="1824859"/>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6182360" y="1887220"/>
          <a:ext cx="5570756" cy="1824859"/>
        </a:xfrm>
        <a:prstGeom prst="rect">
          <a:avLst/>
        </a:prstGeom>
        <a:solidFill>
          <a:srgbClr val="FFFF00"/>
        </a:solidFill>
        <a:ln w="38100">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0000FF"/>
              </a:solidFill>
              <a:effectLst/>
              <a:uLnTx/>
              <a:uFillTx/>
              <a:latin typeface="Calibri" panose="020F0502020204030204"/>
              <a:ea typeface="游ゴシック" panose="020B0400000000000000" pitchFamily="50" charset="-128"/>
              <a:cs typeface="+mn-cs"/>
            </a:rPr>
            <a:t>青色セル</a:t>
          </a: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に各数値等を入力してください。</a:t>
          </a: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（タイトルの○年度も入力。入力すると、青色セルは無着色となります）</a:t>
          </a: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行が足りない場合は、随時、行を追加してください。</a:t>
          </a: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行を追加した場合は、表下方の合計の数式に誤りがないか確認してください。</a:t>
          </a: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（合計欄は数式が入っています。）</a:t>
          </a: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標題及び様式下方の年度等の記載漏れにご注意ください。</a:t>
          </a: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29</xdr:col>
      <xdr:colOff>400050</xdr:colOff>
      <xdr:row>31</xdr:row>
      <xdr:rowOff>57150</xdr:rowOff>
    </xdr:from>
    <xdr:ext cx="1409700" cy="359073"/>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6328410" y="8416290"/>
          <a:ext cx="1409700" cy="35907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b="1">
              <a:solidFill>
                <a:srgbClr val="FF0000"/>
              </a:solidFill>
              <a:latin typeface="BIZ UDPゴシック" panose="020B0400000000000000" pitchFamily="50" charset="-128"/>
              <a:ea typeface="BIZ UDPゴシック" panose="020B0400000000000000" pitchFamily="50" charset="-128"/>
            </a:rPr>
            <a:t>←押印不要</a:t>
          </a:r>
        </a:p>
      </xdr:txBody>
    </xdr:sp>
    <xdr:clientData/>
  </xdr:oneCellAnchor>
  <xdr:oneCellAnchor>
    <xdr:from>
      <xdr:col>29</xdr:col>
      <xdr:colOff>99060</xdr:colOff>
      <xdr:row>2</xdr:row>
      <xdr:rowOff>281940</xdr:rowOff>
    </xdr:from>
    <xdr:ext cx="3093989" cy="864660"/>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6431280" y="1478280"/>
          <a:ext cx="3093989" cy="864660"/>
        </a:xfrm>
        <a:prstGeom prst="rect">
          <a:avLst/>
        </a:prstGeom>
        <a:solidFill>
          <a:srgbClr val="FFFF00"/>
        </a:solidFill>
        <a:ln w="38100">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rgbClr val="0000FF"/>
              </a:solidFill>
            </a:rPr>
            <a:t>青色セル</a:t>
          </a:r>
          <a:r>
            <a:rPr kumimoji="1" lang="ja-JP" altLang="en-US" sz="1200" b="1"/>
            <a:t>に入力してください。</a:t>
          </a:r>
          <a:endParaRPr kumimoji="1" lang="en-US" altLang="ja-JP" sz="1200" b="1"/>
        </a:p>
        <a:p>
          <a:r>
            <a:rPr kumimoji="1" lang="ja-JP" altLang="en-US" sz="1200" b="1"/>
            <a:t>（入力すると、無着色となります）</a:t>
          </a:r>
          <a:endParaRPr kumimoji="1" lang="en-US" altLang="ja-JP" sz="1200" b="1"/>
        </a:p>
        <a:p>
          <a:r>
            <a:rPr kumimoji="1" lang="ja-JP" altLang="en-US" sz="1200" b="1"/>
            <a:t>→青色セルがない状態でご提出ください。</a:t>
          </a:r>
          <a:endParaRPr kumimoji="1" lang="en-US" altLang="ja-JP" sz="1200" b="1"/>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10</xdr:col>
      <xdr:colOff>259080</xdr:colOff>
      <xdr:row>7</xdr:row>
      <xdr:rowOff>297180</xdr:rowOff>
    </xdr:from>
    <xdr:ext cx="3093989" cy="1309974"/>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6621780" y="2164080"/>
          <a:ext cx="3093989" cy="1309974"/>
        </a:xfrm>
        <a:prstGeom prst="rect">
          <a:avLst/>
        </a:prstGeom>
        <a:solidFill>
          <a:srgbClr val="FFFF00"/>
        </a:solidFill>
        <a:ln w="38100">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rgbClr val="0000FF"/>
              </a:solidFill>
            </a:rPr>
            <a:t>青色セル</a:t>
          </a:r>
          <a:r>
            <a:rPr kumimoji="1" lang="ja-JP" altLang="en-US" sz="1200" b="1"/>
            <a:t>に入力してください。</a:t>
          </a:r>
          <a:endParaRPr kumimoji="1" lang="en-US" altLang="ja-JP" sz="1200" b="1"/>
        </a:p>
        <a:p>
          <a:r>
            <a:rPr kumimoji="1" lang="ja-JP" altLang="en-US" sz="1200" b="1"/>
            <a:t>（入力すると、無着色となります）</a:t>
          </a:r>
          <a:endParaRPr kumimoji="1" lang="en-US" altLang="ja-JP" sz="1200" b="1"/>
        </a:p>
        <a:p>
          <a:r>
            <a:rPr kumimoji="1" lang="ja-JP" altLang="en-US" sz="1200" b="1"/>
            <a:t>白色セルは自動計算で入力されます。</a:t>
          </a:r>
          <a:endParaRPr kumimoji="1" lang="en-US" altLang="ja-JP" sz="1200" b="1"/>
        </a:p>
        <a:p>
          <a:endParaRPr kumimoji="1" lang="en-US" altLang="ja-JP" sz="1200" b="1"/>
        </a:p>
        <a:p>
          <a:r>
            <a:rPr kumimoji="1" lang="ja-JP" altLang="en-US" sz="1200" b="1"/>
            <a:t>→青色セルがない状態でご提出ください。</a:t>
          </a:r>
          <a:endParaRPr kumimoji="1" lang="en-US" altLang="ja-JP" sz="1200" b="1"/>
        </a:p>
      </xdr:txBody>
    </xdr:sp>
    <xdr:clientData/>
  </xdr:oneCellAnchor>
  <xdr:oneCellAnchor>
    <xdr:from>
      <xdr:col>10</xdr:col>
      <xdr:colOff>320040</xdr:colOff>
      <xdr:row>12</xdr:row>
      <xdr:rowOff>266700</xdr:rowOff>
    </xdr:from>
    <xdr:ext cx="4351020" cy="864660"/>
    <xdr:sp macro="" textlink="">
      <xdr:nvSpPr>
        <xdr:cNvPr id="3" name="テキスト ボックス 2">
          <a:extLst>
            <a:ext uri="{FF2B5EF4-FFF2-40B4-BE49-F238E27FC236}">
              <a16:creationId xmlns:a16="http://schemas.microsoft.com/office/drawing/2014/main" id="{8CA0D706-2B28-4897-B7DB-1ED65806ED3F}"/>
            </a:ext>
          </a:extLst>
        </xdr:cNvPr>
        <xdr:cNvSpPr txBox="1"/>
      </xdr:nvSpPr>
      <xdr:spPr>
        <a:xfrm>
          <a:off x="6682740" y="3771900"/>
          <a:ext cx="4351020" cy="864660"/>
        </a:xfrm>
        <a:prstGeom prst="rect">
          <a:avLst/>
        </a:prstGeom>
        <a:solidFill>
          <a:srgbClr val="FFFF00"/>
        </a:solidFill>
        <a:ln w="38100">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補助対象となる時間数は、</a:t>
          </a:r>
          <a:endParaRPr kumimoji="1" lang="en-US" altLang="ja-JP" sz="1200" b="1"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「送迎時間数」</a:t>
          </a:r>
          <a:r>
            <a:rPr kumimoji="1" lang="ja-JP" altLang="en-US" sz="1200" b="1" i="0" baseline="0">
              <a:effectLst/>
              <a:latin typeface="+mn-lt"/>
              <a:ea typeface="+mn-ea"/>
              <a:cs typeface="+mn-cs"/>
            </a:rPr>
            <a:t>＝</a:t>
          </a:r>
          <a:r>
            <a:rPr kumimoji="1" lang="ja-JP" altLang="ja-JP" sz="1200" b="1" i="0" baseline="0">
              <a:effectLst/>
              <a:latin typeface="+mn-lt"/>
              <a:ea typeface="+mn-ea"/>
              <a:cs typeface="+mn-cs"/>
            </a:rPr>
            <a:t>実際に送迎を行った時間</a:t>
          </a:r>
          <a:r>
            <a:rPr kumimoji="1" lang="ja-JP" altLang="en-US" sz="1200" b="1" i="0" baseline="0">
              <a:effectLst/>
              <a:latin typeface="+mn-lt"/>
              <a:ea typeface="+mn-ea"/>
              <a:cs typeface="+mn-cs"/>
            </a:rPr>
            <a:t>　</a:t>
          </a:r>
          <a:r>
            <a:rPr kumimoji="1" lang="ja-JP" altLang="en-US" sz="1200" b="1"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です。</a:t>
          </a:r>
          <a:endParaRPr kumimoji="1" lang="en-US" altLang="ja-JP" sz="1200" b="1"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運転手の総労働時間数ではありません</a:t>
          </a: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のでご注意ください。</a:t>
          </a: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11</xdr:col>
      <xdr:colOff>327660</xdr:colOff>
      <xdr:row>8</xdr:row>
      <xdr:rowOff>167640</xdr:rowOff>
    </xdr:from>
    <xdr:ext cx="3093989" cy="1546001"/>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12664440" y="2735580"/>
          <a:ext cx="3093989" cy="1546001"/>
        </a:xfrm>
        <a:prstGeom prst="rect">
          <a:avLst/>
        </a:prstGeom>
        <a:solidFill>
          <a:srgbClr val="FFFF00"/>
        </a:solidFill>
        <a:ln w="38100">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rgbClr val="0000FF"/>
              </a:solidFill>
            </a:rPr>
            <a:t>青色セル</a:t>
          </a:r>
          <a:r>
            <a:rPr kumimoji="1" lang="ja-JP" altLang="en-US" sz="1200" b="1"/>
            <a:t>に入力してください。</a:t>
          </a:r>
          <a:endParaRPr kumimoji="1" lang="en-US" altLang="ja-JP" sz="12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tx1"/>
              </a:solidFill>
              <a:effectLst/>
              <a:latin typeface="+mn-lt"/>
              <a:ea typeface="+mn-ea"/>
              <a:cs typeface="+mn-cs"/>
            </a:rPr>
            <a:t>ゼロの場合は「０」と入力してください。</a:t>
          </a:r>
          <a:endParaRPr kumimoji="1" lang="en-US" altLang="ja-JP" sz="1200" b="1"/>
        </a:p>
        <a:p>
          <a:r>
            <a:rPr kumimoji="1" lang="ja-JP" altLang="en-US" sz="1200" b="1"/>
            <a:t>（入力すると、無着色となります）</a:t>
          </a:r>
          <a:endParaRPr kumimoji="1" lang="en-US" altLang="ja-JP" sz="1200" b="1"/>
        </a:p>
        <a:p>
          <a:r>
            <a:rPr kumimoji="1" lang="ja-JP" altLang="en-US" sz="1200" b="1"/>
            <a:t>白色セルは自動計算で入力されます。</a:t>
          </a:r>
          <a:endParaRPr kumimoji="1" lang="en-US" altLang="ja-JP" sz="1200" b="1"/>
        </a:p>
        <a:p>
          <a:endParaRPr kumimoji="1" lang="en-US" altLang="ja-JP" sz="1200" b="1"/>
        </a:p>
        <a:p>
          <a:r>
            <a:rPr kumimoji="1" lang="ja-JP" altLang="en-US" sz="1200" b="1"/>
            <a:t>→青色セルがない状態でご提出ください。</a:t>
          </a:r>
          <a:endParaRPr kumimoji="1" lang="en-US" altLang="ja-JP" sz="1200" b="1"/>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10</xdr:col>
      <xdr:colOff>213360</xdr:colOff>
      <xdr:row>5</xdr:row>
      <xdr:rowOff>76200</xdr:rowOff>
    </xdr:from>
    <xdr:ext cx="3093989" cy="1122102"/>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11117580" y="1242060"/>
          <a:ext cx="3093989" cy="1122102"/>
        </a:xfrm>
        <a:prstGeom prst="rect">
          <a:avLst/>
        </a:prstGeom>
        <a:solidFill>
          <a:srgbClr val="FFFF00"/>
        </a:solidFill>
        <a:ln w="38100">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rgbClr val="0000FF"/>
              </a:solidFill>
            </a:rPr>
            <a:t>青色セル</a:t>
          </a:r>
          <a:r>
            <a:rPr kumimoji="1" lang="ja-JP" altLang="en-US" sz="1200" b="1"/>
            <a:t>に入力してください。</a:t>
          </a:r>
          <a:endParaRPr kumimoji="1" lang="en-US" altLang="ja-JP" sz="1200" b="1"/>
        </a:p>
        <a:p>
          <a:r>
            <a:rPr kumimoji="1" lang="ja-JP" altLang="en-US" sz="1200" b="1"/>
            <a:t>（入力すると、無着色となります）</a:t>
          </a:r>
          <a:endParaRPr kumimoji="1" lang="en-US" altLang="ja-JP" sz="1200" b="1"/>
        </a:p>
        <a:p>
          <a:r>
            <a:rPr kumimoji="1" lang="ja-JP" altLang="en-US" sz="1200" b="1"/>
            <a:t>→青色セルがない状態でご提出ください。</a:t>
          </a:r>
          <a:endParaRPr kumimoji="1" lang="en-US" altLang="ja-JP" sz="1200" b="1"/>
        </a:p>
        <a:p>
          <a:r>
            <a:rPr kumimoji="1" lang="ja-JP" altLang="en-US" sz="1200" b="1"/>
            <a:t>（</a:t>
          </a:r>
          <a:r>
            <a:rPr kumimoji="1" lang="en-US" altLang="ja-JP" sz="1200" b="1"/>
            <a:t>0</a:t>
          </a:r>
          <a:r>
            <a:rPr kumimoji="1" lang="ja-JP" altLang="en-US" sz="1200" b="1"/>
            <a:t>円の場合は「０」と記載すること）</a:t>
          </a:r>
        </a:p>
      </xdr:txBody>
    </xdr:sp>
    <xdr:clientData/>
  </xdr:one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723900</xdr:colOff>
          <xdr:row>6</xdr:row>
          <xdr:rowOff>83820</xdr:rowOff>
        </xdr:from>
        <xdr:to>
          <xdr:col>4</xdr:col>
          <xdr:colOff>533400</xdr:colOff>
          <xdr:row>6</xdr:row>
          <xdr:rowOff>335280</xdr:rowOff>
        </xdr:to>
        <xdr:sp macro="" textlink="">
          <xdr:nvSpPr>
            <xdr:cNvPr id="52225" name="Check Box 1" hidden="1">
              <a:extLst>
                <a:ext uri="{63B3BB69-23CF-44E3-9099-C40C66FF867C}">
                  <a14:compatExt spid="_x0000_s52225"/>
                </a:ext>
                <a:ext uri="{FF2B5EF4-FFF2-40B4-BE49-F238E27FC236}">
                  <a16:creationId xmlns:a16="http://schemas.microsoft.com/office/drawing/2014/main" id="{00000000-0008-0000-0800-000001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ア．車両整備費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601980</xdr:colOff>
          <xdr:row>6</xdr:row>
          <xdr:rowOff>91440</xdr:rowOff>
        </xdr:from>
        <xdr:to>
          <xdr:col>7</xdr:col>
          <xdr:colOff>853440</xdr:colOff>
          <xdr:row>6</xdr:row>
          <xdr:rowOff>342900</xdr:rowOff>
        </xdr:to>
        <xdr:sp macro="" textlink="">
          <xdr:nvSpPr>
            <xdr:cNvPr id="52227" name="Check Box 3" hidden="1">
              <a:extLst>
                <a:ext uri="{63B3BB69-23CF-44E3-9099-C40C66FF867C}">
                  <a14:compatExt spid="_x0000_s52227"/>
                </a:ext>
                <a:ext uri="{FF2B5EF4-FFF2-40B4-BE49-F238E27FC236}">
                  <a16:creationId xmlns:a16="http://schemas.microsoft.com/office/drawing/2014/main" id="{00000000-0008-0000-0800-000003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イ．運転手人件費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7</xdr:row>
          <xdr:rowOff>106680</xdr:rowOff>
        </xdr:from>
        <xdr:to>
          <xdr:col>3</xdr:col>
          <xdr:colOff>845820</xdr:colOff>
          <xdr:row>8</xdr:row>
          <xdr:rowOff>106680</xdr:rowOff>
        </xdr:to>
        <xdr:sp macro="" textlink="">
          <xdr:nvSpPr>
            <xdr:cNvPr id="52228" name="Check Box 4" hidden="1">
              <a:extLst>
                <a:ext uri="{63B3BB69-23CF-44E3-9099-C40C66FF867C}">
                  <a14:compatExt spid="_x0000_s52228"/>
                </a:ext>
                <a:ext uri="{FF2B5EF4-FFF2-40B4-BE49-F238E27FC236}">
                  <a16:creationId xmlns:a16="http://schemas.microsoft.com/office/drawing/2014/main" id="{00000000-0008-0000-0800-000004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新規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1181100</xdr:colOff>
          <xdr:row>7</xdr:row>
          <xdr:rowOff>91440</xdr:rowOff>
        </xdr:from>
        <xdr:to>
          <xdr:col>4</xdr:col>
          <xdr:colOff>510540</xdr:colOff>
          <xdr:row>8</xdr:row>
          <xdr:rowOff>68580</xdr:rowOff>
        </xdr:to>
        <xdr:sp macro="" textlink="">
          <xdr:nvSpPr>
            <xdr:cNvPr id="52229" name="Check Box 5" hidden="1">
              <a:extLst>
                <a:ext uri="{63B3BB69-23CF-44E3-9099-C40C66FF867C}">
                  <a14:compatExt spid="_x0000_s52229"/>
                </a:ext>
                <a:ext uri="{FF2B5EF4-FFF2-40B4-BE49-F238E27FC236}">
                  <a16:creationId xmlns:a16="http://schemas.microsoft.com/office/drawing/2014/main" id="{00000000-0008-0000-0800-000005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拡充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15</xdr:row>
          <xdr:rowOff>68580</xdr:rowOff>
        </xdr:from>
        <xdr:to>
          <xdr:col>3</xdr:col>
          <xdr:colOff>960120</xdr:colOff>
          <xdr:row>16</xdr:row>
          <xdr:rowOff>7620</xdr:rowOff>
        </xdr:to>
        <xdr:sp macro="" textlink="">
          <xdr:nvSpPr>
            <xdr:cNvPr id="52230" name="Check Box 6" hidden="1">
              <a:extLst>
                <a:ext uri="{63B3BB69-23CF-44E3-9099-C40C66FF867C}">
                  <a14:compatExt spid="_x0000_s52230"/>
                </a:ext>
                <a:ext uri="{FF2B5EF4-FFF2-40B4-BE49-F238E27FC236}">
                  <a16:creationId xmlns:a16="http://schemas.microsoft.com/office/drawing/2014/main" id="{00000000-0008-0000-0800-000006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車両購入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17</xdr:row>
          <xdr:rowOff>22860</xdr:rowOff>
        </xdr:from>
        <xdr:to>
          <xdr:col>3</xdr:col>
          <xdr:colOff>1028700</xdr:colOff>
          <xdr:row>18</xdr:row>
          <xdr:rowOff>7620</xdr:rowOff>
        </xdr:to>
        <xdr:sp macro="" textlink="">
          <xdr:nvSpPr>
            <xdr:cNvPr id="52231" name="Check Box 7" hidden="1">
              <a:extLst>
                <a:ext uri="{63B3BB69-23CF-44E3-9099-C40C66FF867C}">
                  <a14:compatExt spid="_x0000_s52231"/>
                </a:ext>
                <a:ext uri="{FF2B5EF4-FFF2-40B4-BE49-F238E27FC236}">
                  <a16:creationId xmlns:a16="http://schemas.microsoft.com/office/drawing/2014/main" id="{00000000-0008-0000-0800-000007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車両改造</a:t>
              </a:r>
            </a:p>
          </xdr:txBody>
        </xdr:sp>
        <xdr:clientData/>
      </xdr:twoCellAnchor>
    </mc:Choice>
    <mc:Fallback/>
  </mc:AlternateContent>
  <xdr:oneCellAnchor>
    <xdr:from>
      <xdr:col>10</xdr:col>
      <xdr:colOff>228600</xdr:colOff>
      <xdr:row>5</xdr:row>
      <xdr:rowOff>358140</xdr:rowOff>
    </xdr:from>
    <xdr:ext cx="3724096" cy="2603085"/>
    <xdr:sp macro="" textlink="">
      <xdr:nvSpPr>
        <xdr:cNvPr id="2" name="テキスト ボックス 1">
          <a:extLst>
            <a:ext uri="{FF2B5EF4-FFF2-40B4-BE49-F238E27FC236}">
              <a16:creationId xmlns:a16="http://schemas.microsoft.com/office/drawing/2014/main" id="{4EE36E1E-21E5-4CBA-908A-339F396A8A1D}"/>
            </a:ext>
          </a:extLst>
        </xdr:cNvPr>
        <xdr:cNvSpPr txBox="1"/>
      </xdr:nvSpPr>
      <xdr:spPr>
        <a:xfrm>
          <a:off x="6979920" y="1447800"/>
          <a:ext cx="3724096" cy="2603085"/>
        </a:xfrm>
        <a:prstGeom prst="rect">
          <a:avLst/>
        </a:prstGeom>
        <a:solidFill>
          <a:srgbClr val="FFFF00"/>
        </a:solidFill>
        <a:ln w="38100">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各表内空欄を埋めてください。</a:t>
          </a: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r>
            <a:rPr kumimoji="1" lang="ja-JP" altLang="ja-JP" sz="1100" b="1">
              <a:effectLst/>
              <a:latin typeface="+mn-lt"/>
              <a:ea typeface="+mn-ea"/>
              <a:cs typeface="+mn-cs"/>
            </a:rPr>
            <a:t>１．事業内容　「事業開始年月日」について、</a:t>
          </a:r>
          <a:endParaRPr lang="ja-JP" altLang="ja-JP" sz="1200">
            <a:effectLst/>
          </a:endParaRPr>
        </a:p>
        <a:p>
          <a:r>
            <a:rPr kumimoji="1" lang="ja-JP" altLang="ja-JP" sz="1100" b="1">
              <a:effectLst/>
              <a:latin typeface="+mn-lt"/>
              <a:ea typeface="+mn-ea"/>
              <a:cs typeface="+mn-cs"/>
            </a:rPr>
            <a:t>送迎の新設または拡充 年月日を記載してください。</a:t>
          </a: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２．補助対象経費区分及び支出額　について、</a:t>
          </a: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表内「小計」、「合計」欄は自動計算です。</a:t>
          </a: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eaLnBrk="1" fontAlgn="auto" latinLnBrk="0" hangingPunct="1"/>
          <a:r>
            <a:rPr kumimoji="1" lang="ja-JP" altLang="ja-JP" sz="1200" b="1" i="0" baseline="0">
              <a:effectLst/>
              <a:latin typeface="+mn-lt"/>
              <a:ea typeface="+mn-ea"/>
              <a:cs typeface="+mn-cs"/>
            </a:rPr>
            <a:t>３．補助事業の周知の方法</a:t>
          </a:r>
          <a:r>
            <a:rPr kumimoji="1" lang="ja-JP" altLang="en-US" sz="1200" b="1" i="0" baseline="0">
              <a:effectLst/>
              <a:latin typeface="+mn-lt"/>
              <a:ea typeface="+mn-ea"/>
              <a:cs typeface="+mn-cs"/>
            </a:rPr>
            <a:t>　</a:t>
          </a:r>
          <a:r>
            <a:rPr kumimoji="1" lang="ja-JP" altLang="ja-JP" sz="1200" b="1" i="0" baseline="0">
              <a:effectLst/>
              <a:latin typeface="+mn-lt"/>
              <a:ea typeface="+mn-ea"/>
              <a:cs typeface="+mn-cs"/>
            </a:rPr>
            <a:t>を記載してください。</a:t>
          </a:r>
          <a:endParaRPr lang="ja-JP" altLang="ja-JP" sz="1200">
            <a:effectLst/>
          </a:endParaRPr>
        </a:p>
        <a:p>
          <a:pPr eaLnBrk="1" fontAlgn="auto" latinLnBrk="0" hangingPunct="1"/>
          <a:r>
            <a:rPr kumimoji="1" lang="ja-JP" altLang="ja-JP" sz="1200" b="1" i="0" baseline="0">
              <a:effectLst/>
              <a:latin typeface="+mn-lt"/>
              <a:ea typeface="+mn-ea"/>
              <a:cs typeface="+mn-cs"/>
            </a:rPr>
            <a:t>入力すると、青色セルは無着色となります。</a:t>
          </a:r>
          <a:endParaRPr lang="ja-JP" altLang="ja-JP" sz="12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6x4kyuc99s0\&#22823;&#33251;&#23448;&#25151;&#32113;&#35336;&#24773;&#22577;&#37096;&#31038;&#20250;&#32113;&#35336;&#35506;\ktq\&#31119;&#31049;&#65299;&#65288;&#31038;&#20250;&#31119;&#31049;&#32113;&#35336;&#31532;&#65299;&#20418;&#65289;\&#12456;&#12463;&#12475;&#12523;&#12471;&#12540;&#12488;\19-20&#24180;&#24230;&#12456;&#12463;&#12475;&#12523;\&#20445;&#35703;&#12399;&#12378;&#12375;&#12383;&#12456;&#12463;&#12475;&#12523;\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d-pref-saga.local\public\Program%20Files\&#24046;&#24341;&#31807;MS2000\&#24046;&#24341;&#31807;&#21360;&#21047;&#12486;&#12473;&#1248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3表"/>
      <sheetName val="130"/>
      <sheetName val="都道府県・指定都市・中核市"/>
    </sheetNames>
    <sheetDataSet>
      <sheetData sheetId="0">
        <row r="13">
          <cell r="E13">
            <v>0</v>
          </cell>
          <cell r="F13">
            <v>0</v>
          </cell>
          <cell r="G13">
            <v>4</v>
          </cell>
          <cell r="H13">
            <v>0</v>
          </cell>
          <cell r="I13">
            <v>0</v>
          </cell>
          <cell r="J13">
            <v>0</v>
          </cell>
        </row>
        <row r="14">
          <cell r="E14">
            <v>0</v>
          </cell>
          <cell r="G14">
            <v>4</v>
          </cell>
          <cell r="H14">
            <v>0</v>
          </cell>
          <cell r="I14">
            <v>0</v>
          </cell>
          <cell r="J14">
            <v>0</v>
          </cell>
        </row>
        <row r="15">
          <cell r="E15">
            <v>0</v>
          </cell>
          <cell r="F15">
            <v>0</v>
          </cell>
          <cell r="G15">
            <v>4</v>
          </cell>
          <cell r="H15">
            <v>0</v>
          </cell>
          <cell r="I15">
            <v>0</v>
          </cell>
          <cell r="J15">
            <v>0</v>
          </cell>
        </row>
        <row r="16">
          <cell r="E16">
            <v>0</v>
          </cell>
          <cell r="F16">
            <v>0</v>
          </cell>
          <cell r="G16">
            <v>4</v>
          </cell>
          <cell r="H16">
            <v>0</v>
          </cell>
          <cell r="I16">
            <v>0</v>
          </cell>
          <cell r="J16">
            <v>0</v>
          </cell>
        </row>
        <row r="17">
          <cell r="E17">
            <v>0</v>
          </cell>
          <cell r="F17">
            <v>0</v>
          </cell>
          <cell r="G17">
            <v>4</v>
          </cell>
          <cell r="H17">
            <v>0</v>
          </cell>
          <cell r="I17">
            <v>0</v>
          </cell>
          <cell r="J17">
            <v>0</v>
          </cell>
        </row>
        <row r="18">
          <cell r="E18">
            <v>0</v>
          </cell>
          <cell r="F18">
            <v>0</v>
          </cell>
          <cell r="G18">
            <v>20</v>
          </cell>
          <cell r="H18">
            <v>0</v>
          </cell>
          <cell r="I18">
            <v>0</v>
          </cell>
          <cell r="J18">
            <v>0</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枠"/>
      <sheetName val="枠支出"/>
      <sheetName val="00100001Page1"/>
      <sheetName val="0010000101Page1"/>
      <sheetName val="0010000102Page1"/>
      <sheetName val="0010000201Page1"/>
      <sheetName val="0010000201Page2"/>
      <sheetName val="0010000202Page1"/>
      <sheetName val="0010000301Page1"/>
      <sheetName val="0010000302Page1"/>
      <sheetName val="0010000401Page1"/>
      <sheetName val="0010000402Page1"/>
      <sheetName val="0010000501Page1"/>
      <sheetName val="0010000601Page1"/>
      <sheetName val="0010000603Page1"/>
      <sheetName val="0010000701Page1"/>
      <sheetName val="0010000702Page1"/>
      <sheetName val="0010000703Page1"/>
      <sheetName val="0010000704Page1"/>
      <sheetName val="0010000705Page1"/>
      <sheetName val="0010000706Page1"/>
      <sheetName val="0010000707Page1"/>
      <sheetName val="0010000708Page1"/>
      <sheetName val="0010000709Page1"/>
      <sheetName val="0010000710Page1"/>
      <sheetName val="0010000801Page1"/>
      <sheetName val="0010000802Page1"/>
      <sheetName val="0010000803Page1"/>
      <sheetName val="0010000804Page1"/>
      <sheetName val="0010000805Page1"/>
      <sheetName val="0010000806Page1"/>
      <sheetName val="0010000807Page1"/>
      <sheetName val="0010000901Page1"/>
      <sheetName val="0010001001Page1"/>
      <sheetName val="0010001101Page1"/>
      <sheetName val="0010001201Page1"/>
      <sheetName val="0010001202Page1"/>
      <sheetName val="0010001203Page1"/>
      <sheetName val="0010001301Page1"/>
      <sheetName val="0010001402Page1"/>
      <sheetName val="0010001501Page1"/>
      <sheetName val="0010001502Page1"/>
      <sheetName val="0010001601Page1"/>
      <sheetName val="0010001701Page1"/>
      <sheetName val="0010001801Page1"/>
      <sheetName val="0010001902Page1"/>
      <sheetName val="0020000101Page1"/>
      <sheetName val="0020000102Page1"/>
      <sheetName val="0020000103Page1"/>
      <sheetName val="0020000201Page1"/>
      <sheetName val="0020000202Page1"/>
      <sheetName val="0020000301Page1"/>
      <sheetName val="0030000101Page1"/>
      <sheetName val="0030000102Page1"/>
      <sheetName val="0030000102Page2"/>
      <sheetName val="0030000103Page1"/>
      <sheetName val="0030000104Page1"/>
      <sheetName val="0030000104Page2"/>
      <sheetName val="0030000105Page1"/>
      <sheetName val="0030000201Page1"/>
      <sheetName val="0030000202Page1"/>
      <sheetName val="0030000203Page1"/>
      <sheetName val="0030000301Page1"/>
      <sheetName val="0030000302Page1"/>
      <sheetName val="0030000401Page1"/>
      <sheetName val="0030000402Page1"/>
      <sheetName val="0030000403Page1"/>
      <sheetName val="0030000404Page1"/>
      <sheetName val="0030000404Page2"/>
      <sheetName val="0030000405Page1"/>
      <sheetName val="0030000406Page1"/>
      <sheetName val="0030000407Page1"/>
      <sheetName val="0030000408Page1"/>
      <sheetName val="0030000501Page1"/>
      <sheetName val="0030000502Page1"/>
      <sheetName val="0030000503Page1"/>
      <sheetName val="0030000601Page1"/>
      <sheetName val="0030000602Page1"/>
      <sheetName val="0030000701Page1"/>
      <sheetName val="0030000702Page1"/>
      <sheetName val="0030000801Page1"/>
      <sheetName val="0040000101Page1"/>
      <sheetName val="0040000102Page1"/>
      <sheetName val="0040000201Page1"/>
      <sheetName val="0040000301Page1"/>
      <sheetName val="001Page1"/>
      <sheetName val="001Page2"/>
      <sheetName val="001Page3"/>
      <sheetName val="002Page1"/>
      <sheetName val="003Page1"/>
      <sheetName val="003Page2"/>
      <sheetName val="003Page3"/>
      <sheetName val="003Page4"/>
      <sheetName val="004Pag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5.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6.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7.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6.vml"/><Relationship Id="rId7" Type="http://schemas.openxmlformats.org/officeDocument/2006/relationships/ctrlProp" Target="../ctrlProps/ctrlProp10.xml"/><Relationship Id="rId2" Type="http://schemas.openxmlformats.org/officeDocument/2006/relationships/drawing" Target="../drawings/drawing9.xml"/><Relationship Id="rId1" Type="http://schemas.openxmlformats.org/officeDocument/2006/relationships/printerSettings" Target="../printerSettings/printerSettings9.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62BA9-8AF8-4A28-AADD-9D23FAEE9421}">
  <sheetPr>
    <tabColor rgb="FF92D050"/>
    <pageSetUpPr fitToPage="1"/>
  </sheetPr>
  <dimension ref="A1:Q17"/>
  <sheetViews>
    <sheetView tabSelected="1" view="pageBreakPreview" zoomScaleNormal="100" workbookViewId="0"/>
  </sheetViews>
  <sheetFormatPr defaultColWidth="9.109375" defaultRowHeight="13.2"/>
  <cols>
    <col min="1" max="1" width="3.5546875" style="46" customWidth="1"/>
    <col min="2" max="2" width="20.77734375" style="46" customWidth="1"/>
    <col min="3" max="7" width="18.77734375" style="46" customWidth="1"/>
    <col min="8" max="8" width="5.6640625" style="46" customWidth="1"/>
    <col min="9" max="15" width="9.109375" style="46"/>
    <col min="16" max="16" width="12" style="46" customWidth="1"/>
    <col min="17" max="17" width="11.6640625" style="46" bestFit="1" customWidth="1"/>
    <col min="18" max="16384" width="9.109375" style="46"/>
  </cols>
  <sheetData>
    <row r="1" spans="1:17" ht="24.75" customHeight="1">
      <c r="A1" s="51" t="s">
        <v>187</v>
      </c>
      <c r="B1" s="155"/>
      <c r="C1" s="45"/>
      <c r="D1" s="45"/>
      <c r="E1" s="45"/>
      <c r="F1" s="45"/>
      <c r="G1" s="45"/>
      <c r="O1" s="46" t="s">
        <v>228</v>
      </c>
    </row>
    <row r="2" spans="1:17" ht="24.75" customHeight="1">
      <c r="B2" s="156"/>
      <c r="C2" s="156"/>
      <c r="D2" s="246" t="s">
        <v>230</v>
      </c>
      <c r="E2" s="246"/>
      <c r="F2" s="246"/>
      <c r="G2" s="246"/>
      <c r="O2" s="46" t="s">
        <v>223</v>
      </c>
      <c r="P2" s="46" t="s">
        <v>225</v>
      </c>
      <c r="Q2" s="211">
        <v>0.5</v>
      </c>
    </row>
    <row r="3" spans="1:17" ht="21.75" customHeight="1">
      <c r="B3" s="63"/>
      <c r="C3" s="63"/>
      <c r="D3" s="63"/>
      <c r="E3" s="63"/>
      <c r="F3" s="63"/>
      <c r="G3" s="63"/>
      <c r="O3" s="46" t="s">
        <v>224</v>
      </c>
      <c r="P3" s="46" t="s">
        <v>226</v>
      </c>
      <c r="Q3" s="211">
        <v>0.33333333333333331</v>
      </c>
    </row>
    <row r="4" spans="1:17" ht="28.5" customHeight="1">
      <c r="B4" s="213" t="s">
        <v>222</v>
      </c>
      <c r="C4" s="197"/>
      <c r="D4" s="45"/>
      <c r="E4" s="171" t="s">
        <v>130</v>
      </c>
      <c r="F4" s="245"/>
      <c r="G4" s="245"/>
      <c r="Q4" s="211">
        <v>0.25</v>
      </c>
    </row>
    <row r="5" spans="1:17" ht="28.5" customHeight="1">
      <c r="B5" s="213" t="s">
        <v>227</v>
      </c>
      <c r="C5" s="215"/>
      <c r="D5" s="45" t="s">
        <v>251</v>
      </c>
      <c r="E5" s="209"/>
      <c r="F5" s="210"/>
      <c r="G5" s="210"/>
    </row>
    <row r="6" spans="1:17" ht="28.5" customHeight="1">
      <c r="B6" s="213" t="s">
        <v>229</v>
      </c>
      <c r="C6" s="214" t="str">
        <f>IF(OR(C4="",C5=""),"",IF(C5&lt;=3,IF(C4=O2,Q2,Q3),Q4))</f>
        <v/>
      </c>
      <c r="D6" s="45"/>
      <c r="E6" s="209"/>
      <c r="F6" s="210"/>
      <c r="G6" s="210"/>
    </row>
    <row r="7" spans="1:17" ht="12" customHeight="1">
      <c r="B7" s="45"/>
      <c r="C7" s="45"/>
      <c r="D7" s="45"/>
      <c r="E7" s="45"/>
      <c r="F7" s="45"/>
      <c r="G7" s="45"/>
      <c r="K7" s="47"/>
    </row>
    <row r="8" spans="1:17" ht="19.5" customHeight="1">
      <c r="B8" s="212" t="s">
        <v>126</v>
      </c>
      <c r="C8" s="45"/>
      <c r="D8" s="45"/>
      <c r="E8" s="45"/>
      <c r="F8" s="48"/>
      <c r="G8" s="48" t="s">
        <v>69</v>
      </c>
    </row>
    <row r="9" spans="1:17" ht="29.25" customHeight="1">
      <c r="B9" s="242" t="s">
        <v>78</v>
      </c>
      <c r="C9" s="49" t="s">
        <v>81</v>
      </c>
      <c r="D9" s="72" t="s">
        <v>71</v>
      </c>
      <c r="E9" s="72" t="s">
        <v>72</v>
      </c>
      <c r="F9" s="72" t="s">
        <v>239</v>
      </c>
      <c r="G9" s="72" t="s">
        <v>82</v>
      </c>
    </row>
    <row r="10" spans="1:17" s="51" customFormat="1" ht="15" customHeight="1">
      <c r="B10" s="242"/>
      <c r="C10" s="50" t="s">
        <v>74</v>
      </c>
      <c r="D10" s="50" t="s">
        <v>75</v>
      </c>
      <c r="E10" s="50" t="s">
        <v>76</v>
      </c>
      <c r="F10" s="50" t="s">
        <v>77</v>
      </c>
      <c r="G10" s="50" t="s">
        <v>83</v>
      </c>
    </row>
    <row r="11" spans="1:17" ht="46.5" customHeight="1">
      <c r="B11" s="52" t="s">
        <v>79</v>
      </c>
      <c r="C11" s="53"/>
      <c r="D11" s="53"/>
      <c r="E11" s="53" t="str">
        <f>IF(C11="","",C11-D11)</f>
        <v/>
      </c>
      <c r="F11" s="62" t="str">
        <f>IF(E11="","",ROUNDDOWN(E11/3,0))</f>
        <v/>
      </c>
      <c r="G11" s="62" t="str">
        <f>IF(F11="","",MIN(F11,500000))</f>
        <v/>
      </c>
      <c r="Q11" s="211"/>
    </row>
    <row r="12" spans="1:17" ht="46.5" customHeight="1">
      <c r="B12" s="52" t="s">
        <v>80</v>
      </c>
      <c r="C12" s="53"/>
      <c r="D12" s="53"/>
      <c r="E12" s="53" t="str">
        <f>IF(C12="","",C12-D12)</f>
        <v/>
      </c>
      <c r="F12" s="62" t="str">
        <f>IF(E12="","",ROUNDDOWN(E12*C6,0))</f>
        <v/>
      </c>
      <c r="G12" s="62" t="str">
        <f>F12</f>
        <v/>
      </c>
    </row>
    <row r="13" spans="1:17" ht="46.5" customHeight="1">
      <c r="B13" s="89" t="s">
        <v>109</v>
      </c>
      <c r="C13" s="53">
        <f>SUM(C11:C12)</f>
        <v>0</v>
      </c>
      <c r="D13" s="53">
        <f>SUM(D11:D12)</f>
        <v>0</v>
      </c>
      <c r="E13" s="53">
        <f>SUM(E11:E12)</f>
        <v>0</v>
      </c>
      <c r="F13" s="132" t="s">
        <v>168</v>
      </c>
      <c r="G13" s="62">
        <f>SUM(G11:G12)</f>
        <v>0</v>
      </c>
    </row>
    <row r="14" spans="1:17" ht="22.2" customHeight="1">
      <c r="B14" s="243" t="s">
        <v>252</v>
      </c>
      <c r="C14" s="243"/>
      <c r="D14" s="243"/>
      <c r="E14" s="243"/>
      <c r="F14" s="243"/>
      <c r="G14" s="243"/>
    </row>
    <row r="15" spans="1:17" ht="38.25" customHeight="1">
      <c r="B15" s="244"/>
      <c r="C15" s="244"/>
      <c r="D15" s="244"/>
      <c r="E15" s="244"/>
      <c r="F15" s="244"/>
      <c r="G15" s="244"/>
    </row>
    <row r="16" spans="1:17" ht="24" customHeight="1">
      <c r="B16" s="244"/>
      <c r="C16" s="244"/>
      <c r="D16" s="244"/>
      <c r="E16" s="244"/>
      <c r="F16" s="244"/>
      <c r="G16" s="244"/>
    </row>
    <row r="17" spans="2:7">
      <c r="B17" s="244"/>
      <c r="C17" s="244"/>
      <c r="D17" s="244"/>
      <c r="E17" s="244"/>
      <c r="F17" s="244"/>
      <c r="G17" s="244"/>
    </row>
  </sheetData>
  <mergeCells count="4">
    <mergeCell ref="B9:B10"/>
    <mergeCell ref="B14:G17"/>
    <mergeCell ref="F4:G4"/>
    <mergeCell ref="D2:G2"/>
  </mergeCells>
  <phoneticPr fontId="11"/>
  <conditionalFormatting sqref="C2">
    <cfRule type="containsBlanks" dxfId="51" priority="2">
      <formula>LEN(TRIM(C2))=0</formula>
    </cfRule>
  </conditionalFormatting>
  <conditionalFormatting sqref="C4:C5">
    <cfRule type="containsBlanks" dxfId="50" priority="1">
      <formula>LEN(TRIM(C4))=0</formula>
    </cfRule>
  </conditionalFormatting>
  <conditionalFormatting sqref="C11:D12">
    <cfRule type="containsBlanks" dxfId="49" priority="3">
      <formula>LEN(TRIM(C11))=0</formula>
    </cfRule>
  </conditionalFormatting>
  <conditionalFormatting sqref="F4:G4">
    <cfRule type="containsBlanks" dxfId="48" priority="4">
      <formula>LEN(TRIM(F4))=0</formula>
    </cfRule>
  </conditionalFormatting>
  <dataValidations count="1">
    <dataValidation type="list" allowBlank="1" showInputMessage="1" showErrorMessage="1" sqref="C4" xr:uid="{54056B60-FA00-48DA-B2DC-CF9256927C47}">
      <formula1>$O$2:$O$3</formula1>
    </dataValidation>
  </dataValidations>
  <printOptions horizontalCentered="1"/>
  <pageMargins left="0.43307086614173229" right="0.31496062992125984" top="0.74803149606299213" bottom="0.74803149606299213" header="0.31496062992125984" footer="0.31496062992125984"/>
  <pageSetup paperSize="9" orientation="landscape"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637A0-B7A5-4285-BF46-3CFB9A2D4547}">
  <sheetPr>
    <tabColor rgb="FFFFFF00"/>
  </sheetPr>
  <dimension ref="A1:M78"/>
  <sheetViews>
    <sheetView showGridLines="0" view="pageBreakPreview" zoomScale="85" zoomScaleNormal="85" zoomScaleSheetLayoutView="85" workbookViewId="0"/>
  </sheetViews>
  <sheetFormatPr defaultColWidth="9" defaultRowHeight="13.2"/>
  <cols>
    <col min="1" max="1" width="1" style="1" customWidth="1"/>
    <col min="2" max="2" width="12.77734375" style="1" customWidth="1"/>
    <col min="3" max="3" width="10.77734375" style="1" customWidth="1"/>
    <col min="4" max="4" width="2.44140625" style="1" customWidth="1"/>
    <col min="5" max="5" width="3.33203125" style="1" customWidth="1"/>
    <col min="6" max="6" width="9.21875" style="1" customWidth="1"/>
    <col min="7" max="7" width="13.6640625" style="1" customWidth="1"/>
    <col min="8" max="8" width="10.77734375" style="1" customWidth="1"/>
    <col min="9" max="9" width="2.6640625" style="1" customWidth="1"/>
    <col min="10" max="10" width="2.88671875" style="1" customWidth="1"/>
    <col min="11" max="11" width="11.5546875" style="1" customWidth="1"/>
    <col min="12" max="12" width="16.6640625" style="1" customWidth="1"/>
    <col min="13" max="13" width="15.77734375" style="1" customWidth="1"/>
    <col min="14" max="14" width="0.109375" style="1" customWidth="1"/>
    <col min="15" max="16384" width="9" style="1"/>
  </cols>
  <sheetData>
    <row r="1" spans="1:13" ht="19.8" customHeight="1">
      <c r="A1" s="1" t="s">
        <v>157</v>
      </c>
    </row>
    <row r="2" spans="1:13" ht="36.6" customHeight="1">
      <c r="B2" s="247" t="s">
        <v>164</v>
      </c>
      <c r="C2" s="247"/>
      <c r="D2" s="247"/>
      <c r="E2" s="247"/>
      <c r="F2" s="247"/>
      <c r="G2" s="247"/>
      <c r="H2" s="247"/>
      <c r="I2" s="247"/>
      <c r="J2" s="247"/>
      <c r="K2" s="247"/>
      <c r="L2" s="247"/>
      <c r="M2" s="247"/>
    </row>
    <row r="3" spans="1:13" ht="22.5" customHeight="1">
      <c r="C3" s="2"/>
      <c r="D3" s="2"/>
      <c r="E3" s="2"/>
      <c r="F3" s="2"/>
      <c r="G3" s="2"/>
      <c r="H3" s="2"/>
      <c r="I3" s="2"/>
      <c r="J3" s="2"/>
      <c r="K3" s="2"/>
      <c r="L3" s="2"/>
    </row>
    <row r="4" spans="1:13" ht="21.75" customHeight="1">
      <c r="C4" s="2"/>
      <c r="D4" s="2"/>
      <c r="E4" s="2"/>
      <c r="G4" s="2"/>
      <c r="H4" s="253" t="s">
        <v>1</v>
      </c>
      <c r="I4" s="254"/>
      <c r="J4" s="255"/>
      <c r="K4" s="428">
        <f>'(別紙6-2)所要額精算書'!H5</f>
        <v>0</v>
      </c>
      <c r="L4" s="428"/>
      <c r="M4" s="411"/>
    </row>
    <row r="5" spans="1:13" s="4" customFormat="1" ht="19.95" customHeight="1">
      <c r="A5" s="3" t="s">
        <v>128</v>
      </c>
      <c r="C5" s="5"/>
      <c r="D5" s="5"/>
      <c r="E5" s="5"/>
      <c r="F5" s="2"/>
      <c r="G5" s="5"/>
      <c r="H5" s="5"/>
      <c r="I5" s="5"/>
      <c r="J5" s="5"/>
      <c r="K5" s="5"/>
      <c r="L5" s="5"/>
    </row>
    <row r="6" spans="1:13" ht="30.75" customHeight="1">
      <c r="B6" s="347" t="s">
        <v>51</v>
      </c>
      <c r="C6" s="273"/>
      <c r="D6" s="95" t="s">
        <v>52</v>
      </c>
      <c r="E6" s="35"/>
      <c r="F6" s="35"/>
      <c r="G6" s="35"/>
      <c r="H6" s="35"/>
      <c r="I6" s="35"/>
      <c r="J6" s="35"/>
      <c r="K6" s="35"/>
      <c r="L6" s="35"/>
      <c r="M6" s="36"/>
    </row>
    <row r="7" spans="1:13" ht="32.25" customHeight="1">
      <c r="B7" s="265" t="s">
        <v>2</v>
      </c>
      <c r="C7" s="266"/>
      <c r="D7" s="429"/>
      <c r="E7" s="430"/>
      <c r="F7" s="430"/>
      <c r="G7" s="430"/>
      <c r="H7" s="35"/>
      <c r="I7" s="35"/>
      <c r="J7" s="35"/>
      <c r="K7" s="35"/>
      <c r="L7" s="35"/>
      <c r="M7" s="36"/>
    </row>
    <row r="8" spans="1:13" ht="32.25" customHeight="1">
      <c r="B8" s="265" t="s">
        <v>199</v>
      </c>
      <c r="C8" s="266"/>
      <c r="D8" s="350"/>
      <c r="E8" s="351"/>
      <c r="F8" s="351"/>
      <c r="G8" s="6" t="s">
        <v>3</v>
      </c>
      <c r="H8" s="235"/>
      <c r="I8" s="235"/>
      <c r="J8" s="235"/>
      <c r="K8" s="235"/>
      <c r="L8" s="235"/>
      <c r="M8" s="236"/>
    </row>
    <row r="9" spans="1:13" ht="19.5" customHeight="1">
      <c r="B9" s="297"/>
      <c r="C9" s="297"/>
      <c r="D9" s="297"/>
      <c r="E9" s="297"/>
      <c r="F9" s="297"/>
      <c r="G9" s="297"/>
      <c r="H9" s="297"/>
      <c r="I9" s="297"/>
      <c r="J9" s="297"/>
      <c r="K9" s="297"/>
      <c r="L9" s="297"/>
    </row>
    <row r="10" spans="1:13" s="4" customFormat="1" ht="19.95" customHeight="1">
      <c r="A10" s="3" t="s">
        <v>129</v>
      </c>
      <c r="C10" s="5"/>
      <c r="D10" s="5"/>
      <c r="E10" s="5"/>
      <c r="F10"/>
      <c r="G10"/>
      <c r="H10"/>
      <c r="I10"/>
      <c r="J10"/>
      <c r="K10"/>
      <c r="L10" s="8"/>
      <c r="M10" s="8" t="s">
        <v>4</v>
      </c>
    </row>
    <row r="11" spans="1:13" s="9" customFormat="1" ht="34.950000000000003" customHeight="1">
      <c r="B11" s="161" t="s">
        <v>220</v>
      </c>
      <c r="C11" s="352" t="s">
        <v>159</v>
      </c>
      <c r="D11" s="353"/>
      <c r="E11" s="353"/>
      <c r="F11" s="354"/>
      <c r="G11" s="162" t="s">
        <v>160</v>
      </c>
      <c r="H11" s="352" t="s">
        <v>182</v>
      </c>
      <c r="I11" s="353"/>
      <c r="J11" s="353"/>
      <c r="K11" s="355"/>
      <c r="L11" s="163" t="s">
        <v>161</v>
      </c>
      <c r="M11" s="164" t="s">
        <v>6</v>
      </c>
    </row>
    <row r="12" spans="1:13" s="9" customFormat="1" ht="13.5" customHeight="1">
      <c r="B12" s="339" t="s">
        <v>208</v>
      </c>
      <c r="C12" s="137"/>
      <c r="D12" s="138" t="s">
        <v>178</v>
      </c>
      <c r="E12" s="139"/>
      <c r="F12" s="140" t="s">
        <v>179</v>
      </c>
      <c r="G12" s="173">
        <f>C12*E12</f>
        <v>0</v>
      </c>
      <c r="H12" s="137"/>
      <c r="I12" s="138" t="s">
        <v>178</v>
      </c>
      <c r="J12" s="139"/>
      <c r="K12" s="140" t="s">
        <v>179</v>
      </c>
      <c r="L12" s="173">
        <f>H12*J12</f>
        <v>0</v>
      </c>
      <c r="M12" s="141"/>
    </row>
    <row r="13" spans="1:13" s="9" customFormat="1" ht="13.5" customHeight="1">
      <c r="B13" s="340"/>
      <c r="C13" s="137"/>
      <c r="D13" s="138" t="s">
        <v>178</v>
      </c>
      <c r="E13" s="139"/>
      <c r="F13" s="140" t="s">
        <v>179</v>
      </c>
      <c r="G13" s="174">
        <f t="shared" ref="G13:G71" si="0">C13*E13</f>
        <v>0</v>
      </c>
      <c r="H13" s="137"/>
      <c r="I13" s="138" t="s">
        <v>178</v>
      </c>
      <c r="J13" s="139"/>
      <c r="K13" s="140" t="s">
        <v>179</v>
      </c>
      <c r="L13" s="174">
        <f t="shared" ref="L13:L71" si="1">H13*J13</f>
        <v>0</v>
      </c>
      <c r="M13" s="141"/>
    </row>
    <row r="14" spans="1:13" s="9" customFormat="1" ht="13.5" customHeight="1">
      <c r="B14" s="340"/>
      <c r="C14" s="137"/>
      <c r="D14" s="138" t="s">
        <v>178</v>
      </c>
      <c r="E14" s="139"/>
      <c r="F14" s="140" t="s">
        <v>179</v>
      </c>
      <c r="G14" s="174">
        <f t="shared" si="0"/>
        <v>0</v>
      </c>
      <c r="H14" s="137"/>
      <c r="I14" s="138" t="s">
        <v>178</v>
      </c>
      <c r="J14" s="139"/>
      <c r="K14" s="140" t="s">
        <v>179</v>
      </c>
      <c r="L14" s="174">
        <f t="shared" si="1"/>
        <v>0</v>
      </c>
      <c r="M14" s="141"/>
    </row>
    <row r="15" spans="1:13" s="9" customFormat="1" ht="13.5" customHeight="1">
      <c r="B15" s="340"/>
      <c r="C15" s="137"/>
      <c r="D15" s="138" t="s">
        <v>178</v>
      </c>
      <c r="E15" s="139"/>
      <c r="F15" s="140" t="s">
        <v>179</v>
      </c>
      <c r="G15" s="174">
        <f t="shared" si="0"/>
        <v>0</v>
      </c>
      <c r="H15" s="137"/>
      <c r="I15" s="138" t="s">
        <v>178</v>
      </c>
      <c r="J15" s="139"/>
      <c r="K15" s="140" t="s">
        <v>179</v>
      </c>
      <c r="L15" s="174">
        <f t="shared" si="1"/>
        <v>0</v>
      </c>
      <c r="M15" s="141"/>
    </row>
    <row r="16" spans="1:13" s="9" customFormat="1" ht="13.5" customHeight="1">
      <c r="B16" s="340"/>
      <c r="C16" s="142"/>
      <c r="D16" s="138" t="s">
        <v>178</v>
      </c>
      <c r="E16" s="139"/>
      <c r="F16" s="140" t="s">
        <v>179</v>
      </c>
      <c r="G16" s="174">
        <f t="shared" si="0"/>
        <v>0</v>
      </c>
      <c r="H16" s="137"/>
      <c r="I16" s="138" t="s">
        <v>178</v>
      </c>
      <c r="J16" s="139"/>
      <c r="K16" s="140" t="s">
        <v>179</v>
      </c>
      <c r="L16" s="174">
        <f t="shared" si="1"/>
        <v>0</v>
      </c>
      <c r="M16" s="141"/>
    </row>
    <row r="17" spans="2:13" s="9" customFormat="1" ht="13.5" customHeight="1">
      <c r="B17" s="339" t="s">
        <v>209</v>
      </c>
      <c r="C17" s="137"/>
      <c r="D17" s="147" t="s">
        <v>178</v>
      </c>
      <c r="E17" s="148"/>
      <c r="F17" s="149" t="s">
        <v>179</v>
      </c>
      <c r="G17" s="173">
        <f t="shared" si="0"/>
        <v>0</v>
      </c>
      <c r="H17" s="146"/>
      <c r="I17" s="147" t="s">
        <v>178</v>
      </c>
      <c r="J17" s="148"/>
      <c r="K17" s="149" t="s">
        <v>179</v>
      </c>
      <c r="L17" s="173">
        <f t="shared" si="1"/>
        <v>0</v>
      </c>
      <c r="M17" s="91"/>
    </row>
    <row r="18" spans="2:13" s="9" customFormat="1" ht="13.5" customHeight="1">
      <c r="B18" s="340"/>
      <c r="C18" s="137"/>
      <c r="D18" s="138" t="s">
        <v>178</v>
      </c>
      <c r="E18" s="139"/>
      <c r="F18" s="140" t="s">
        <v>179</v>
      </c>
      <c r="G18" s="174">
        <f t="shared" si="0"/>
        <v>0</v>
      </c>
      <c r="H18" s="137"/>
      <c r="I18" s="138" t="s">
        <v>178</v>
      </c>
      <c r="J18" s="139"/>
      <c r="K18" s="140" t="s">
        <v>179</v>
      </c>
      <c r="L18" s="174">
        <f t="shared" si="1"/>
        <v>0</v>
      </c>
      <c r="M18" s="141"/>
    </row>
    <row r="19" spans="2:13" s="9" customFormat="1" ht="13.5" customHeight="1">
      <c r="B19" s="340"/>
      <c r="C19" s="137"/>
      <c r="D19" s="138" t="s">
        <v>178</v>
      </c>
      <c r="E19" s="139"/>
      <c r="F19" s="140" t="s">
        <v>179</v>
      </c>
      <c r="G19" s="174">
        <f t="shared" si="0"/>
        <v>0</v>
      </c>
      <c r="H19" s="137"/>
      <c r="I19" s="138" t="s">
        <v>178</v>
      </c>
      <c r="J19" s="139"/>
      <c r="K19" s="140" t="s">
        <v>179</v>
      </c>
      <c r="L19" s="174">
        <f t="shared" si="1"/>
        <v>0</v>
      </c>
      <c r="M19" s="141"/>
    </row>
    <row r="20" spans="2:13" s="9" customFormat="1" ht="13.5" customHeight="1">
      <c r="B20" s="340"/>
      <c r="C20" s="137"/>
      <c r="D20" s="138" t="s">
        <v>178</v>
      </c>
      <c r="E20" s="139"/>
      <c r="F20" s="140" t="s">
        <v>179</v>
      </c>
      <c r="G20" s="174">
        <f t="shared" si="0"/>
        <v>0</v>
      </c>
      <c r="H20" s="137"/>
      <c r="I20" s="138" t="s">
        <v>178</v>
      </c>
      <c r="J20" s="139"/>
      <c r="K20" s="140" t="s">
        <v>179</v>
      </c>
      <c r="L20" s="174">
        <f t="shared" si="1"/>
        <v>0</v>
      </c>
      <c r="M20" s="141"/>
    </row>
    <row r="21" spans="2:13" s="9" customFormat="1" ht="13.5" customHeight="1">
      <c r="B21" s="340"/>
      <c r="C21" s="142"/>
      <c r="D21" s="143" t="s">
        <v>178</v>
      </c>
      <c r="E21" s="144"/>
      <c r="F21" s="145" t="s">
        <v>179</v>
      </c>
      <c r="G21" s="175">
        <f t="shared" si="0"/>
        <v>0</v>
      </c>
      <c r="H21" s="142"/>
      <c r="I21" s="143" t="s">
        <v>178</v>
      </c>
      <c r="J21" s="144"/>
      <c r="K21" s="145" t="s">
        <v>179</v>
      </c>
      <c r="L21" s="175">
        <f t="shared" si="1"/>
        <v>0</v>
      </c>
      <c r="M21" s="150"/>
    </row>
    <row r="22" spans="2:13" s="9" customFormat="1" ht="13.5" customHeight="1">
      <c r="B22" s="339" t="s">
        <v>210</v>
      </c>
      <c r="C22" s="137"/>
      <c r="D22" s="138" t="s">
        <v>178</v>
      </c>
      <c r="E22" s="139"/>
      <c r="F22" s="140" t="s">
        <v>179</v>
      </c>
      <c r="G22" s="174">
        <f t="shared" si="0"/>
        <v>0</v>
      </c>
      <c r="H22" s="137"/>
      <c r="I22" s="138" t="s">
        <v>178</v>
      </c>
      <c r="J22" s="139"/>
      <c r="K22" s="140" t="s">
        <v>179</v>
      </c>
      <c r="L22" s="174">
        <f t="shared" si="1"/>
        <v>0</v>
      </c>
      <c r="M22" s="141"/>
    </row>
    <row r="23" spans="2:13" s="9" customFormat="1" ht="13.5" customHeight="1">
      <c r="B23" s="340"/>
      <c r="C23" s="137"/>
      <c r="D23" s="138" t="s">
        <v>178</v>
      </c>
      <c r="E23" s="139"/>
      <c r="F23" s="140" t="s">
        <v>179</v>
      </c>
      <c r="G23" s="174">
        <f t="shared" si="0"/>
        <v>0</v>
      </c>
      <c r="H23" s="137"/>
      <c r="I23" s="138" t="s">
        <v>178</v>
      </c>
      <c r="J23" s="139"/>
      <c r="K23" s="140" t="s">
        <v>179</v>
      </c>
      <c r="L23" s="174">
        <f t="shared" si="1"/>
        <v>0</v>
      </c>
      <c r="M23" s="141"/>
    </row>
    <row r="24" spans="2:13" s="9" customFormat="1" ht="13.5" customHeight="1">
      <c r="B24" s="340"/>
      <c r="C24" s="137"/>
      <c r="D24" s="138" t="s">
        <v>178</v>
      </c>
      <c r="E24" s="139"/>
      <c r="F24" s="140" t="s">
        <v>179</v>
      </c>
      <c r="G24" s="174">
        <f t="shared" si="0"/>
        <v>0</v>
      </c>
      <c r="H24" s="137"/>
      <c r="I24" s="138" t="s">
        <v>178</v>
      </c>
      <c r="J24" s="139"/>
      <c r="K24" s="140" t="s">
        <v>179</v>
      </c>
      <c r="L24" s="174">
        <f t="shared" si="1"/>
        <v>0</v>
      </c>
      <c r="M24" s="141"/>
    </row>
    <row r="25" spans="2:13" s="9" customFormat="1" ht="13.5" customHeight="1">
      <c r="B25" s="340"/>
      <c r="C25" s="137"/>
      <c r="D25" s="138" t="s">
        <v>178</v>
      </c>
      <c r="E25" s="139"/>
      <c r="F25" s="140" t="s">
        <v>179</v>
      </c>
      <c r="G25" s="174">
        <f t="shared" si="0"/>
        <v>0</v>
      </c>
      <c r="H25" s="137"/>
      <c r="I25" s="138" t="s">
        <v>178</v>
      </c>
      <c r="J25" s="139"/>
      <c r="K25" s="140" t="s">
        <v>179</v>
      </c>
      <c r="L25" s="174">
        <f t="shared" si="1"/>
        <v>0</v>
      </c>
      <c r="M25" s="141"/>
    </row>
    <row r="26" spans="2:13" s="9" customFormat="1" ht="13.5" customHeight="1">
      <c r="B26" s="340"/>
      <c r="C26" s="142"/>
      <c r="D26" s="143" t="s">
        <v>178</v>
      </c>
      <c r="E26" s="144"/>
      <c r="F26" s="145" t="s">
        <v>179</v>
      </c>
      <c r="G26" s="175">
        <f t="shared" si="0"/>
        <v>0</v>
      </c>
      <c r="H26" s="142"/>
      <c r="I26" s="143" t="s">
        <v>178</v>
      </c>
      <c r="J26" s="144"/>
      <c r="K26" s="145" t="s">
        <v>179</v>
      </c>
      <c r="L26" s="175">
        <f t="shared" si="1"/>
        <v>0</v>
      </c>
      <c r="M26" s="150"/>
    </row>
    <row r="27" spans="2:13" s="9" customFormat="1" ht="13.5" customHeight="1">
      <c r="B27" s="339" t="s">
        <v>211</v>
      </c>
      <c r="C27" s="137"/>
      <c r="D27" s="138" t="s">
        <v>178</v>
      </c>
      <c r="E27" s="139"/>
      <c r="F27" s="140" t="s">
        <v>179</v>
      </c>
      <c r="G27" s="174">
        <f>C27*E27</f>
        <v>0</v>
      </c>
      <c r="H27" s="137"/>
      <c r="I27" s="138" t="s">
        <v>178</v>
      </c>
      <c r="J27" s="139"/>
      <c r="K27" s="140" t="s">
        <v>179</v>
      </c>
      <c r="L27" s="177">
        <f t="shared" si="1"/>
        <v>0</v>
      </c>
      <c r="M27" s="141"/>
    </row>
    <row r="28" spans="2:13" s="9" customFormat="1" ht="13.5" customHeight="1">
      <c r="B28" s="340"/>
      <c r="C28" s="137"/>
      <c r="D28" s="138" t="s">
        <v>178</v>
      </c>
      <c r="E28" s="139"/>
      <c r="F28" s="140" t="s">
        <v>179</v>
      </c>
      <c r="G28" s="174">
        <f t="shared" si="0"/>
        <v>0</v>
      </c>
      <c r="H28" s="137"/>
      <c r="I28" s="138" t="s">
        <v>178</v>
      </c>
      <c r="J28" s="139"/>
      <c r="K28" s="140" t="s">
        <v>179</v>
      </c>
      <c r="L28" s="177">
        <f t="shared" si="1"/>
        <v>0</v>
      </c>
      <c r="M28" s="141"/>
    </row>
    <row r="29" spans="2:13" s="9" customFormat="1" ht="13.5" customHeight="1">
      <c r="B29" s="340"/>
      <c r="C29" s="137"/>
      <c r="D29" s="138" t="s">
        <v>178</v>
      </c>
      <c r="E29" s="139"/>
      <c r="F29" s="140" t="s">
        <v>179</v>
      </c>
      <c r="G29" s="174">
        <f t="shared" si="0"/>
        <v>0</v>
      </c>
      <c r="H29" s="137"/>
      <c r="I29" s="138" t="s">
        <v>178</v>
      </c>
      <c r="J29" s="139"/>
      <c r="K29" s="140" t="s">
        <v>179</v>
      </c>
      <c r="L29" s="177">
        <f t="shared" si="1"/>
        <v>0</v>
      </c>
      <c r="M29" s="141"/>
    </row>
    <row r="30" spans="2:13" s="9" customFormat="1" ht="13.5" customHeight="1">
      <c r="B30" s="340"/>
      <c r="C30" s="137"/>
      <c r="D30" s="138" t="s">
        <v>178</v>
      </c>
      <c r="E30" s="139"/>
      <c r="F30" s="140" t="s">
        <v>179</v>
      </c>
      <c r="G30" s="174">
        <f t="shared" si="0"/>
        <v>0</v>
      </c>
      <c r="H30" s="137"/>
      <c r="I30" s="138" t="s">
        <v>178</v>
      </c>
      <c r="J30" s="139"/>
      <c r="K30" s="140" t="s">
        <v>179</v>
      </c>
      <c r="L30" s="177">
        <f t="shared" si="1"/>
        <v>0</v>
      </c>
      <c r="M30" s="141"/>
    </row>
    <row r="31" spans="2:13" s="9" customFormat="1" ht="13.5" customHeight="1">
      <c r="B31" s="340"/>
      <c r="C31" s="142"/>
      <c r="D31" s="143" t="s">
        <v>178</v>
      </c>
      <c r="E31" s="144"/>
      <c r="F31" s="145" t="s">
        <v>179</v>
      </c>
      <c r="G31" s="175">
        <f t="shared" si="0"/>
        <v>0</v>
      </c>
      <c r="H31" s="142"/>
      <c r="I31" s="143" t="s">
        <v>178</v>
      </c>
      <c r="J31" s="144"/>
      <c r="K31" s="145" t="s">
        <v>179</v>
      </c>
      <c r="L31" s="178">
        <f t="shared" si="1"/>
        <v>0</v>
      </c>
      <c r="M31" s="150"/>
    </row>
    <row r="32" spans="2:13" s="9" customFormat="1" ht="13.5" customHeight="1">
      <c r="B32" s="339" t="s">
        <v>212</v>
      </c>
      <c r="C32" s="137"/>
      <c r="D32" s="138" t="s">
        <v>178</v>
      </c>
      <c r="E32" s="139"/>
      <c r="F32" s="140" t="s">
        <v>179</v>
      </c>
      <c r="G32" s="174">
        <f t="shared" si="0"/>
        <v>0</v>
      </c>
      <c r="H32" s="137"/>
      <c r="I32" s="138" t="s">
        <v>178</v>
      </c>
      <c r="J32" s="139"/>
      <c r="K32" s="140" t="s">
        <v>179</v>
      </c>
      <c r="L32" s="177">
        <f t="shared" si="1"/>
        <v>0</v>
      </c>
      <c r="M32" s="141"/>
    </row>
    <row r="33" spans="2:13" s="9" customFormat="1" ht="13.5" customHeight="1">
      <c r="B33" s="340"/>
      <c r="C33" s="137"/>
      <c r="D33" s="138" t="s">
        <v>178</v>
      </c>
      <c r="E33" s="139"/>
      <c r="F33" s="140" t="s">
        <v>179</v>
      </c>
      <c r="G33" s="174">
        <f t="shared" si="0"/>
        <v>0</v>
      </c>
      <c r="H33" s="137"/>
      <c r="I33" s="138" t="s">
        <v>178</v>
      </c>
      <c r="J33" s="139"/>
      <c r="K33" s="140" t="s">
        <v>179</v>
      </c>
      <c r="L33" s="177">
        <f t="shared" si="1"/>
        <v>0</v>
      </c>
      <c r="M33" s="141"/>
    </row>
    <row r="34" spans="2:13" s="9" customFormat="1" ht="13.5" customHeight="1">
      <c r="B34" s="340"/>
      <c r="C34" s="137"/>
      <c r="D34" s="138" t="s">
        <v>178</v>
      </c>
      <c r="E34" s="139"/>
      <c r="F34" s="140" t="s">
        <v>179</v>
      </c>
      <c r="G34" s="174">
        <f t="shared" si="0"/>
        <v>0</v>
      </c>
      <c r="H34" s="137"/>
      <c r="I34" s="138" t="s">
        <v>178</v>
      </c>
      <c r="J34" s="139"/>
      <c r="K34" s="140" t="s">
        <v>179</v>
      </c>
      <c r="L34" s="177">
        <f t="shared" si="1"/>
        <v>0</v>
      </c>
      <c r="M34" s="141"/>
    </row>
    <row r="35" spans="2:13" s="9" customFormat="1" ht="13.5" customHeight="1">
      <c r="B35" s="340"/>
      <c r="C35" s="137"/>
      <c r="D35" s="138" t="s">
        <v>178</v>
      </c>
      <c r="E35" s="139"/>
      <c r="F35" s="140" t="s">
        <v>179</v>
      </c>
      <c r="G35" s="174">
        <f t="shared" si="0"/>
        <v>0</v>
      </c>
      <c r="H35" s="137"/>
      <c r="I35" s="138" t="s">
        <v>178</v>
      </c>
      <c r="J35" s="139"/>
      <c r="K35" s="140" t="s">
        <v>179</v>
      </c>
      <c r="L35" s="177">
        <f t="shared" si="1"/>
        <v>0</v>
      </c>
      <c r="M35" s="141"/>
    </row>
    <row r="36" spans="2:13" s="9" customFormat="1" ht="13.5" customHeight="1">
      <c r="B36" s="340"/>
      <c r="C36" s="142"/>
      <c r="D36" s="143" t="s">
        <v>178</v>
      </c>
      <c r="E36" s="144"/>
      <c r="F36" s="145" t="s">
        <v>179</v>
      </c>
      <c r="G36" s="175">
        <f t="shared" si="0"/>
        <v>0</v>
      </c>
      <c r="H36" s="142"/>
      <c r="I36" s="143" t="s">
        <v>178</v>
      </c>
      <c r="J36" s="144"/>
      <c r="K36" s="145" t="s">
        <v>179</v>
      </c>
      <c r="L36" s="178">
        <f t="shared" si="1"/>
        <v>0</v>
      </c>
      <c r="M36" s="150"/>
    </row>
    <row r="37" spans="2:13" s="9" customFormat="1" ht="13.5" customHeight="1">
      <c r="B37" s="339" t="s">
        <v>213</v>
      </c>
      <c r="C37" s="137"/>
      <c r="D37" s="138" t="s">
        <v>178</v>
      </c>
      <c r="E37" s="139"/>
      <c r="F37" s="140" t="s">
        <v>179</v>
      </c>
      <c r="G37" s="174">
        <f t="shared" si="0"/>
        <v>0</v>
      </c>
      <c r="H37" s="137"/>
      <c r="I37" s="138" t="s">
        <v>178</v>
      </c>
      <c r="J37" s="139"/>
      <c r="K37" s="140" t="s">
        <v>179</v>
      </c>
      <c r="L37" s="177">
        <f t="shared" si="1"/>
        <v>0</v>
      </c>
      <c r="M37" s="141"/>
    </row>
    <row r="38" spans="2:13" s="9" customFormat="1" ht="13.5" customHeight="1">
      <c r="B38" s="340"/>
      <c r="C38" s="137"/>
      <c r="D38" s="138" t="s">
        <v>178</v>
      </c>
      <c r="E38" s="139"/>
      <c r="F38" s="140" t="s">
        <v>179</v>
      </c>
      <c r="G38" s="174">
        <f t="shared" si="0"/>
        <v>0</v>
      </c>
      <c r="H38" s="137"/>
      <c r="I38" s="138" t="s">
        <v>178</v>
      </c>
      <c r="J38" s="139"/>
      <c r="K38" s="140" t="s">
        <v>179</v>
      </c>
      <c r="L38" s="177">
        <f t="shared" si="1"/>
        <v>0</v>
      </c>
      <c r="M38" s="141"/>
    </row>
    <row r="39" spans="2:13" s="9" customFormat="1" ht="13.5" customHeight="1">
      <c r="B39" s="340"/>
      <c r="C39" s="137"/>
      <c r="D39" s="138" t="s">
        <v>178</v>
      </c>
      <c r="E39" s="139"/>
      <c r="F39" s="140" t="s">
        <v>179</v>
      </c>
      <c r="G39" s="174">
        <f t="shared" si="0"/>
        <v>0</v>
      </c>
      <c r="H39" s="137"/>
      <c r="I39" s="138" t="s">
        <v>178</v>
      </c>
      <c r="J39" s="139"/>
      <c r="K39" s="140" t="s">
        <v>179</v>
      </c>
      <c r="L39" s="177">
        <f t="shared" si="1"/>
        <v>0</v>
      </c>
      <c r="M39" s="141"/>
    </row>
    <row r="40" spans="2:13" s="9" customFormat="1" ht="13.5" customHeight="1">
      <c r="B40" s="340"/>
      <c r="C40" s="137"/>
      <c r="D40" s="138" t="s">
        <v>178</v>
      </c>
      <c r="E40" s="139"/>
      <c r="F40" s="140" t="s">
        <v>179</v>
      </c>
      <c r="G40" s="174">
        <f t="shared" si="0"/>
        <v>0</v>
      </c>
      <c r="H40" s="137"/>
      <c r="I40" s="138" t="s">
        <v>178</v>
      </c>
      <c r="J40" s="139"/>
      <c r="K40" s="140" t="s">
        <v>179</v>
      </c>
      <c r="L40" s="177">
        <f t="shared" si="1"/>
        <v>0</v>
      </c>
      <c r="M40" s="141"/>
    </row>
    <row r="41" spans="2:13" s="9" customFormat="1" ht="13.5" customHeight="1">
      <c r="B41" s="340"/>
      <c r="C41" s="142"/>
      <c r="D41" s="143" t="s">
        <v>178</v>
      </c>
      <c r="E41" s="144"/>
      <c r="F41" s="145" t="s">
        <v>179</v>
      </c>
      <c r="G41" s="175">
        <f t="shared" si="0"/>
        <v>0</v>
      </c>
      <c r="H41" s="142"/>
      <c r="I41" s="143" t="s">
        <v>178</v>
      </c>
      <c r="J41" s="144"/>
      <c r="K41" s="145" t="s">
        <v>179</v>
      </c>
      <c r="L41" s="178">
        <f t="shared" si="1"/>
        <v>0</v>
      </c>
      <c r="M41" s="150"/>
    </row>
    <row r="42" spans="2:13" s="9" customFormat="1" ht="13.5" customHeight="1">
      <c r="B42" s="339" t="s">
        <v>214</v>
      </c>
      <c r="C42" s="137"/>
      <c r="D42" s="138" t="s">
        <v>178</v>
      </c>
      <c r="E42" s="139"/>
      <c r="F42" s="140" t="s">
        <v>179</v>
      </c>
      <c r="G42" s="174">
        <f t="shared" si="0"/>
        <v>0</v>
      </c>
      <c r="H42" s="137"/>
      <c r="I42" s="138" t="s">
        <v>178</v>
      </c>
      <c r="J42" s="139"/>
      <c r="K42" s="140" t="s">
        <v>179</v>
      </c>
      <c r="L42" s="177">
        <f t="shared" si="1"/>
        <v>0</v>
      </c>
      <c r="M42" s="141"/>
    </row>
    <row r="43" spans="2:13" s="9" customFormat="1" ht="13.5" customHeight="1">
      <c r="B43" s="340"/>
      <c r="C43" s="137"/>
      <c r="D43" s="138" t="s">
        <v>178</v>
      </c>
      <c r="E43" s="139"/>
      <c r="F43" s="140" t="s">
        <v>179</v>
      </c>
      <c r="G43" s="174">
        <f t="shared" si="0"/>
        <v>0</v>
      </c>
      <c r="H43" s="137"/>
      <c r="I43" s="138" t="s">
        <v>178</v>
      </c>
      <c r="J43" s="139"/>
      <c r="K43" s="140" t="s">
        <v>179</v>
      </c>
      <c r="L43" s="177">
        <f t="shared" si="1"/>
        <v>0</v>
      </c>
      <c r="M43" s="141"/>
    </row>
    <row r="44" spans="2:13" s="9" customFormat="1" ht="13.5" customHeight="1">
      <c r="B44" s="340"/>
      <c r="C44" s="137"/>
      <c r="D44" s="138" t="s">
        <v>178</v>
      </c>
      <c r="E44" s="139"/>
      <c r="F44" s="140" t="s">
        <v>179</v>
      </c>
      <c r="G44" s="174">
        <f t="shared" si="0"/>
        <v>0</v>
      </c>
      <c r="H44" s="137"/>
      <c r="I44" s="138" t="s">
        <v>178</v>
      </c>
      <c r="J44" s="139"/>
      <c r="K44" s="140" t="s">
        <v>179</v>
      </c>
      <c r="L44" s="177">
        <f t="shared" si="1"/>
        <v>0</v>
      </c>
      <c r="M44" s="141"/>
    </row>
    <row r="45" spans="2:13" s="9" customFormat="1" ht="13.5" customHeight="1">
      <c r="B45" s="340"/>
      <c r="C45" s="137"/>
      <c r="D45" s="138" t="s">
        <v>178</v>
      </c>
      <c r="E45" s="139"/>
      <c r="F45" s="140" t="s">
        <v>179</v>
      </c>
      <c r="G45" s="174">
        <f t="shared" si="0"/>
        <v>0</v>
      </c>
      <c r="H45" s="137"/>
      <c r="I45" s="138" t="s">
        <v>178</v>
      </c>
      <c r="J45" s="139"/>
      <c r="K45" s="140" t="s">
        <v>179</v>
      </c>
      <c r="L45" s="177">
        <f t="shared" si="1"/>
        <v>0</v>
      </c>
      <c r="M45" s="141"/>
    </row>
    <row r="46" spans="2:13" s="9" customFormat="1" ht="13.5" customHeight="1">
      <c r="B46" s="340"/>
      <c r="C46" s="142"/>
      <c r="D46" s="143" t="s">
        <v>178</v>
      </c>
      <c r="E46" s="144"/>
      <c r="F46" s="145" t="s">
        <v>179</v>
      </c>
      <c r="G46" s="175">
        <f t="shared" si="0"/>
        <v>0</v>
      </c>
      <c r="H46" s="142"/>
      <c r="I46" s="143" t="s">
        <v>178</v>
      </c>
      <c r="J46" s="144"/>
      <c r="K46" s="145" t="s">
        <v>179</v>
      </c>
      <c r="L46" s="178">
        <f t="shared" si="1"/>
        <v>0</v>
      </c>
      <c r="M46" s="150"/>
    </row>
    <row r="47" spans="2:13" s="9" customFormat="1" ht="13.5" customHeight="1">
      <c r="B47" s="339" t="s">
        <v>215</v>
      </c>
      <c r="C47" s="137"/>
      <c r="D47" s="138" t="s">
        <v>178</v>
      </c>
      <c r="E47" s="139"/>
      <c r="F47" s="140" t="s">
        <v>179</v>
      </c>
      <c r="G47" s="174">
        <f t="shared" si="0"/>
        <v>0</v>
      </c>
      <c r="H47" s="137"/>
      <c r="I47" s="138" t="s">
        <v>178</v>
      </c>
      <c r="J47" s="139"/>
      <c r="K47" s="140" t="s">
        <v>179</v>
      </c>
      <c r="L47" s="177">
        <f t="shared" si="1"/>
        <v>0</v>
      </c>
      <c r="M47" s="141"/>
    </row>
    <row r="48" spans="2:13" s="9" customFormat="1" ht="13.5" customHeight="1">
      <c r="B48" s="340"/>
      <c r="C48" s="137"/>
      <c r="D48" s="138" t="s">
        <v>178</v>
      </c>
      <c r="E48" s="139"/>
      <c r="F48" s="140" t="s">
        <v>179</v>
      </c>
      <c r="G48" s="174">
        <f t="shared" si="0"/>
        <v>0</v>
      </c>
      <c r="H48" s="137"/>
      <c r="I48" s="138" t="s">
        <v>178</v>
      </c>
      <c r="J48" s="139"/>
      <c r="K48" s="140" t="s">
        <v>179</v>
      </c>
      <c r="L48" s="177">
        <f t="shared" si="1"/>
        <v>0</v>
      </c>
      <c r="M48" s="141"/>
    </row>
    <row r="49" spans="2:13" s="9" customFormat="1" ht="13.5" customHeight="1">
      <c r="B49" s="340"/>
      <c r="C49" s="137"/>
      <c r="D49" s="138" t="s">
        <v>178</v>
      </c>
      <c r="E49" s="139"/>
      <c r="F49" s="140" t="s">
        <v>179</v>
      </c>
      <c r="G49" s="174">
        <f t="shared" si="0"/>
        <v>0</v>
      </c>
      <c r="H49" s="137"/>
      <c r="I49" s="138" t="s">
        <v>178</v>
      </c>
      <c r="J49" s="139"/>
      <c r="K49" s="140" t="s">
        <v>179</v>
      </c>
      <c r="L49" s="177">
        <f t="shared" si="1"/>
        <v>0</v>
      </c>
      <c r="M49" s="141"/>
    </row>
    <row r="50" spans="2:13" s="9" customFormat="1" ht="13.5" customHeight="1">
      <c r="B50" s="340"/>
      <c r="C50" s="137"/>
      <c r="D50" s="138" t="s">
        <v>178</v>
      </c>
      <c r="E50" s="139"/>
      <c r="F50" s="140" t="s">
        <v>179</v>
      </c>
      <c r="G50" s="174">
        <f t="shared" si="0"/>
        <v>0</v>
      </c>
      <c r="H50" s="137"/>
      <c r="I50" s="138" t="s">
        <v>178</v>
      </c>
      <c r="J50" s="139"/>
      <c r="K50" s="140" t="s">
        <v>179</v>
      </c>
      <c r="L50" s="177">
        <f t="shared" si="1"/>
        <v>0</v>
      </c>
      <c r="M50" s="141"/>
    </row>
    <row r="51" spans="2:13" s="9" customFormat="1" ht="13.5" customHeight="1">
      <c r="B51" s="340"/>
      <c r="C51" s="142"/>
      <c r="D51" s="143" t="s">
        <v>178</v>
      </c>
      <c r="E51" s="144"/>
      <c r="F51" s="145" t="s">
        <v>179</v>
      </c>
      <c r="G51" s="175">
        <f t="shared" si="0"/>
        <v>0</v>
      </c>
      <c r="H51" s="142"/>
      <c r="I51" s="143" t="s">
        <v>178</v>
      </c>
      <c r="J51" s="144"/>
      <c r="K51" s="145" t="s">
        <v>179</v>
      </c>
      <c r="L51" s="178">
        <f t="shared" si="1"/>
        <v>0</v>
      </c>
      <c r="M51" s="150"/>
    </row>
    <row r="52" spans="2:13" s="9" customFormat="1" ht="13.5" customHeight="1">
      <c r="B52" s="339" t="s">
        <v>216</v>
      </c>
      <c r="C52" s="137"/>
      <c r="D52" s="138" t="s">
        <v>178</v>
      </c>
      <c r="E52" s="139"/>
      <c r="F52" s="140" t="s">
        <v>179</v>
      </c>
      <c r="G52" s="174">
        <f t="shared" si="0"/>
        <v>0</v>
      </c>
      <c r="H52" s="137"/>
      <c r="I52" s="138" t="s">
        <v>178</v>
      </c>
      <c r="J52" s="139"/>
      <c r="K52" s="140" t="s">
        <v>179</v>
      </c>
      <c r="L52" s="177">
        <f t="shared" si="1"/>
        <v>0</v>
      </c>
      <c r="M52" s="141"/>
    </row>
    <row r="53" spans="2:13" s="9" customFormat="1" ht="13.5" customHeight="1">
      <c r="B53" s="340"/>
      <c r="C53" s="137"/>
      <c r="D53" s="138" t="s">
        <v>178</v>
      </c>
      <c r="E53" s="139"/>
      <c r="F53" s="140" t="s">
        <v>179</v>
      </c>
      <c r="G53" s="174">
        <f t="shared" si="0"/>
        <v>0</v>
      </c>
      <c r="H53" s="137"/>
      <c r="I53" s="138" t="s">
        <v>178</v>
      </c>
      <c r="J53" s="139"/>
      <c r="K53" s="140" t="s">
        <v>179</v>
      </c>
      <c r="L53" s="177">
        <f t="shared" si="1"/>
        <v>0</v>
      </c>
      <c r="M53" s="141"/>
    </row>
    <row r="54" spans="2:13" s="9" customFormat="1" ht="13.5" customHeight="1">
      <c r="B54" s="340"/>
      <c r="C54" s="137"/>
      <c r="D54" s="138" t="s">
        <v>178</v>
      </c>
      <c r="E54" s="139"/>
      <c r="F54" s="140" t="s">
        <v>179</v>
      </c>
      <c r="G54" s="174">
        <f t="shared" si="0"/>
        <v>0</v>
      </c>
      <c r="H54" s="137"/>
      <c r="I54" s="138" t="s">
        <v>178</v>
      </c>
      <c r="J54" s="139"/>
      <c r="K54" s="140" t="s">
        <v>179</v>
      </c>
      <c r="L54" s="177">
        <f t="shared" si="1"/>
        <v>0</v>
      </c>
      <c r="M54" s="141"/>
    </row>
    <row r="55" spans="2:13" s="9" customFormat="1" ht="13.5" customHeight="1">
      <c r="B55" s="340"/>
      <c r="C55" s="137"/>
      <c r="D55" s="138" t="s">
        <v>178</v>
      </c>
      <c r="E55" s="139"/>
      <c r="F55" s="140" t="s">
        <v>179</v>
      </c>
      <c r="G55" s="174">
        <f t="shared" si="0"/>
        <v>0</v>
      </c>
      <c r="H55" s="137"/>
      <c r="I55" s="138" t="s">
        <v>178</v>
      </c>
      <c r="J55" s="139"/>
      <c r="K55" s="140" t="s">
        <v>179</v>
      </c>
      <c r="L55" s="177">
        <f t="shared" si="1"/>
        <v>0</v>
      </c>
      <c r="M55" s="141"/>
    </row>
    <row r="56" spans="2:13" s="9" customFormat="1" ht="13.5" customHeight="1">
      <c r="B56" s="340"/>
      <c r="C56" s="142"/>
      <c r="D56" s="143" t="s">
        <v>178</v>
      </c>
      <c r="E56" s="144"/>
      <c r="F56" s="145" t="s">
        <v>179</v>
      </c>
      <c r="G56" s="175">
        <f t="shared" si="0"/>
        <v>0</v>
      </c>
      <c r="H56" s="142"/>
      <c r="I56" s="143" t="s">
        <v>178</v>
      </c>
      <c r="J56" s="144"/>
      <c r="K56" s="145" t="s">
        <v>179</v>
      </c>
      <c r="L56" s="178">
        <f t="shared" si="1"/>
        <v>0</v>
      </c>
      <c r="M56" s="150"/>
    </row>
    <row r="57" spans="2:13" s="9" customFormat="1" ht="13.5" customHeight="1">
      <c r="B57" s="339" t="s">
        <v>217</v>
      </c>
      <c r="C57" s="137"/>
      <c r="D57" s="138" t="s">
        <v>178</v>
      </c>
      <c r="E57" s="139"/>
      <c r="F57" s="140" t="s">
        <v>207</v>
      </c>
      <c r="G57" s="174">
        <f t="shared" si="0"/>
        <v>0</v>
      </c>
      <c r="H57" s="137"/>
      <c r="I57" s="138" t="s">
        <v>178</v>
      </c>
      <c r="J57" s="139"/>
      <c r="K57" s="140" t="s">
        <v>207</v>
      </c>
      <c r="L57" s="177">
        <f t="shared" si="1"/>
        <v>0</v>
      </c>
      <c r="M57" s="141"/>
    </row>
    <row r="58" spans="2:13" s="9" customFormat="1" ht="13.5" customHeight="1">
      <c r="B58" s="340"/>
      <c r="C58" s="137"/>
      <c r="D58" s="138" t="s">
        <v>178</v>
      </c>
      <c r="E58" s="139"/>
      <c r="F58" s="140" t="s">
        <v>207</v>
      </c>
      <c r="G58" s="174">
        <f t="shared" si="0"/>
        <v>0</v>
      </c>
      <c r="H58" s="137"/>
      <c r="I58" s="138" t="s">
        <v>178</v>
      </c>
      <c r="J58" s="139"/>
      <c r="K58" s="140" t="s">
        <v>207</v>
      </c>
      <c r="L58" s="177">
        <f t="shared" si="1"/>
        <v>0</v>
      </c>
      <c r="M58" s="141"/>
    </row>
    <row r="59" spans="2:13" s="9" customFormat="1" ht="13.5" customHeight="1">
      <c r="B59" s="340"/>
      <c r="C59" s="137"/>
      <c r="D59" s="138" t="s">
        <v>178</v>
      </c>
      <c r="E59" s="139"/>
      <c r="F59" s="140" t="s">
        <v>207</v>
      </c>
      <c r="G59" s="174">
        <f t="shared" si="0"/>
        <v>0</v>
      </c>
      <c r="H59" s="137"/>
      <c r="I59" s="138" t="s">
        <v>178</v>
      </c>
      <c r="J59" s="139"/>
      <c r="K59" s="140" t="s">
        <v>207</v>
      </c>
      <c r="L59" s="177">
        <f t="shared" si="1"/>
        <v>0</v>
      </c>
      <c r="M59" s="141"/>
    </row>
    <row r="60" spans="2:13" s="9" customFormat="1" ht="13.5" customHeight="1">
      <c r="B60" s="340"/>
      <c r="C60" s="137"/>
      <c r="D60" s="138" t="s">
        <v>178</v>
      </c>
      <c r="E60" s="139"/>
      <c r="F60" s="140" t="s">
        <v>207</v>
      </c>
      <c r="G60" s="174">
        <f t="shared" si="0"/>
        <v>0</v>
      </c>
      <c r="H60" s="137"/>
      <c r="I60" s="138" t="s">
        <v>178</v>
      </c>
      <c r="J60" s="139"/>
      <c r="K60" s="140" t="s">
        <v>207</v>
      </c>
      <c r="L60" s="177">
        <f t="shared" si="1"/>
        <v>0</v>
      </c>
      <c r="M60" s="141"/>
    </row>
    <row r="61" spans="2:13" s="9" customFormat="1" ht="13.5" customHeight="1">
      <c r="B61" s="340"/>
      <c r="C61" s="142"/>
      <c r="D61" s="143" t="s">
        <v>178</v>
      </c>
      <c r="E61" s="144"/>
      <c r="F61" s="145" t="s">
        <v>207</v>
      </c>
      <c r="G61" s="175">
        <f t="shared" si="0"/>
        <v>0</v>
      </c>
      <c r="H61" s="142"/>
      <c r="I61" s="143" t="s">
        <v>178</v>
      </c>
      <c r="J61" s="144"/>
      <c r="K61" s="145" t="s">
        <v>207</v>
      </c>
      <c r="L61" s="178">
        <f t="shared" si="1"/>
        <v>0</v>
      </c>
      <c r="M61" s="150"/>
    </row>
    <row r="62" spans="2:13" s="9" customFormat="1" ht="13.5" customHeight="1">
      <c r="B62" s="339" t="s">
        <v>218</v>
      </c>
      <c r="C62" s="137"/>
      <c r="D62" s="138" t="s">
        <v>178</v>
      </c>
      <c r="E62" s="139"/>
      <c r="F62" s="140" t="s">
        <v>207</v>
      </c>
      <c r="G62" s="174">
        <f t="shared" si="0"/>
        <v>0</v>
      </c>
      <c r="H62" s="137"/>
      <c r="I62" s="138" t="s">
        <v>178</v>
      </c>
      <c r="J62" s="139"/>
      <c r="K62" s="140" t="s">
        <v>207</v>
      </c>
      <c r="L62" s="177">
        <f t="shared" si="1"/>
        <v>0</v>
      </c>
      <c r="M62" s="141"/>
    </row>
    <row r="63" spans="2:13" s="9" customFormat="1" ht="13.5" customHeight="1">
      <c r="B63" s="340"/>
      <c r="C63" s="137"/>
      <c r="D63" s="138" t="s">
        <v>178</v>
      </c>
      <c r="E63" s="139"/>
      <c r="F63" s="140" t="s">
        <v>207</v>
      </c>
      <c r="G63" s="174">
        <f t="shared" si="0"/>
        <v>0</v>
      </c>
      <c r="H63" s="137"/>
      <c r="I63" s="138" t="s">
        <v>178</v>
      </c>
      <c r="J63" s="139"/>
      <c r="K63" s="140" t="s">
        <v>207</v>
      </c>
      <c r="L63" s="177">
        <f t="shared" si="1"/>
        <v>0</v>
      </c>
      <c r="M63" s="141"/>
    </row>
    <row r="64" spans="2:13" s="9" customFormat="1" ht="13.5" customHeight="1">
      <c r="B64" s="340"/>
      <c r="C64" s="137"/>
      <c r="D64" s="138" t="s">
        <v>178</v>
      </c>
      <c r="E64" s="139"/>
      <c r="F64" s="140" t="s">
        <v>207</v>
      </c>
      <c r="G64" s="174">
        <f t="shared" si="0"/>
        <v>0</v>
      </c>
      <c r="H64" s="137"/>
      <c r="I64" s="138" t="s">
        <v>178</v>
      </c>
      <c r="J64" s="139"/>
      <c r="K64" s="140" t="s">
        <v>207</v>
      </c>
      <c r="L64" s="177">
        <f t="shared" si="1"/>
        <v>0</v>
      </c>
      <c r="M64" s="141"/>
    </row>
    <row r="65" spans="1:13" s="9" customFormat="1" ht="13.5" customHeight="1">
      <c r="B65" s="340"/>
      <c r="C65" s="137"/>
      <c r="D65" s="138" t="s">
        <v>178</v>
      </c>
      <c r="E65" s="139"/>
      <c r="F65" s="140" t="s">
        <v>207</v>
      </c>
      <c r="G65" s="174">
        <f t="shared" si="0"/>
        <v>0</v>
      </c>
      <c r="H65" s="137"/>
      <c r="I65" s="138" t="s">
        <v>178</v>
      </c>
      <c r="J65" s="139"/>
      <c r="K65" s="140" t="s">
        <v>207</v>
      </c>
      <c r="L65" s="177">
        <f t="shared" si="1"/>
        <v>0</v>
      </c>
      <c r="M65" s="141"/>
    </row>
    <row r="66" spans="1:13" s="9" customFormat="1" ht="13.5" customHeight="1">
      <c r="B66" s="340"/>
      <c r="C66" s="142"/>
      <c r="D66" s="143" t="s">
        <v>178</v>
      </c>
      <c r="E66" s="144"/>
      <c r="F66" s="145" t="s">
        <v>207</v>
      </c>
      <c r="G66" s="175">
        <f t="shared" si="0"/>
        <v>0</v>
      </c>
      <c r="H66" s="142"/>
      <c r="I66" s="143" t="s">
        <v>178</v>
      </c>
      <c r="J66" s="144"/>
      <c r="K66" s="145" t="s">
        <v>207</v>
      </c>
      <c r="L66" s="178">
        <f t="shared" si="1"/>
        <v>0</v>
      </c>
      <c r="M66" s="150"/>
    </row>
    <row r="67" spans="1:13" s="9" customFormat="1" ht="13.5" customHeight="1">
      <c r="B67" s="425" t="s">
        <v>219</v>
      </c>
      <c r="C67" s="137"/>
      <c r="D67" s="138" t="s">
        <v>178</v>
      </c>
      <c r="E67" s="139"/>
      <c r="F67" s="140" t="s">
        <v>207</v>
      </c>
      <c r="G67" s="174">
        <f t="shared" si="0"/>
        <v>0</v>
      </c>
      <c r="H67" s="137"/>
      <c r="I67" s="138" t="s">
        <v>178</v>
      </c>
      <c r="J67" s="139"/>
      <c r="K67" s="140" t="s">
        <v>207</v>
      </c>
      <c r="L67" s="177">
        <f t="shared" si="1"/>
        <v>0</v>
      </c>
      <c r="M67" s="141"/>
    </row>
    <row r="68" spans="1:13" s="9" customFormat="1" ht="13.5" customHeight="1">
      <c r="B68" s="426"/>
      <c r="C68" s="137"/>
      <c r="D68" s="138" t="s">
        <v>178</v>
      </c>
      <c r="E68" s="139"/>
      <c r="F68" s="140" t="s">
        <v>207</v>
      </c>
      <c r="G68" s="174">
        <f t="shared" si="0"/>
        <v>0</v>
      </c>
      <c r="H68" s="137"/>
      <c r="I68" s="138" t="s">
        <v>178</v>
      </c>
      <c r="J68" s="139"/>
      <c r="K68" s="140" t="s">
        <v>207</v>
      </c>
      <c r="L68" s="177">
        <f t="shared" si="1"/>
        <v>0</v>
      </c>
      <c r="M68" s="141"/>
    </row>
    <row r="69" spans="1:13" s="9" customFormat="1" ht="13.5" customHeight="1">
      <c r="B69" s="426"/>
      <c r="C69" s="137"/>
      <c r="D69" s="138" t="s">
        <v>178</v>
      </c>
      <c r="E69" s="139"/>
      <c r="F69" s="140" t="s">
        <v>207</v>
      </c>
      <c r="G69" s="174">
        <f t="shared" si="0"/>
        <v>0</v>
      </c>
      <c r="H69" s="137"/>
      <c r="I69" s="138" t="s">
        <v>178</v>
      </c>
      <c r="J69" s="139"/>
      <c r="K69" s="140" t="s">
        <v>207</v>
      </c>
      <c r="L69" s="177">
        <f t="shared" si="1"/>
        <v>0</v>
      </c>
      <c r="M69" s="141"/>
    </row>
    <row r="70" spans="1:13" s="9" customFormat="1" ht="13.5" customHeight="1">
      <c r="B70" s="426"/>
      <c r="C70" s="137"/>
      <c r="D70" s="138" t="s">
        <v>178</v>
      </c>
      <c r="E70" s="139"/>
      <c r="F70" s="140" t="s">
        <v>207</v>
      </c>
      <c r="G70" s="174">
        <f t="shared" si="0"/>
        <v>0</v>
      </c>
      <c r="H70" s="137"/>
      <c r="I70" s="138" t="s">
        <v>178</v>
      </c>
      <c r="J70" s="139"/>
      <c r="K70" s="140" t="s">
        <v>207</v>
      </c>
      <c r="L70" s="177">
        <f t="shared" si="1"/>
        <v>0</v>
      </c>
      <c r="M70" s="141"/>
    </row>
    <row r="71" spans="1:13" s="9" customFormat="1" ht="13.5" customHeight="1">
      <c r="B71" s="427"/>
      <c r="C71" s="142"/>
      <c r="D71" s="143" t="s">
        <v>178</v>
      </c>
      <c r="E71" s="144"/>
      <c r="F71" s="145" t="s">
        <v>207</v>
      </c>
      <c r="G71" s="175">
        <f t="shared" si="0"/>
        <v>0</v>
      </c>
      <c r="H71" s="142"/>
      <c r="I71" s="143" t="s">
        <v>178</v>
      </c>
      <c r="J71" s="144"/>
      <c r="K71" s="145" t="s">
        <v>207</v>
      </c>
      <c r="L71" s="178">
        <f t="shared" si="1"/>
        <v>0</v>
      </c>
      <c r="M71" s="150"/>
    </row>
    <row r="72" spans="1:13" ht="22.2" customHeight="1">
      <c r="B72" s="165" t="s">
        <v>109</v>
      </c>
      <c r="C72" s="167" t="s">
        <v>193</v>
      </c>
      <c r="D72" s="166"/>
      <c r="E72" s="423">
        <f>SUM(E12:E71)</f>
        <v>0</v>
      </c>
      <c r="F72" s="424"/>
      <c r="G72" s="176">
        <f>SUM(G12:G71)</f>
        <v>0</v>
      </c>
      <c r="H72" s="168" t="s">
        <v>193</v>
      </c>
      <c r="I72" s="166"/>
      <c r="J72" s="423">
        <f>SUM(J12:J71)</f>
        <v>0</v>
      </c>
      <c r="K72" s="424"/>
      <c r="L72" s="176">
        <f>SUM(L12:L71)</f>
        <v>0</v>
      </c>
      <c r="M72" s="150"/>
    </row>
    <row r="73" spans="1:13" ht="19.5" customHeight="1">
      <c r="C73" s="16"/>
      <c r="D73" s="16"/>
      <c r="E73" s="16"/>
    </row>
    <row r="74" spans="1:13" ht="19.95" customHeight="1">
      <c r="A74" s="85" t="s">
        <v>117</v>
      </c>
      <c r="C74" s="16"/>
      <c r="D74" s="16"/>
      <c r="E74" s="16"/>
    </row>
    <row r="75" spans="1:13" ht="19.95" customHeight="1">
      <c r="B75" s="82" t="s">
        <v>200</v>
      </c>
      <c r="C75" s="83"/>
      <c r="D75" s="83"/>
      <c r="E75" s="83"/>
      <c r="F75" s="81"/>
      <c r="G75" s="81"/>
      <c r="H75" s="81"/>
      <c r="I75" s="81"/>
      <c r="J75" s="81"/>
      <c r="K75" s="81"/>
      <c r="L75" s="81"/>
      <c r="M75" s="11"/>
    </row>
    <row r="76" spans="1:13" ht="19.95" customHeight="1">
      <c r="B76" s="259"/>
      <c r="C76" s="260"/>
      <c r="D76" s="260"/>
      <c r="E76" s="260"/>
      <c r="F76" s="260"/>
      <c r="G76" s="260"/>
      <c r="H76" s="260"/>
      <c r="I76" s="260"/>
      <c r="J76" s="260"/>
      <c r="K76" s="260"/>
      <c r="L76" s="260"/>
      <c r="M76" s="261"/>
    </row>
    <row r="77" spans="1:13" ht="19.95" customHeight="1">
      <c r="B77" s="262"/>
      <c r="C77" s="263"/>
      <c r="D77" s="263"/>
      <c r="E77" s="263"/>
      <c r="F77" s="263"/>
      <c r="G77" s="263"/>
      <c r="H77" s="263"/>
      <c r="I77" s="263"/>
      <c r="J77" s="263"/>
      <c r="K77" s="263"/>
      <c r="L77" s="263"/>
      <c r="M77" s="264"/>
    </row>
    <row r="78" spans="1:13">
      <c r="B78" s="172"/>
      <c r="C78" s="172"/>
      <c r="D78" s="172"/>
      <c r="E78" s="172"/>
      <c r="F78" s="172"/>
      <c r="G78" s="172"/>
      <c r="H78" s="172"/>
      <c r="I78" s="172"/>
      <c r="J78" s="172"/>
      <c r="K78" s="172"/>
      <c r="L78" s="172"/>
    </row>
  </sheetData>
  <mergeCells count="26">
    <mergeCell ref="B2:M2"/>
    <mergeCell ref="H4:J4"/>
    <mergeCell ref="K4:M4"/>
    <mergeCell ref="B6:C6"/>
    <mergeCell ref="B7:C7"/>
    <mergeCell ref="D7:G7"/>
    <mergeCell ref="B42:B46"/>
    <mergeCell ref="B8:C8"/>
    <mergeCell ref="D8:F8"/>
    <mergeCell ref="B9:L9"/>
    <mergeCell ref="C11:F11"/>
    <mergeCell ref="H11:K11"/>
    <mergeCell ref="B12:B16"/>
    <mergeCell ref="B17:B21"/>
    <mergeCell ref="B22:B26"/>
    <mergeCell ref="B27:B31"/>
    <mergeCell ref="B32:B36"/>
    <mergeCell ref="B37:B41"/>
    <mergeCell ref="B47:B51"/>
    <mergeCell ref="B52:B56"/>
    <mergeCell ref="E72:F72"/>
    <mergeCell ref="J72:K72"/>
    <mergeCell ref="B76:M77"/>
    <mergeCell ref="B57:B61"/>
    <mergeCell ref="B62:B66"/>
    <mergeCell ref="B67:B71"/>
  </mergeCells>
  <phoneticPr fontId="11"/>
  <conditionalFormatting sqref="B76:M77">
    <cfRule type="containsBlanks" dxfId="16" priority="4">
      <formula>LEN(TRIM(B76))=0</formula>
    </cfRule>
  </conditionalFormatting>
  <conditionalFormatting sqref="C12:C71">
    <cfRule type="containsBlanks" dxfId="15" priority="3">
      <formula>LEN(TRIM(C12))=0</formula>
    </cfRule>
  </conditionalFormatting>
  <conditionalFormatting sqref="D7:G7 D8:F8">
    <cfRule type="containsBlanks" dxfId="14" priority="1">
      <formula>LEN(TRIM(D7))=0</formula>
    </cfRule>
  </conditionalFormatting>
  <conditionalFormatting sqref="E12:E71 H12:H71 J12:J71">
    <cfRule type="containsBlanks" dxfId="13" priority="2">
      <formula>LEN(TRIM(E12))=0</formula>
    </cfRule>
  </conditionalFormatting>
  <conditionalFormatting sqref="K4:M4">
    <cfRule type="containsBlanks" dxfId="12" priority="5">
      <formula>LEN(TRIM(K4))=0</formula>
    </cfRule>
  </conditionalFormatting>
  <printOptions horizontalCentered="1"/>
  <pageMargins left="0.43307086614173229" right="0.31496062992125984" top="0.74803149606299213" bottom="0.74803149606299213" header="0.31496062992125984" footer="0.31496062992125984"/>
  <pageSetup paperSize="9" scale="63" orientation="portrait" r:id="rId1"/>
  <colBreaks count="1" manualBreakCount="1">
    <brk id="13" max="77"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73976-5E9F-4437-9ABA-03555BDD6E39}">
  <sheetPr>
    <tabColor rgb="FFFFFF00"/>
  </sheetPr>
  <dimension ref="A1:AG35"/>
  <sheetViews>
    <sheetView view="pageBreakPreview" zoomScaleNormal="100" zoomScaleSheetLayoutView="100" workbookViewId="0"/>
  </sheetViews>
  <sheetFormatPr defaultColWidth="9" defaultRowHeight="13.2"/>
  <cols>
    <col min="1" max="30" width="2.88671875" style="22" customWidth="1"/>
    <col min="31" max="16384" width="9" style="22"/>
  </cols>
  <sheetData>
    <row r="1" spans="1:33" ht="18.75" customHeight="1">
      <c r="A1" s="22" t="s">
        <v>234</v>
      </c>
    </row>
    <row r="2" spans="1:33" ht="18.75" customHeight="1"/>
    <row r="3" spans="1:33" ht="31.5" customHeight="1">
      <c r="B3" s="133"/>
      <c r="C3" s="133"/>
      <c r="D3" s="133"/>
      <c r="E3" s="359"/>
      <c r="F3" s="359"/>
      <c r="G3" s="359"/>
      <c r="H3" s="359"/>
      <c r="I3" s="359"/>
      <c r="J3" s="359"/>
      <c r="K3" s="133" t="s">
        <v>191</v>
      </c>
      <c r="L3" s="133"/>
      <c r="M3" s="133"/>
      <c r="N3" s="133"/>
      <c r="O3" s="133"/>
      <c r="P3" s="133"/>
      <c r="Q3" s="133"/>
      <c r="R3" s="133"/>
      <c r="S3" s="133"/>
      <c r="T3" s="133"/>
      <c r="U3" s="133"/>
      <c r="V3" s="133"/>
      <c r="W3" s="133"/>
      <c r="X3" s="133"/>
      <c r="Y3" s="133"/>
      <c r="Z3" s="133"/>
      <c r="AA3" s="133"/>
      <c r="AB3" s="133"/>
      <c r="AC3" s="133"/>
      <c r="AD3" s="133"/>
    </row>
    <row r="4" spans="1:33" ht="31.5" customHeight="1">
      <c r="A4" s="33"/>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G4" s="133"/>
    </row>
    <row r="5" spans="1:33" ht="26.25" customHeight="1">
      <c r="A5" s="34" t="s">
        <v>44</v>
      </c>
      <c r="Y5" s="367" t="s">
        <v>4</v>
      </c>
      <c r="Z5" s="367"/>
      <c r="AA5" s="367"/>
      <c r="AB5" s="367"/>
      <c r="AC5" s="367"/>
      <c r="AD5" s="367"/>
    </row>
    <row r="6" spans="1:33" ht="31.5" customHeight="1">
      <c r="A6" s="368" t="s">
        <v>45</v>
      </c>
      <c r="B6" s="369"/>
      <c r="C6" s="369"/>
      <c r="D6" s="369"/>
      <c r="E6" s="369"/>
      <c r="F6" s="369"/>
      <c r="G6" s="370"/>
      <c r="H6" s="368" t="s">
        <v>192</v>
      </c>
      <c r="I6" s="369"/>
      <c r="J6" s="369"/>
      <c r="K6" s="369"/>
      <c r="L6" s="369"/>
      <c r="M6" s="369"/>
      <c r="N6" s="369"/>
      <c r="O6" s="369"/>
      <c r="P6" s="369"/>
      <c r="Q6" s="369"/>
      <c r="R6" s="370"/>
      <c r="S6" s="368" t="s">
        <v>47</v>
      </c>
      <c r="T6" s="369"/>
      <c r="U6" s="369"/>
      <c r="V6" s="369"/>
      <c r="W6" s="369"/>
      <c r="X6" s="369"/>
      <c r="Y6" s="369"/>
      <c r="Z6" s="369"/>
      <c r="AA6" s="369"/>
      <c r="AB6" s="369"/>
      <c r="AC6" s="369"/>
      <c r="AD6" s="370"/>
    </row>
    <row r="7" spans="1:33" ht="20.100000000000001" customHeight="1">
      <c r="A7" s="362"/>
      <c r="B7" s="361"/>
      <c r="C7" s="361"/>
      <c r="D7" s="361"/>
      <c r="E7" s="361"/>
      <c r="F7" s="361"/>
      <c r="G7" s="363"/>
      <c r="H7" s="431"/>
      <c r="I7" s="432"/>
      <c r="J7" s="432"/>
      <c r="K7" s="432"/>
      <c r="L7" s="432"/>
      <c r="M7" s="432"/>
      <c r="N7" s="432"/>
      <c r="O7" s="432"/>
      <c r="P7" s="432"/>
      <c r="Q7" s="432"/>
      <c r="R7" s="433"/>
      <c r="S7" s="362"/>
      <c r="T7" s="361"/>
      <c r="U7" s="361"/>
      <c r="V7" s="361"/>
      <c r="W7" s="361"/>
      <c r="X7" s="361"/>
      <c r="Y7" s="361"/>
      <c r="Z7" s="361"/>
      <c r="AA7" s="361"/>
      <c r="AB7" s="361"/>
      <c r="AC7" s="361"/>
      <c r="AD7" s="363"/>
    </row>
    <row r="8" spans="1:33" ht="20.100000000000001" customHeight="1">
      <c r="A8" s="362"/>
      <c r="B8" s="361"/>
      <c r="C8" s="361"/>
      <c r="D8" s="361"/>
      <c r="E8" s="361"/>
      <c r="F8" s="361"/>
      <c r="G8" s="363"/>
      <c r="H8" s="431"/>
      <c r="I8" s="432"/>
      <c r="J8" s="432"/>
      <c r="K8" s="432"/>
      <c r="L8" s="432"/>
      <c r="M8" s="432"/>
      <c r="N8" s="432"/>
      <c r="O8" s="432"/>
      <c r="P8" s="432"/>
      <c r="Q8" s="432"/>
      <c r="R8" s="433"/>
      <c r="S8" s="362"/>
      <c r="T8" s="361"/>
      <c r="U8" s="361"/>
      <c r="V8" s="361"/>
      <c r="W8" s="361"/>
      <c r="X8" s="361"/>
      <c r="Y8" s="361"/>
      <c r="Z8" s="361"/>
      <c r="AA8" s="361"/>
      <c r="AB8" s="361"/>
      <c r="AC8" s="361"/>
      <c r="AD8" s="363"/>
    </row>
    <row r="9" spans="1:33" ht="20.100000000000001" customHeight="1">
      <c r="A9" s="362"/>
      <c r="B9" s="361"/>
      <c r="C9" s="361"/>
      <c r="D9" s="361"/>
      <c r="E9" s="361"/>
      <c r="F9" s="361"/>
      <c r="G9" s="363"/>
      <c r="H9" s="431"/>
      <c r="I9" s="432"/>
      <c r="J9" s="432"/>
      <c r="K9" s="432"/>
      <c r="L9" s="432"/>
      <c r="M9" s="432"/>
      <c r="N9" s="432"/>
      <c r="O9" s="432"/>
      <c r="P9" s="432"/>
      <c r="Q9" s="432"/>
      <c r="R9" s="433"/>
      <c r="S9" s="362"/>
      <c r="T9" s="361"/>
      <c r="U9" s="361"/>
      <c r="V9" s="361"/>
      <c r="W9" s="361"/>
      <c r="X9" s="361"/>
      <c r="Y9" s="361"/>
      <c r="Z9" s="361"/>
      <c r="AA9" s="361"/>
      <c r="AB9" s="361"/>
      <c r="AC9" s="361"/>
      <c r="AD9" s="363"/>
    </row>
    <row r="10" spans="1:33" ht="20.100000000000001" customHeight="1">
      <c r="A10" s="362"/>
      <c r="B10" s="361"/>
      <c r="C10" s="361"/>
      <c r="D10" s="361"/>
      <c r="E10" s="361"/>
      <c r="F10" s="361"/>
      <c r="G10" s="363"/>
      <c r="H10" s="431"/>
      <c r="I10" s="432"/>
      <c r="J10" s="432"/>
      <c r="K10" s="432"/>
      <c r="L10" s="432"/>
      <c r="M10" s="432"/>
      <c r="N10" s="432"/>
      <c r="O10" s="432"/>
      <c r="P10" s="432"/>
      <c r="Q10" s="432"/>
      <c r="R10" s="433"/>
      <c r="S10" s="362"/>
      <c r="T10" s="361"/>
      <c r="U10" s="361"/>
      <c r="V10" s="361"/>
      <c r="W10" s="361"/>
      <c r="X10" s="361"/>
      <c r="Y10" s="361"/>
      <c r="Z10" s="361"/>
      <c r="AA10" s="361"/>
      <c r="AB10" s="361"/>
      <c r="AC10" s="361"/>
      <c r="AD10" s="363"/>
    </row>
    <row r="11" spans="1:33" ht="20.100000000000001" customHeight="1">
      <c r="A11" s="362"/>
      <c r="B11" s="361"/>
      <c r="C11" s="361"/>
      <c r="D11" s="361"/>
      <c r="E11" s="361"/>
      <c r="F11" s="361"/>
      <c r="G11" s="363"/>
      <c r="H11" s="431"/>
      <c r="I11" s="432"/>
      <c r="J11" s="432"/>
      <c r="K11" s="432"/>
      <c r="L11" s="432"/>
      <c r="M11" s="432"/>
      <c r="N11" s="432"/>
      <c r="O11" s="432"/>
      <c r="P11" s="432"/>
      <c r="Q11" s="432"/>
      <c r="R11" s="433"/>
      <c r="S11" s="362"/>
      <c r="T11" s="361"/>
      <c r="U11" s="361"/>
      <c r="V11" s="361"/>
      <c r="W11" s="361"/>
      <c r="X11" s="361"/>
      <c r="Y11" s="361"/>
      <c r="Z11" s="361"/>
      <c r="AA11" s="361"/>
      <c r="AB11" s="361"/>
      <c r="AC11" s="361"/>
      <c r="AD11" s="363"/>
    </row>
    <row r="12" spans="1:33" ht="20.100000000000001" customHeight="1">
      <c r="A12" s="362"/>
      <c r="B12" s="361"/>
      <c r="C12" s="361"/>
      <c r="D12" s="361"/>
      <c r="E12" s="361"/>
      <c r="F12" s="361"/>
      <c r="G12" s="363"/>
      <c r="H12" s="431"/>
      <c r="I12" s="432"/>
      <c r="J12" s="432"/>
      <c r="K12" s="432"/>
      <c r="L12" s="432"/>
      <c r="M12" s="432"/>
      <c r="N12" s="432"/>
      <c r="O12" s="432"/>
      <c r="P12" s="432"/>
      <c r="Q12" s="432"/>
      <c r="R12" s="433"/>
      <c r="S12" s="362"/>
      <c r="T12" s="361"/>
      <c r="U12" s="361"/>
      <c r="V12" s="361"/>
      <c r="W12" s="361"/>
      <c r="X12" s="361"/>
      <c r="Y12" s="361"/>
      <c r="Z12" s="361"/>
      <c r="AA12" s="361"/>
      <c r="AB12" s="361"/>
      <c r="AC12" s="361"/>
      <c r="AD12" s="363"/>
    </row>
    <row r="13" spans="1:33" ht="20.100000000000001" customHeight="1">
      <c r="A13" s="362"/>
      <c r="B13" s="361"/>
      <c r="C13" s="361"/>
      <c r="D13" s="361"/>
      <c r="E13" s="361"/>
      <c r="F13" s="361"/>
      <c r="G13" s="363"/>
      <c r="H13" s="431"/>
      <c r="I13" s="432"/>
      <c r="J13" s="432"/>
      <c r="K13" s="432"/>
      <c r="L13" s="432"/>
      <c r="M13" s="432"/>
      <c r="N13" s="432"/>
      <c r="O13" s="432"/>
      <c r="P13" s="432"/>
      <c r="Q13" s="432"/>
      <c r="R13" s="433"/>
      <c r="S13" s="362"/>
      <c r="T13" s="361"/>
      <c r="U13" s="361"/>
      <c r="V13" s="361"/>
      <c r="W13" s="361"/>
      <c r="X13" s="361"/>
      <c r="Y13" s="361"/>
      <c r="Z13" s="361"/>
      <c r="AA13" s="361"/>
      <c r="AB13" s="361"/>
      <c r="AC13" s="361"/>
      <c r="AD13" s="363"/>
    </row>
    <row r="14" spans="1:33" ht="20.100000000000001" customHeight="1">
      <c r="A14" s="371"/>
      <c r="B14" s="372"/>
      <c r="C14" s="372"/>
      <c r="D14" s="372"/>
      <c r="E14" s="372"/>
      <c r="F14" s="372"/>
      <c r="G14" s="373"/>
      <c r="H14" s="434"/>
      <c r="I14" s="435"/>
      <c r="J14" s="435"/>
      <c r="K14" s="435"/>
      <c r="L14" s="435"/>
      <c r="M14" s="435"/>
      <c r="N14" s="435"/>
      <c r="O14" s="435"/>
      <c r="P14" s="435"/>
      <c r="Q14" s="435"/>
      <c r="R14" s="436"/>
      <c r="S14" s="371"/>
      <c r="T14" s="372"/>
      <c r="U14" s="372"/>
      <c r="V14" s="372"/>
      <c r="W14" s="372"/>
      <c r="X14" s="372"/>
      <c r="Y14" s="372"/>
      <c r="Z14" s="372"/>
      <c r="AA14" s="372"/>
      <c r="AB14" s="372"/>
      <c r="AC14" s="372"/>
      <c r="AD14" s="373"/>
    </row>
    <row r="15" spans="1:33" ht="24.9" customHeight="1">
      <c r="A15" s="377" t="s">
        <v>48</v>
      </c>
      <c r="B15" s="378"/>
      <c r="C15" s="378"/>
      <c r="D15" s="378"/>
      <c r="E15" s="378"/>
      <c r="F15" s="378"/>
      <c r="G15" s="379"/>
      <c r="H15" s="437">
        <f>SUM(H7:R14)</f>
        <v>0</v>
      </c>
      <c r="I15" s="438"/>
      <c r="J15" s="438"/>
      <c r="K15" s="438"/>
      <c r="L15" s="438"/>
      <c r="M15" s="438"/>
      <c r="N15" s="438"/>
      <c r="O15" s="438"/>
      <c r="P15" s="438"/>
      <c r="Q15" s="438"/>
      <c r="R15" s="439"/>
      <c r="S15" s="383"/>
      <c r="T15" s="384"/>
      <c r="U15" s="384"/>
      <c r="V15" s="384"/>
      <c r="W15" s="384"/>
      <c r="X15" s="384"/>
      <c r="Y15" s="384"/>
      <c r="Z15" s="384"/>
      <c r="AA15" s="384"/>
      <c r="AB15" s="384"/>
      <c r="AC15" s="384"/>
      <c r="AD15" s="385"/>
    </row>
    <row r="16" spans="1:33" ht="18" customHeight="1"/>
    <row r="17" spans="1:30" ht="26.25" customHeight="1">
      <c r="A17" s="34" t="s">
        <v>49</v>
      </c>
      <c r="Y17" s="367" t="s">
        <v>4</v>
      </c>
      <c r="Z17" s="367"/>
      <c r="AA17" s="367"/>
      <c r="AB17" s="367"/>
      <c r="AC17" s="367"/>
      <c r="AD17" s="367"/>
    </row>
    <row r="18" spans="1:30" ht="31.5" customHeight="1">
      <c r="A18" s="368" t="s">
        <v>45</v>
      </c>
      <c r="B18" s="369"/>
      <c r="C18" s="369"/>
      <c r="D18" s="369"/>
      <c r="E18" s="369"/>
      <c r="F18" s="369"/>
      <c r="G18" s="370"/>
      <c r="H18" s="368" t="s">
        <v>192</v>
      </c>
      <c r="I18" s="369"/>
      <c r="J18" s="369"/>
      <c r="K18" s="369"/>
      <c r="L18" s="369"/>
      <c r="M18" s="369"/>
      <c r="N18" s="369"/>
      <c r="O18" s="369"/>
      <c r="P18" s="369"/>
      <c r="Q18" s="369"/>
      <c r="R18" s="370"/>
      <c r="S18" s="368" t="s">
        <v>47</v>
      </c>
      <c r="T18" s="369"/>
      <c r="U18" s="369"/>
      <c r="V18" s="369"/>
      <c r="W18" s="369"/>
      <c r="X18" s="369"/>
      <c r="Y18" s="369"/>
      <c r="Z18" s="369"/>
      <c r="AA18" s="369"/>
      <c r="AB18" s="369"/>
      <c r="AC18" s="369"/>
      <c r="AD18" s="370"/>
    </row>
    <row r="19" spans="1:30" ht="20.100000000000001" customHeight="1">
      <c r="A19" s="440"/>
      <c r="B19" s="441"/>
      <c r="C19" s="441"/>
      <c r="D19" s="441"/>
      <c r="E19" s="441"/>
      <c r="F19" s="441"/>
      <c r="G19" s="442"/>
      <c r="H19" s="443"/>
      <c r="I19" s="444"/>
      <c r="J19" s="444"/>
      <c r="K19" s="444"/>
      <c r="L19" s="444"/>
      <c r="M19" s="444"/>
      <c r="N19" s="444"/>
      <c r="O19" s="444"/>
      <c r="P19" s="444"/>
      <c r="Q19" s="444"/>
      <c r="R19" s="445"/>
      <c r="S19" s="362"/>
      <c r="T19" s="361"/>
      <c r="U19" s="361"/>
      <c r="V19" s="361"/>
      <c r="W19" s="361"/>
      <c r="X19" s="361"/>
      <c r="Y19" s="361"/>
      <c r="Z19" s="361"/>
      <c r="AA19" s="361"/>
      <c r="AB19" s="361"/>
      <c r="AC19" s="361"/>
      <c r="AD19" s="363"/>
    </row>
    <row r="20" spans="1:30" ht="20.100000000000001" customHeight="1">
      <c r="A20" s="362"/>
      <c r="B20" s="361"/>
      <c r="C20" s="361"/>
      <c r="D20" s="361"/>
      <c r="E20" s="361"/>
      <c r="F20" s="361"/>
      <c r="G20" s="363"/>
      <c r="H20" s="431"/>
      <c r="I20" s="432"/>
      <c r="J20" s="432"/>
      <c r="K20" s="432"/>
      <c r="L20" s="432"/>
      <c r="M20" s="432"/>
      <c r="N20" s="432"/>
      <c r="O20" s="432"/>
      <c r="P20" s="432"/>
      <c r="Q20" s="432"/>
      <c r="R20" s="433"/>
      <c r="S20" s="362"/>
      <c r="T20" s="361"/>
      <c r="U20" s="361"/>
      <c r="V20" s="361"/>
      <c r="W20" s="361"/>
      <c r="X20" s="361"/>
      <c r="Y20" s="361"/>
      <c r="Z20" s="361"/>
      <c r="AA20" s="361"/>
      <c r="AB20" s="361"/>
      <c r="AC20" s="361"/>
      <c r="AD20" s="363"/>
    </row>
    <row r="21" spans="1:30" ht="20.100000000000001" customHeight="1">
      <c r="A21" s="362"/>
      <c r="B21" s="361"/>
      <c r="C21" s="361"/>
      <c r="D21" s="361"/>
      <c r="E21" s="361"/>
      <c r="F21" s="361"/>
      <c r="G21" s="363"/>
      <c r="H21" s="431"/>
      <c r="I21" s="432"/>
      <c r="J21" s="432"/>
      <c r="K21" s="432"/>
      <c r="L21" s="432"/>
      <c r="M21" s="432"/>
      <c r="N21" s="432"/>
      <c r="O21" s="432"/>
      <c r="P21" s="432"/>
      <c r="Q21" s="432"/>
      <c r="R21" s="433"/>
      <c r="S21" s="362"/>
      <c r="T21" s="361"/>
      <c r="U21" s="361"/>
      <c r="V21" s="361"/>
      <c r="W21" s="361"/>
      <c r="X21" s="361"/>
      <c r="Y21" s="361"/>
      <c r="Z21" s="361"/>
      <c r="AA21" s="361"/>
      <c r="AB21" s="361"/>
      <c r="AC21" s="361"/>
      <c r="AD21" s="363"/>
    </row>
    <row r="22" spans="1:30" ht="20.100000000000001" customHeight="1">
      <c r="A22" s="362"/>
      <c r="B22" s="361"/>
      <c r="C22" s="361"/>
      <c r="D22" s="361"/>
      <c r="E22" s="361"/>
      <c r="F22" s="361"/>
      <c r="G22" s="363"/>
      <c r="H22" s="431"/>
      <c r="I22" s="432"/>
      <c r="J22" s="432"/>
      <c r="K22" s="432"/>
      <c r="L22" s="432"/>
      <c r="M22" s="432"/>
      <c r="N22" s="432"/>
      <c r="O22" s="432"/>
      <c r="P22" s="432"/>
      <c r="Q22" s="432"/>
      <c r="R22" s="433"/>
      <c r="S22" s="362"/>
      <c r="T22" s="361"/>
      <c r="U22" s="361"/>
      <c r="V22" s="361"/>
      <c r="W22" s="361"/>
      <c r="X22" s="361"/>
      <c r="Y22" s="361"/>
      <c r="Z22" s="361"/>
      <c r="AA22" s="361"/>
      <c r="AB22" s="361"/>
      <c r="AC22" s="361"/>
      <c r="AD22" s="363"/>
    </row>
    <row r="23" spans="1:30" ht="20.100000000000001" customHeight="1">
      <c r="A23" s="362"/>
      <c r="B23" s="361"/>
      <c r="C23" s="361"/>
      <c r="D23" s="361"/>
      <c r="E23" s="361"/>
      <c r="F23" s="361"/>
      <c r="G23" s="363"/>
      <c r="H23" s="431"/>
      <c r="I23" s="432"/>
      <c r="J23" s="432"/>
      <c r="K23" s="432"/>
      <c r="L23" s="432"/>
      <c r="M23" s="432"/>
      <c r="N23" s="432"/>
      <c r="O23" s="432"/>
      <c r="P23" s="432"/>
      <c r="Q23" s="432"/>
      <c r="R23" s="433"/>
      <c r="S23" s="362"/>
      <c r="T23" s="361"/>
      <c r="U23" s="361"/>
      <c r="V23" s="361"/>
      <c r="W23" s="361"/>
      <c r="X23" s="361"/>
      <c r="Y23" s="361"/>
      <c r="Z23" s="361"/>
      <c r="AA23" s="361"/>
      <c r="AB23" s="361"/>
      <c r="AC23" s="361"/>
      <c r="AD23" s="363"/>
    </row>
    <row r="24" spans="1:30" ht="20.100000000000001" customHeight="1">
      <c r="A24" s="362"/>
      <c r="B24" s="361"/>
      <c r="C24" s="361"/>
      <c r="D24" s="361"/>
      <c r="E24" s="361"/>
      <c r="F24" s="361"/>
      <c r="G24" s="363"/>
      <c r="H24" s="431"/>
      <c r="I24" s="432"/>
      <c r="J24" s="432"/>
      <c r="K24" s="432"/>
      <c r="L24" s="432"/>
      <c r="M24" s="432"/>
      <c r="N24" s="432"/>
      <c r="O24" s="432"/>
      <c r="P24" s="432"/>
      <c r="Q24" s="432"/>
      <c r="R24" s="433"/>
      <c r="S24" s="362"/>
      <c r="T24" s="361"/>
      <c r="U24" s="361"/>
      <c r="V24" s="361"/>
      <c r="W24" s="361"/>
      <c r="X24" s="361"/>
      <c r="Y24" s="361"/>
      <c r="Z24" s="361"/>
      <c r="AA24" s="361"/>
      <c r="AB24" s="361"/>
      <c r="AC24" s="361"/>
      <c r="AD24" s="363"/>
    </row>
    <row r="25" spans="1:30" ht="20.100000000000001" customHeight="1">
      <c r="A25" s="362"/>
      <c r="B25" s="361"/>
      <c r="C25" s="361"/>
      <c r="D25" s="361"/>
      <c r="E25" s="361"/>
      <c r="F25" s="361"/>
      <c r="G25" s="363"/>
      <c r="H25" s="431"/>
      <c r="I25" s="432"/>
      <c r="J25" s="432"/>
      <c r="K25" s="432"/>
      <c r="L25" s="432"/>
      <c r="M25" s="432"/>
      <c r="N25" s="432"/>
      <c r="O25" s="432"/>
      <c r="P25" s="432"/>
      <c r="Q25" s="432"/>
      <c r="R25" s="433"/>
      <c r="S25" s="362"/>
      <c r="T25" s="361"/>
      <c r="U25" s="361"/>
      <c r="V25" s="361"/>
      <c r="W25" s="361"/>
      <c r="X25" s="361"/>
      <c r="Y25" s="361"/>
      <c r="Z25" s="361"/>
      <c r="AA25" s="361"/>
      <c r="AB25" s="361"/>
      <c r="AC25" s="361"/>
      <c r="AD25" s="363"/>
    </row>
    <row r="26" spans="1:30" ht="20.100000000000001" customHeight="1">
      <c r="A26" s="371"/>
      <c r="B26" s="372"/>
      <c r="C26" s="372"/>
      <c r="D26" s="372"/>
      <c r="E26" s="372"/>
      <c r="F26" s="372"/>
      <c r="G26" s="373"/>
      <c r="H26" s="434"/>
      <c r="I26" s="435"/>
      <c r="J26" s="435"/>
      <c r="K26" s="435"/>
      <c r="L26" s="435"/>
      <c r="M26" s="435"/>
      <c r="N26" s="435"/>
      <c r="O26" s="435"/>
      <c r="P26" s="435"/>
      <c r="Q26" s="435"/>
      <c r="R26" s="436"/>
      <c r="S26" s="371"/>
      <c r="T26" s="372"/>
      <c r="U26" s="372"/>
      <c r="V26" s="372"/>
      <c r="W26" s="372"/>
      <c r="X26" s="372"/>
      <c r="Y26" s="372"/>
      <c r="Z26" s="372"/>
      <c r="AA26" s="372"/>
      <c r="AB26" s="372"/>
      <c r="AC26" s="372"/>
      <c r="AD26" s="373"/>
    </row>
    <row r="27" spans="1:30" ht="24.75" customHeight="1">
      <c r="A27" s="377" t="s">
        <v>48</v>
      </c>
      <c r="B27" s="378"/>
      <c r="C27" s="378"/>
      <c r="D27" s="378"/>
      <c r="E27" s="378"/>
      <c r="F27" s="378"/>
      <c r="G27" s="379"/>
      <c r="H27" s="437">
        <f>SUM(H19:R26)</f>
        <v>0</v>
      </c>
      <c r="I27" s="438"/>
      <c r="J27" s="438"/>
      <c r="K27" s="438"/>
      <c r="L27" s="438"/>
      <c r="M27" s="438"/>
      <c r="N27" s="438"/>
      <c r="O27" s="438"/>
      <c r="P27" s="438"/>
      <c r="Q27" s="438"/>
      <c r="R27" s="439"/>
      <c r="S27" s="383"/>
      <c r="T27" s="384"/>
      <c r="U27" s="384"/>
      <c r="V27" s="384"/>
      <c r="W27" s="384"/>
      <c r="X27" s="384"/>
      <c r="Y27" s="384"/>
      <c r="Z27" s="384"/>
      <c r="AA27" s="384"/>
      <c r="AB27" s="384"/>
      <c r="AC27" s="384"/>
      <c r="AD27" s="385"/>
    </row>
    <row r="29" spans="1:30">
      <c r="A29" s="22" t="s">
        <v>50</v>
      </c>
    </row>
    <row r="31" spans="1:30" ht="25.05" customHeight="1">
      <c r="B31" s="358"/>
      <c r="C31" s="358"/>
      <c r="D31" s="358"/>
      <c r="E31" s="358"/>
      <c r="F31" s="22" t="s">
        <v>169</v>
      </c>
      <c r="G31" s="358"/>
      <c r="H31" s="358"/>
      <c r="I31" s="22" t="s">
        <v>38</v>
      </c>
      <c r="J31" s="358"/>
      <c r="K31" s="358"/>
      <c r="L31" s="22" t="s">
        <v>3</v>
      </c>
    </row>
    <row r="32" spans="1:30" ht="12.6" customHeight="1"/>
    <row r="33" spans="11:29" ht="25.05" customHeight="1">
      <c r="K33" s="157" t="s">
        <v>188</v>
      </c>
      <c r="L33" s="360"/>
      <c r="M33" s="360"/>
      <c r="N33" s="360"/>
      <c r="O33" s="360"/>
      <c r="P33" s="360"/>
      <c r="Q33" s="360"/>
      <c r="R33" s="360"/>
      <c r="S33" s="360"/>
      <c r="T33" s="360"/>
      <c r="U33" s="360"/>
      <c r="V33" s="360"/>
      <c r="W33" s="360"/>
      <c r="X33" s="360"/>
      <c r="Y33" s="360"/>
      <c r="Z33" s="360"/>
      <c r="AA33" s="360"/>
      <c r="AB33" s="360"/>
      <c r="AC33" s="360"/>
    </row>
    <row r="35" spans="11:29" ht="25.05" customHeight="1">
      <c r="K35" s="157" t="s">
        <v>205</v>
      </c>
      <c r="L35" s="360"/>
      <c r="M35" s="360"/>
      <c r="N35" s="360"/>
      <c r="O35" s="360"/>
      <c r="P35" s="360"/>
      <c r="Q35" s="360"/>
      <c r="R35" s="360"/>
      <c r="S35" s="360"/>
      <c r="T35" s="360"/>
      <c r="U35" s="360"/>
      <c r="V35" s="360"/>
      <c r="W35" s="360"/>
      <c r="X35" s="360"/>
      <c r="Y35" s="360"/>
      <c r="Z35" s="360"/>
      <c r="AA35" s="360"/>
      <c r="AB35" s="360"/>
      <c r="AC35" s="360"/>
    </row>
  </sheetData>
  <mergeCells count="68">
    <mergeCell ref="G31:H31"/>
    <mergeCell ref="J31:K31"/>
    <mergeCell ref="L33:AC33"/>
    <mergeCell ref="L35:AC35"/>
    <mergeCell ref="B31:E31"/>
    <mergeCell ref="A26:G26"/>
    <mergeCell ref="H26:R26"/>
    <mergeCell ref="S26:AD26"/>
    <mergeCell ref="A27:G27"/>
    <mergeCell ref="H27:R27"/>
    <mergeCell ref="S27:AD27"/>
    <mergeCell ref="A24:G24"/>
    <mergeCell ref="H24:R24"/>
    <mergeCell ref="S24:AD24"/>
    <mergeCell ref="A25:G25"/>
    <mergeCell ref="H25:R25"/>
    <mergeCell ref="S25:AD25"/>
    <mergeCell ref="A22:G22"/>
    <mergeCell ref="H22:R22"/>
    <mergeCell ref="S22:AD22"/>
    <mergeCell ref="A23:G23"/>
    <mergeCell ref="H23:R23"/>
    <mergeCell ref="S23:AD23"/>
    <mergeCell ref="A20:G20"/>
    <mergeCell ref="H20:R20"/>
    <mergeCell ref="S20:AD20"/>
    <mergeCell ref="A21:G21"/>
    <mergeCell ref="H21:R21"/>
    <mergeCell ref="S21:AD21"/>
    <mergeCell ref="Y17:AD17"/>
    <mergeCell ref="A18:G18"/>
    <mergeCell ref="H18:R18"/>
    <mergeCell ref="S18:AD18"/>
    <mergeCell ref="A19:G19"/>
    <mergeCell ref="H19:R19"/>
    <mergeCell ref="S19:AD19"/>
    <mergeCell ref="A14:G14"/>
    <mergeCell ref="H14:R14"/>
    <mergeCell ref="S14:AD14"/>
    <mergeCell ref="A15:G15"/>
    <mergeCell ref="H15:R15"/>
    <mergeCell ref="S15:AD15"/>
    <mergeCell ref="A12:G12"/>
    <mergeCell ref="H12:R12"/>
    <mergeCell ref="S12:AD12"/>
    <mergeCell ref="A13:G13"/>
    <mergeCell ref="H13:R13"/>
    <mergeCell ref="S13:AD13"/>
    <mergeCell ref="A10:G10"/>
    <mergeCell ref="H10:R10"/>
    <mergeCell ref="S10:AD10"/>
    <mergeCell ref="A11:G11"/>
    <mergeCell ref="H11:R11"/>
    <mergeCell ref="S11:AD11"/>
    <mergeCell ref="E3:J3"/>
    <mergeCell ref="A8:G8"/>
    <mergeCell ref="H8:R8"/>
    <mergeCell ref="S8:AD8"/>
    <mergeCell ref="A9:G9"/>
    <mergeCell ref="H9:R9"/>
    <mergeCell ref="S9:AD9"/>
    <mergeCell ref="A7:G7"/>
    <mergeCell ref="H7:R7"/>
    <mergeCell ref="S7:AD7"/>
    <mergeCell ref="Y5:AD5"/>
    <mergeCell ref="A6:G6"/>
    <mergeCell ref="H6:R6"/>
    <mergeCell ref="S6:AD6"/>
  </mergeCells>
  <phoneticPr fontId="11"/>
  <conditionalFormatting sqref="A7:R14 A19:R26">
    <cfRule type="containsBlanks" dxfId="11" priority="5">
      <formula>LEN(TRIM(A7))=0</formula>
    </cfRule>
  </conditionalFormatting>
  <conditionalFormatting sqref="E3:J3 B31:E31">
    <cfRule type="containsBlanks" dxfId="10" priority="1">
      <formula>LEN(TRIM(B3))=0</formula>
    </cfRule>
  </conditionalFormatting>
  <conditionalFormatting sqref="G31:H31 J31:K31">
    <cfRule type="containsBlanks" dxfId="9" priority="2">
      <formula>LEN(TRIM(G31))=0</formula>
    </cfRule>
  </conditionalFormatting>
  <conditionalFormatting sqref="L33:AC33 L35:AC35">
    <cfRule type="containsBlanks" dxfId="8" priority="4">
      <formula>LEN(TRIM(L33))=0</formula>
    </cfRule>
  </conditionalFormatting>
  <printOptions horizontalCentered="1"/>
  <pageMargins left="0.43307086614173229" right="0.31496062992125984" top="0.74803149606299213" bottom="0.74803149606299213"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60CD5-B74F-4967-B181-59FF7FD82776}">
  <sheetPr>
    <tabColor rgb="FFFFFF00"/>
  </sheetPr>
  <dimension ref="A1:P23"/>
  <sheetViews>
    <sheetView showGridLines="0" view="pageBreakPreview" zoomScaleNormal="85" zoomScaleSheetLayoutView="100" workbookViewId="0">
      <selection activeCell="E8" sqref="E8"/>
    </sheetView>
  </sheetViews>
  <sheetFormatPr defaultColWidth="9" defaultRowHeight="13.2"/>
  <cols>
    <col min="1" max="2" width="3" style="9" customWidth="1"/>
    <col min="3" max="3" width="5.77734375" style="9" customWidth="1"/>
    <col min="4" max="4" width="6.33203125" style="9" customWidth="1"/>
    <col min="5" max="5" width="18.77734375" style="9" customWidth="1"/>
    <col min="6" max="6" width="15.77734375" style="9" customWidth="1"/>
    <col min="7" max="7" width="18.77734375" style="9" customWidth="1"/>
    <col min="8" max="8" width="6.77734375" style="9" bestFit="1" customWidth="1"/>
    <col min="9" max="9" width="11.44140625" style="9" customWidth="1"/>
    <col min="10" max="10" width="3.109375" style="9" customWidth="1"/>
    <col min="11" max="11" width="5.109375" style="9" customWidth="1"/>
    <col min="12" max="12" width="1.6640625" style="9" customWidth="1"/>
    <col min="13" max="13" width="4.21875" style="9" customWidth="1"/>
    <col min="14" max="14" width="3.44140625" style="9" customWidth="1"/>
    <col min="15" max="15" width="3.6640625" style="9" customWidth="1"/>
    <col min="16" max="16384" width="9" style="9"/>
  </cols>
  <sheetData>
    <row r="1" spans="1:14">
      <c r="A1" s="37" t="s">
        <v>201</v>
      </c>
      <c r="B1" s="37"/>
      <c r="C1" s="37"/>
    </row>
    <row r="2" spans="1:14" ht="30" customHeight="1">
      <c r="A2" s="38"/>
      <c r="B2" s="38"/>
      <c r="C2" s="38"/>
      <c r="D2" s="412" t="s">
        <v>108</v>
      </c>
      <c r="E2" s="412"/>
      <c r="F2" s="412"/>
      <c r="G2" s="412"/>
      <c r="H2" s="38"/>
      <c r="I2" s="38"/>
      <c r="J2" s="38"/>
      <c r="K2" s="38"/>
      <c r="L2" s="38"/>
      <c r="M2" s="38"/>
      <c r="N2" s="38"/>
    </row>
    <row r="3" spans="1:14" ht="18" customHeight="1">
      <c r="D3" s="2"/>
      <c r="E3" s="2"/>
      <c r="F3" s="2"/>
      <c r="G3" s="2"/>
      <c r="H3" s="2"/>
      <c r="I3" s="2"/>
      <c r="J3" s="2"/>
      <c r="K3" s="2"/>
      <c r="L3" s="2"/>
      <c r="M3" s="2"/>
      <c r="N3" s="2"/>
    </row>
    <row r="4" spans="1:14" ht="19.5" customHeight="1">
      <c r="D4" s="253" t="s">
        <v>111</v>
      </c>
      <c r="E4" s="255"/>
      <c r="F4" s="446">
        <f>'(別紙6-1)所要額精算書'!I5</f>
        <v>0</v>
      </c>
      <c r="G4" s="447"/>
      <c r="H4" s="43"/>
      <c r="I4" s="44"/>
      <c r="J4" s="44"/>
      <c r="K4" s="44"/>
    </row>
    <row r="5" spans="1:14" ht="19.5" customHeight="1">
      <c r="G5" s="42"/>
      <c r="H5" s="42"/>
      <c r="I5" s="42"/>
      <c r="J5" s="42"/>
      <c r="K5" s="42"/>
    </row>
    <row r="6" spans="1:14" ht="19.5" customHeight="1">
      <c r="D6" s="2"/>
      <c r="E6" s="2"/>
      <c r="F6" s="2"/>
      <c r="G6" s="2"/>
      <c r="H6" s="2"/>
      <c r="K6" s="2"/>
    </row>
    <row r="7" spans="1:14" ht="28.2" customHeight="1">
      <c r="D7" s="20" t="s">
        <v>53</v>
      </c>
      <c r="E7" s="19" t="s">
        <v>257</v>
      </c>
      <c r="F7" s="19" t="s">
        <v>54</v>
      </c>
      <c r="G7" s="19" t="s">
        <v>55</v>
      </c>
    </row>
    <row r="8" spans="1:14" ht="26.25" customHeight="1">
      <c r="D8" s="7" t="s">
        <v>56</v>
      </c>
      <c r="E8" s="232"/>
      <c r="F8" s="407">
        <v>1200</v>
      </c>
      <c r="G8" s="218" t="str">
        <f>IF(E8="","",E8*$F$8)</f>
        <v/>
      </c>
    </row>
    <row r="9" spans="1:14" ht="26.25" customHeight="1">
      <c r="D9" s="7" t="s">
        <v>57</v>
      </c>
      <c r="E9" s="232"/>
      <c r="F9" s="408"/>
      <c r="G9" s="218" t="str">
        <f t="shared" ref="G9:G19" si="0">IF(E9="","",E9*$F$8)</f>
        <v/>
      </c>
    </row>
    <row r="10" spans="1:14" ht="26.25" customHeight="1">
      <c r="D10" s="7" t="s">
        <v>58</v>
      </c>
      <c r="E10" s="232"/>
      <c r="F10" s="408"/>
      <c r="G10" s="218" t="str">
        <f t="shared" si="0"/>
        <v/>
      </c>
    </row>
    <row r="11" spans="1:14" ht="26.25" customHeight="1">
      <c r="D11" s="7" t="s">
        <v>59</v>
      </c>
      <c r="E11" s="232"/>
      <c r="F11" s="408"/>
      <c r="G11" s="218" t="str">
        <f t="shared" si="0"/>
        <v/>
      </c>
    </row>
    <row r="12" spans="1:14" ht="26.25" customHeight="1">
      <c r="D12" s="7" t="s">
        <v>60</v>
      </c>
      <c r="E12" s="232"/>
      <c r="F12" s="408"/>
      <c r="G12" s="218" t="str">
        <f t="shared" si="0"/>
        <v/>
      </c>
    </row>
    <row r="13" spans="1:14" ht="26.25" customHeight="1">
      <c r="D13" s="7" t="s">
        <v>61</v>
      </c>
      <c r="E13" s="232"/>
      <c r="F13" s="408"/>
      <c r="G13" s="218" t="str">
        <f t="shared" si="0"/>
        <v/>
      </c>
    </row>
    <row r="14" spans="1:14" ht="26.25" customHeight="1">
      <c r="D14" s="7" t="s">
        <v>62</v>
      </c>
      <c r="E14" s="232"/>
      <c r="F14" s="408"/>
      <c r="G14" s="218" t="str">
        <f t="shared" si="0"/>
        <v/>
      </c>
    </row>
    <row r="15" spans="1:14" ht="26.25" customHeight="1">
      <c r="D15" s="7" t="s">
        <v>63</v>
      </c>
      <c r="E15" s="232"/>
      <c r="F15" s="408"/>
      <c r="G15" s="218" t="str">
        <f t="shared" si="0"/>
        <v/>
      </c>
    </row>
    <row r="16" spans="1:14" ht="26.25" customHeight="1">
      <c r="D16" s="7" t="s">
        <v>64</v>
      </c>
      <c r="E16" s="232"/>
      <c r="F16" s="408"/>
      <c r="G16" s="218" t="str">
        <f t="shared" si="0"/>
        <v/>
      </c>
    </row>
    <row r="17" spans="4:16" ht="26.25" customHeight="1">
      <c r="D17" s="7" t="s">
        <v>65</v>
      </c>
      <c r="E17" s="232"/>
      <c r="F17" s="408"/>
      <c r="G17" s="218" t="str">
        <f t="shared" si="0"/>
        <v/>
      </c>
    </row>
    <row r="18" spans="4:16" ht="26.25" customHeight="1">
      <c r="D18" s="7" t="s">
        <v>66</v>
      </c>
      <c r="E18" s="232"/>
      <c r="F18" s="408"/>
      <c r="G18" s="218" t="str">
        <f t="shared" si="0"/>
        <v/>
      </c>
    </row>
    <row r="19" spans="4:16" ht="26.25" customHeight="1">
      <c r="D19" s="7" t="s">
        <v>67</v>
      </c>
      <c r="E19" s="232"/>
      <c r="F19" s="408"/>
      <c r="G19" s="218" t="str">
        <f t="shared" si="0"/>
        <v/>
      </c>
    </row>
    <row r="20" spans="4:16" ht="26.25" customHeight="1">
      <c r="D20" s="7" t="s">
        <v>68</v>
      </c>
      <c r="E20" s="160">
        <f>SUM(E8:E19)</f>
        <v>0</v>
      </c>
      <c r="F20" s="409"/>
      <c r="G20" s="160">
        <f>SUM(G8:G19)</f>
        <v>0</v>
      </c>
      <c r="P20" s="37"/>
    </row>
    <row r="21" spans="4:16">
      <c r="D21" s="16" t="s">
        <v>247</v>
      </c>
      <c r="I21" s="39"/>
      <c r="J21" s="39"/>
      <c r="K21" s="40"/>
      <c r="P21" s="37"/>
    </row>
    <row r="22" spans="4:16">
      <c r="D22" s="41" t="s">
        <v>246</v>
      </c>
      <c r="P22" s="37"/>
    </row>
    <row r="23" spans="4:16">
      <c r="D23" s="41" t="s">
        <v>245</v>
      </c>
    </row>
  </sheetData>
  <mergeCells count="4">
    <mergeCell ref="D2:G2"/>
    <mergeCell ref="D4:E4"/>
    <mergeCell ref="F4:G4"/>
    <mergeCell ref="F8:F20"/>
  </mergeCells>
  <phoneticPr fontId="11"/>
  <conditionalFormatting sqref="E8:E19">
    <cfRule type="containsBlanks" dxfId="7" priority="1">
      <formula>LEN(TRIM(E8))=0</formula>
    </cfRule>
  </conditionalFormatting>
  <printOptions horizontalCentered="1"/>
  <pageMargins left="0.43307086614173229" right="0.31496062992125984" top="0.74803149606299213" bottom="0.74803149606299213" header="0.31496062992125984" footer="0.31496062992125984"/>
  <pageSetup paperSize="9" orientation="portrait"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21426-E5C0-4557-877E-FB45168BFC76}">
  <sheetPr>
    <tabColor rgb="FF9933FF"/>
  </sheetPr>
  <dimension ref="A1:L64"/>
  <sheetViews>
    <sheetView view="pageBreakPreview" zoomScaleNormal="100" zoomScaleSheetLayoutView="100" workbookViewId="0"/>
  </sheetViews>
  <sheetFormatPr defaultColWidth="8.88671875" defaultRowHeight="18"/>
  <cols>
    <col min="1" max="1" width="1.6640625" style="57" customWidth="1"/>
    <col min="2" max="2" width="3" style="57" customWidth="1"/>
    <col min="3" max="3" width="10.77734375" style="100" customWidth="1"/>
    <col min="4" max="4" width="9.77734375" style="57" customWidth="1"/>
    <col min="5" max="5" width="11.77734375" style="57" customWidth="1"/>
    <col min="6" max="7" width="10.77734375" style="57" customWidth="1"/>
    <col min="8" max="8" width="10.77734375" style="116" customWidth="1"/>
    <col min="9" max="10" width="10.77734375" style="57" customWidth="1"/>
    <col min="11" max="11" width="13.44140625" style="57" customWidth="1"/>
    <col min="12" max="12" width="11.6640625" style="98" customWidth="1"/>
    <col min="13" max="13" width="3.88671875" style="57" customWidth="1"/>
    <col min="14" max="16384" width="8.88671875" style="57"/>
  </cols>
  <sheetData>
    <row r="1" spans="1:12">
      <c r="A1" s="74" t="s">
        <v>235</v>
      </c>
      <c r="B1" s="74"/>
    </row>
    <row r="2" spans="1:12" ht="18.600000000000001">
      <c r="E2" s="88"/>
      <c r="F2" s="88"/>
      <c r="G2" s="88"/>
      <c r="H2" s="169" t="s">
        <v>194</v>
      </c>
      <c r="I2" s="88"/>
      <c r="J2" s="60"/>
    </row>
    <row r="3" spans="1:12" ht="18.600000000000001">
      <c r="E3" s="60"/>
      <c r="F3" s="60"/>
      <c r="G3" s="60"/>
      <c r="H3" s="117"/>
      <c r="I3" s="60"/>
      <c r="J3" s="60"/>
    </row>
    <row r="4" spans="1:12">
      <c r="C4" s="101" t="s">
        <v>148</v>
      </c>
      <c r="D4" s="84"/>
      <c r="E4" s="448"/>
      <c r="F4" s="449"/>
      <c r="G4" s="450"/>
      <c r="H4" s="118"/>
      <c r="I4" s="229" t="s">
        <v>123</v>
      </c>
      <c r="J4" s="451"/>
      <c r="K4" s="451"/>
      <c r="L4" s="451"/>
    </row>
    <row r="5" spans="1:12">
      <c r="C5" s="102" t="s">
        <v>122</v>
      </c>
      <c r="D5" s="59"/>
      <c r="E5" s="448"/>
      <c r="F5" s="449"/>
      <c r="G5" s="450"/>
      <c r="H5" s="118"/>
      <c r="I5" s="230" t="s">
        <v>124</v>
      </c>
      <c r="J5" s="452"/>
      <c r="K5" s="452"/>
      <c r="L5" s="452"/>
    </row>
    <row r="7" spans="1:12" ht="32.4">
      <c r="B7" s="122" t="s">
        <v>166</v>
      </c>
      <c r="C7" s="108" t="s">
        <v>94</v>
      </c>
      <c r="D7" s="109" t="s">
        <v>121</v>
      </c>
      <c r="E7" s="109" t="s">
        <v>93</v>
      </c>
      <c r="F7" s="109" t="s">
        <v>92</v>
      </c>
      <c r="G7" s="109" t="s">
        <v>91</v>
      </c>
      <c r="H7" s="119" t="s">
        <v>165</v>
      </c>
      <c r="I7" s="109" t="s">
        <v>96</v>
      </c>
      <c r="J7" s="110" t="s">
        <v>142</v>
      </c>
      <c r="K7" s="111" t="s">
        <v>146</v>
      </c>
      <c r="L7" s="109" t="s">
        <v>145</v>
      </c>
    </row>
    <row r="8" spans="1:12">
      <c r="B8" s="58">
        <v>1</v>
      </c>
      <c r="C8" s="103"/>
      <c r="D8" s="124"/>
      <c r="E8" s="58"/>
      <c r="F8" s="99"/>
      <c r="G8" s="99"/>
      <c r="H8" s="184">
        <f>(G8-F8)*24*60</f>
        <v>0</v>
      </c>
      <c r="I8" s="58"/>
      <c r="J8" s="58"/>
      <c r="K8" s="107"/>
      <c r="L8" s="61"/>
    </row>
    <row r="9" spans="1:12">
      <c r="B9" s="58">
        <v>2</v>
      </c>
      <c r="C9" s="103"/>
      <c r="D9" s="124"/>
      <c r="E9" s="58"/>
      <c r="F9" s="99"/>
      <c r="G9" s="99"/>
      <c r="H9" s="184">
        <f t="shared" ref="H9:H57" si="0">(G9-F9)*24*60</f>
        <v>0</v>
      </c>
      <c r="I9" s="58"/>
      <c r="J9" s="58"/>
      <c r="K9" s="107"/>
      <c r="L9" s="61"/>
    </row>
    <row r="10" spans="1:12">
      <c r="B10" s="58">
        <v>3</v>
      </c>
      <c r="C10" s="103"/>
      <c r="D10" s="124"/>
      <c r="E10" s="58"/>
      <c r="F10" s="99"/>
      <c r="G10" s="99"/>
      <c r="H10" s="184">
        <f t="shared" si="0"/>
        <v>0</v>
      </c>
      <c r="I10" s="58"/>
      <c r="J10" s="58"/>
      <c r="K10" s="58"/>
      <c r="L10" s="61"/>
    </row>
    <row r="11" spans="1:12">
      <c r="B11" s="58">
        <v>4</v>
      </c>
      <c r="C11" s="103"/>
      <c r="D11" s="124"/>
      <c r="E11" s="58"/>
      <c r="F11" s="99"/>
      <c r="G11" s="99"/>
      <c r="H11" s="184">
        <f t="shared" si="0"/>
        <v>0</v>
      </c>
      <c r="I11" s="58"/>
      <c r="J11" s="58"/>
      <c r="K11" s="58"/>
      <c r="L11" s="61"/>
    </row>
    <row r="12" spans="1:12">
      <c r="B12" s="58">
        <v>5</v>
      </c>
      <c r="C12" s="103"/>
      <c r="D12" s="124"/>
      <c r="E12" s="58"/>
      <c r="F12" s="99"/>
      <c r="G12" s="99"/>
      <c r="H12" s="184">
        <f t="shared" si="0"/>
        <v>0</v>
      </c>
      <c r="I12" s="58"/>
      <c r="J12" s="58"/>
      <c r="K12" s="58"/>
      <c r="L12" s="61"/>
    </row>
    <row r="13" spans="1:12">
      <c r="B13" s="58">
        <v>6</v>
      </c>
      <c r="C13" s="103"/>
      <c r="D13" s="124"/>
      <c r="E13" s="58"/>
      <c r="F13" s="99"/>
      <c r="G13" s="99"/>
      <c r="H13" s="184">
        <f t="shared" si="0"/>
        <v>0</v>
      </c>
      <c r="I13" s="58"/>
      <c r="J13" s="58"/>
      <c r="K13" s="58"/>
      <c r="L13" s="61"/>
    </row>
    <row r="14" spans="1:12">
      <c r="B14" s="58">
        <v>7</v>
      </c>
      <c r="C14" s="103"/>
      <c r="D14" s="124"/>
      <c r="E14" s="58"/>
      <c r="F14" s="99"/>
      <c r="G14" s="99"/>
      <c r="H14" s="184">
        <f t="shared" si="0"/>
        <v>0</v>
      </c>
      <c r="I14" s="58"/>
      <c r="J14" s="58"/>
      <c r="K14" s="58"/>
      <c r="L14" s="61"/>
    </row>
    <row r="15" spans="1:12">
      <c r="B15" s="58">
        <v>8</v>
      </c>
      <c r="C15" s="103"/>
      <c r="D15" s="124"/>
      <c r="E15" s="58"/>
      <c r="F15" s="99"/>
      <c r="G15" s="99"/>
      <c r="H15" s="184">
        <f t="shared" si="0"/>
        <v>0</v>
      </c>
      <c r="I15" s="58"/>
      <c r="J15" s="58"/>
      <c r="K15" s="58"/>
      <c r="L15" s="61"/>
    </row>
    <row r="16" spans="1:12">
      <c r="B16" s="58">
        <v>9</v>
      </c>
      <c r="C16" s="103"/>
      <c r="D16" s="124"/>
      <c r="E16" s="58"/>
      <c r="F16" s="99"/>
      <c r="G16" s="99"/>
      <c r="H16" s="184">
        <f t="shared" si="0"/>
        <v>0</v>
      </c>
      <c r="I16" s="58"/>
      <c r="J16" s="58"/>
      <c r="K16" s="58"/>
      <c r="L16" s="61"/>
    </row>
    <row r="17" spans="2:12">
      <c r="B17" s="58">
        <v>10</v>
      </c>
      <c r="C17" s="103"/>
      <c r="D17" s="124"/>
      <c r="E17" s="58"/>
      <c r="F17" s="99"/>
      <c r="G17" s="99"/>
      <c r="H17" s="184">
        <f t="shared" si="0"/>
        <v>0</v>
      </c>
      <c r="I17" s="58"/>
      <c r="J17" s="58"/>
      <c r="K17" s="58"/>
      <c r="L17" s="61"/>
    </row>
    <row r="18" spans="2:12">
      <c r="B18" s="58">
        <v>11</v>
      </c>
      <c r="C18" s="103"/>
      <c r="D18" s="124"/>
      <c r="E18" s="58"/>
      <c r="F18" s="99"/>
      <c r="G18" s="99"/>
      <c r="H18" s="184">
        <f t="shared" si="0"/>
        <v>0</v>
      </c>
      <c r="I18" s="58"/>
      <c r="J18" s="58"/>
      <c r="K18" s="58"/>
      <c r="L18" s="61"/>
    </row>
    <row r="19" spans="2:12">
      <c r="B19" s="58">
        <v>12</v>
      </c>
      <c r="C19" s="103"/>
      <c r="D19" s="124"/>
      <c r="E19" s="58"/>
      <c r="F19" s="99"/>
      <c r="G19" s="99"/>
      <c r="H19" s="184">
        <f t="shared" si="0"/>
        <v>0</v>
      </c>
      <c r="I19" s="58"/>
      <c r="J19" s="58"/>
      <c r="K19" s="58"/>
      <c r="L19" s="61"/>
    </row>
    <row r="20" spans="2:12">
      <c r="B20" s="58">
        <v>13</v>
      </c>
      <c r="C20" s="103"/>
      <c r="D20" s="124"/>
      <c r="E20" s="58"/>
      <c r="F20" s="99"/>
      <c r="G20" s="99"/>
      <c r="H20" s="184">
        <f t="shared" si="0"/>
        <v>0</v>
      </c>
      <c r="I20" s="58"/>
      <c r="J20" s="58"/>
      <c r="K20" s="58"/>
      <c r="L20" s="61"/>
    </row>
    <row r="21" spans="2:12">
      <c r="B21" s="58">
        <v>14</v>
      </c>
      <c r="C21" s="103"/>
      <c r="D21" s="124"/>
      <c r="E21" s="58"/>
      <c r="F21" s="99"/>
      <c r="G21" s="99"/>
      <c r="H21" s="184">
        <f t="shared" si="0"/>
        <v>0</v>
      </c>
      <c r="I21" s="58"/>
      <c r="J21" s="58"/>
      <c r="K21" s="58"/>
      <c r="L21" s="61"/>
    </row>
    <row r="22" spans="2:12">
      <c r="B22" s="58">
        <v>15</v>
      </c>
      <c r="C22" s="103"/>
      <c r="D22" s="124"/>
      <c r="E22" s="58"/>
      <c r="F22" s="99"/>
      <c r="G22" s="99"/>
      <c r="H22" s="184">
        <f t="shared" si="0"/>
        <v>0</v>
      </c>
      <c r="I22" s="58"/>
      <c r="J22" s="58"/>
      <c r="K22" s="58"/>
      <c r="L22" s="61"/>
    </row>
    <row r="23" spans="2:12">
      <c r="B23" s="58">
        <v>16</v>
      </c>
      <c r="C23" s="103"/>
      <c r="D23" s="124"/>
      <c r="E23" s="151"/>
      <c r="F23" s="99"/>
      <c r="G23" s="99"/>
      <c r="H23" s="184">
        <f t="shared" si="0"/>
        <v>0</v>
      </c>
      <c r="I23" s="58"/>
      <c r="J23" s="58"/>
      <c r="K23" s="58"/>
      <c r="L23" s="61"/>
    </row>
    <row r="24" spans="2:12">
      <c r="B24" s="58">
        <v>17</v>
      </c>
      <c r="C24" s="103"/>
      <c r="D24" s="124"/>
      <c r="E24" s="58"/>
      <c r="F24" s="99"/>
      <c r="G24" s="99"/>
      <c r="H24" s="184">
        <f t="shared" si="0"/>
        <v>0</v>
      </c>
      <c r="I24" s="58"/>
      <c r="J24" s="58"/>
      <c r="K24" s="58"/>
      <c r="L24" s="61"/>
    </row>
    <row r="25" spans="2:12">
      <c r="B25" s="58">
        <v>18</v>
      </c>
      <c r="C25" s="103"/>
      <c r="D25" s="124"/>
      <c r="E25" s="58"/>
      <c r="F25" s="99"/>
      <c r="G25" s="99"/>
      <c r="H25" s="184">
        <f t="shared" si="0"/>
        <v>0</v>
      </c>
      <c r="I25" s="58"/>
      <c r="J25" s="58"/>
      <c r="K25" s="58"/>
      <c r="L25" s="61"/>
    </row>
    <row r="26" spans="2:12">
      <c r="B26" s="58">
        <v>19</v>
      </c>
      <c r="C26" s="103"/>
      <c r="D26" s="124"/>
      <c r="E26" s="58"/>
      <c r="F26" s="99"/>
      <c r="G26" s="99"/>
      <c r="H26" s="184">
        <f t="shared" si="0"/>
        <v>0</v>
      </c>
      <c r="I26" s="58"/>
      <c r="J26" s="58"/>
      <c r="K26" s="58"/>
      <c r="L26" s="61"/>
    </row>
    <row r="27" spans="2:12">
      <c r="B27" s="58">
        <v>20</v>
      </c>
      <c r="C27" s="103"/>
      <c r="D27" s="124"/>
      <c r="E27" s="58"/>
      <c r="F27" s="99"/>
      <c r="G27" s="99"/>
      <c r="H27" s="184">
        <f t="shared" si="0"/>
        <v>0</v>
      </c>
      <c r="I27" s="58"/>
      <c r="J27" s="58"/>
      <c r="K27" s="58"/>
      <c r="L27" s="61"/>
    </row>
    <row r="28" spans="2:12">
      <c r="B28" s="58">
        <v>21</v>
      </c>
      <c r="C28" s="103"/>
      <c r="D28" s="124"/>
      <c r="E28" s="58"/>
      <c r="F28" s="99"/>
      <c r="G28" s="99"/>
      <c r="H28" s="184">
        <f t="shared" si="0"/>
        <v>0</v>
      </c>
      <c r="I28" s="58"/>
      <c r="J28" s="58"/>
      <c r="K28" s="58"/>
      <c r="L28" s="61"/>
    </row>
    <row r="29" spans="2:12">
      <c r="B29" s="58">
        <v>22</v>
      </c>
      <c r="C29" s="103"/>
      <c r="D29" s="124"/>
      <c r="E29" s="58"/>
      <c r="F29" s="99"/>
      <c r="G29" s="99"/>
      <c r="H29" s="184">
        <f t="shared" si="0"/>
        <v>0</v>
      </c>
      <c r="I29" s="58"/>
      <c r="J29" s="58"/>
      <c r="K29" s="58"/>
      <c r="L29" s="61"/>
    </row>
    <row r="30" spans="2:12">
      <c r="B30" s="58">
        <v>23</v>
      </c>
      <c r="C30" s="103"/>
      <c r="D30" s="124"/>
      <c r="E30" s="58"/>
      <c r="F30" s="99"/>
      <c r="G30" s="99"/>
      <c r="H30" s="184">
        <f t="shared" si="0"/>
        <v>0</v>
      </c>
      <c r="I30" s="58"/>
      <c r="J30" s="58"/>
      <c r="K30" s="58"/>
      <c r="L30" s="61"/>
    </row>
    <row r="31" spans="2:12">
      <c r="B31" s="58">
        <v>24</v>
      </c>
      <c r="C31" s="103"/>
      <c r="D31" s="124"/>
      <c r="E31" s="58"/>
      <c r="F31" s="99"/>
      <c r="G31" s="99"/>
      <c r="H31" s="184">
        <f t="shared" si="0"/>
        <v>0</v>
      </c>
      <c r="I31" s="58"/>
      <c r="J31" s="58"/>
      <c r="K31" s="58"/>
      <c r="L31" s="61"/>
    </row>
    <row r="32" spans="2:12">
      <c r="B32" s="58">
        <v>25</v>
      </c>
      <c r="C32" s="103"/>
      <c r="D32" s="124"/>
      <c r="E32" s="58"/>
      <c r="F32" s="99"/>
      <c r="G32" s="99"/>
      <c r="H32" s="184">
        <f t="shared" si="0"/>
        <v>0</v>
      </c>
      <c r="I32" s="58"/>
      <c r="J32" s="58"/>
      <c r="K32" s="58"/>
      <c r="L32" s="61"/>
    </row>
    <row r="33" spans="2:12">
      <c r="B33" s="58">
        <v>26</v>
      </c>
      <c r="C33" s="103"/>
      <c r="D33" s="124"/>
      <c r="E33" s="58"/>
      <c r="F33" s="99"/>
      <c r="G33" s="99"/>
      <c r="H33" s="184">
        <f t="shared" si="0"/>
        <v>0</v>
      </c>
      <c r="I33" s="58"/>
      <c r="J33" s="58"/>
      <c r="K33" s="58"/>
      <c r="L33" s="61"/>
    </row>
    <row r="34" spans="2:12">
      <c r="B34" s="58">
        <v>27</v>
      </c>
      <c r="C34" s="103"/>
      <c r="D34" s="124"/>
      <c r="E34" s="58"/>
      <c r="F34" s="99"/>
      <c r="G34" s="99"/>
      <c r="H34" s="184">
        <f t="shared" si="0"/>
        <v>0</v>
      </c>
      <c r="I34" s="58"/>
      <c r="J34" s="58"/>
      <c r="K34" s="58"/>
      <c r="L34" s="61"/>
    </row>
    <row r="35" spans="2:12">
      <c r="B35" s="58">
        <v>28</v>
      </c>
      <c r="C35" s="103"/>
      <c r="D35" s="124"/>
      <c r="E35" s="58"/>
      <c r="F35" s="99"/>
      <c r="G35" s="99"/>
      <c r="H35" s="184">
        <f t="shared" si="0"/>
        <v>0</v>
      </c>
      <c r="I35" s="58"/>
      <c r="J35" s="58"/>
      <c r="K35" s="58"/>
      <c r="L35" s="61"/>
    </row>
    <row r="36" spans="2:12">
      <c r="B36" s="58">
        <v>29</v>
      </c>
      <c r="C36" s="103"/>
      <c r="D36" s="124"/>
      <c r="E36" s="58"/>
      <c r="F36" s="99"/>
      <c r="G36" s="99"/>
      <c r="H36" s="184">
        <f t="shared" si="0"/>
        <v>0</v>
      </c>
      <c r="I36" s="58"/>
      <c r="J36" s="58"/>
      <c r="K36" s="58"/>
      <c r="L36" s="61"/>
    </row>
    <row r="37" spans="2:12">
      <c r="B37" s="58">
        <v>30</v>
      </c>
      <c r="C37" s="103"/>
      <c r="D37" s="124"/>
      <c r="E37" s="58"/>
      <c r="F37" s="99"/>
      <c r="G37" s="99"/>
      <c r="H37" s="184">
        <f t="shared" si="0"/>
        <v>0</v>
      </c>
      <c r="I37" s="58"/>
      <c r="J37" s="58"/>
      <c r="K37" s="58"/>
      <c r="L37" s="61"/>
    </row>
    <row r="38" spans="2:12">
      <c r="B38" s="58">
        <v>31</v>
      </c>
      <c r="C38" s="103"/>
      <c r="D38" s="124"/>
      <c r="E38" s="58"/>
      <c r="F38" s="99"/>
      <c r="G38" s="99"/>
      <c r="H38" s="184">
        <f t="shared" si="0"/>
        <v>0</v>
      </c>
      <c r="I38" s="58"/>
      <c r="J38" s="58"/>
      <c r="K38" s="58"/>
      <c r="L38" s="61"/>
    </row>
    <row r="39" spans="2:12">
      <c r="B39" s="58">
        <v>32</v>
      </c>
      <c r="C39" s="103"/>
      <c r="D39" s="124"/>
      <c r="E39" s="58"/>
      <c r="F39" s="99"/>
      <c r="G39" s="99"/>
      <c r="H39" s="184">
        <f t="shared" si="0"/>
        <v>0</v>
      </c>
      <c r="I39" s="58"/>
      <c r="J39" s="58"/>
      <c r="K39" s="58"/>
      <c r="L39" s="61"/>
    </row>
    <row r="40" spans="2:12">
      <c r="B40" s="58">
        <v>33</v>
      </c>
      <c r="C40" s="103"/>
      <c r="D40" s="124"/>
      <c r="E40" s="58"/>
      <c r="F40" s="99"/>
      <c r="G40" s="99"/>
      <c r="H40" s="184">
        <f t="shared" si="0"/>
        <v>0</v>
      </c>
      <c r="I40" s="58"/>
      <c r="J40" s="58"/>
      <c r="K40" s="58"/>
      <c r="L40" s="61"/>
    </row>
    <row r="41" spans="2:12">
      <c r="B41" s="58">
        <v>34</v>
      </c>
      <c r="C41" s="103"/>
      <c r="D41" s="124"/>
      <c r="E41" s="58"/>
      <c r="F41" s="99"/>
      <c r="G41" s="99"/>
      <c r="H41" s="184">
        <f t="shared" si="0"/>
        <v>0</v>
      </c>
      <c r="I41" s="58"/>
      <c r="J41" s="58"/>
      <c r="K41" s="58"/>
      <c r="L41" s="61"/>
    </row>
    <row r="42" spans="2:12">
      <c r="B42" s="58">
        <v>35</v>
      </c>
      <c r="C42" s="103"/>
      <c r="D42" s="124"/>
      <c r="E42" s="58"/>
      <c r="F42" s="99"/>
      <c r="G42" s="99"/>
      <c r="H42" s="184">
        <f t="shared" si="0"/>
        <v>0</v>
      </c>
      <c r="I42" s="58"/>
      <c r="J42" s="58"/>
      <c r="K42" s="58"/>
      <c r="L42" s="61"/>
    </row>
    <row r="43" spans="2:12">
      <c r="B43" s="58">
        <v>36</v>
      </c>
      <c r="C43" s="103"/>
      <c r="D43" s="124"/>
      <c r="E43" s="58"/>
      <c r="F43" s="99"/>
      <c r="G43" s="99"/>
      <c r="H43" s="184">
        <f t="shared" si="0"/>
        <v>0</v>
      </c>
      <c r="I43" s="58"/>
      <c r="J43" s="58"/>
      <c r="K43" s="58"/>
      <c r="L43" s="61"/>
    </row>
    <row r="44" spans="2:12">
      <c r="B44" s="58">
        <v>37</v>
      </c>
      <c r="C44" s="103"/>
      <c r="D44" s="124"/>
      <c r="E44" s="58"/>
      <c r="F44" s="99"/>
      <c r="G44" s="99"/>
      <c r="H44" s="184">
        <f t="shared" si="0"/>
        <v>0</v>
      </c>
      <c r="I44" s="58"/>
      <c r="J44" s="58"/>
      <c r="K44" s="58"/>
      <c r="L44" s="61"/>
    </row>
    <row r="45" spans="2:12">
      <c r="B45" s="58">
        <v>38</v>
      </c>
      <c r="C45" s="103"/>
      <c r="D45" s="124"/>
      <c r="E45" s="58"/>
      <c r="F45" s="99"/>
      <c r="G45" s="99"/>
      <c r="H45" s="184">
        <f t="shared" si="0"/>
        <v>0</v>
      </c>
      <c r="I45" s="58"/>
      <c r="J45" s="58"/>
      <c r="K45" s="58"/>
      <c r="L45" s="61"/>
    </row>
    <row r="46" spans="2:12">
      <c r="B46" s="58">
        <v>39</v>
      </c>
      <c r="C46" s="103"/>
      <c r="D46" s="124"/>
      <c r="E46" s="58"/>
      <c r="F46" s="99"/>
      <c r="G46" s="99"/>
      <c r="H46" s="184">
        <f t="shared" si="0"/>
        <v>0</v>
      </c>
      <c r="I46" s="58"/>
      <c r="J46" s="58"/>
      <c r="K46" s="58"/>
      <c r="L46" s="61"/>
    </row>
    <row r="47" spans="2:12">
      <c r="B47" s="58">
        <v>40</v>
      </c>
      <c r="C47" s="103"/>
      <c r="D47" s="124"/>
      <c r="E47" s="58"/>
      <c r="F47" s="99"/>
      <c r="G47" s="99"/>
      <c r="H47" s="184">
        <f t="shared" si="0"/>
        <v>0</v>
      </c>
      <c r="I47" s="58"/>
      <c r="J47" s="58"/>
      <c r="K47" s="58"/>
      <c r="L47" s="61"/>
    </row>
    <row r="48" spans="2:12">
      <c r="B48" s="58">
        <v>41</v>
      </c>
      <c r="C48" s="103"/>
      <c r="D48" s="124"/>
      <c r="E48" s="58"/>
      <c r="F48" s="99"/>
      <c r="G48" s="99"/>
      <c r="H48" s="184">
        <f t="shared" si="0"/>
        <v>0</v>
      </c>
      <c r="I48" s="58"/>
      <c r="J48" s="58"/>
      <c r="K48" s="58"/>
      <c r="L48" s="61"/>
    </row>
    <row r="49" spans="2:12">
      <c r="B49" s="58">
        <v>42</v>
      </c>
      <c r="C49" s="103"/>
      <c r="D49" s="124"/>
      <c r="E49" s="58"/>
      <c r="F49" s="99"/>
      <c r="G49" s="99"/>
      <c r="H49" s="184">
        <f t="shared" si="0"/>
        <v>0</v>
      </c>
      <c r="I49" s="58"/>
      <c r="J49" s="58"/>
      <c r="K49" s="58"/>
      <c r="L49" s="61"/>
    </row>
    <row r="50" spans="2:12">
      <c r="B50" s="58">
        <v>43</v>
      </c>
      <c r="C50" s="103"/>
      <c r="D50" s="124"/>
      <c r="E50" s="58"/>
      <c r="F50" s="99"/>
      <c r="G50" s="99"/>
      <c r="H50" s="184">
        <f t="shared" si="0"/>
        <v>0</v>
      </c>
      <c r="I50" s="58"/>
      <c r="J50" s="58"/>
      <c r="K50" s="58"/>
      <c r="L50" s="61"/>
    </row>
    <row r="51" spans="2:12">
      <c r="B51" s="58">
        <v>44</v>
      </c>
      <c r="C51" s="103"/>
      <c r="D51" s="124"/>
      <c r="E51" s="58"/>
      <c r="F51" s="99"/>
      <c r="G51" s="99"/>
      <c r="H51" s="184">
        <f t="shared" si="0"/>
        <v>0</v>
      </c>
      <c r="I51" s="58"/>
      <c r="J51" s="58"/>
      <c r="K51" s="58"/>
      <c r="L51" s="61"/>
    </row>
    <row r="52" spans="2:12">
      <c r="B52" s="58">
        <v>45</v>
      </c>
      <c r="C52" s="103"/>
      <c r="D52" s="124"/>
      <c r="E52" s="58"/>
      <c r="F52" s="99"/>
      <c r="G52" s="99"/>
      <c r="H52" s="184">
        <f t="shared" si="0"/>
        <v>0</v>
      </c>
      <c r="I52" s="58"/>
      <c r="J52" s="58"/>
      <c r="K52" s="58"/>
      <c r="L52" s="61"/>
    </row>
    <row r="53" spans="2:12">
      <c r="B53" s="58">
        <v>46</v>
      </c>
      <c r="C53" s="103"/>
      <c r="D53" s="124"/>
      <c r="E53" s="58"/>
      <c r="F53" s="99"/>
      <c r="G53" s="99"/>
      <c r="H53" s="184">
        <f t="shared" si="0"/>
        <v>0</v>
      </c>
      <c r="I53" s="58"/>
      <c r="J53" s="58"/>
      <c r="K53" s="58"/>
      <c r="L53" s="61"/>
    </row>
    <row r="54" spans="2:12">
      <c r="B54" s="58">
        <v>47</v>
      </c>
      <c r="C54" s="103"/>
      <c r="D54" s="124"/>
      <c r="E54" s="58"/>
      <c r="F54" s="99"/>
      <c r="G54" s="99"/>
      <c r="H54" s="184">
        <f t="shared" si="0"/>
        <v>0</v>
      </c>
      <c r="I54" s="58"/>
      <c r="J54" s="58"/>
      <c r="K54" s="58"/>
      <c r="L54" s="61"/>
    </row>
    <row r="55" spans="2:12">
      <c r="B55" s="58">
        <v>48</v>
      </c>
      <c r="C55" s="103"/>
      <c r="D55" s="124"/>
      <c r="E55" s="58"/>
      <c r="F55" s="99"/>
      <c r="G55" s="99"/>
      <c r="H55" s="184">
        <f t="shared" si="0"/>
        <v>0</v>
      </c>
      <c r="I55" s="58"/>
      <c r="J55" s="58"/>
      <c r="K55" s="58"/>
      <c r="L55" s="61"/>
    </row>
    <row r="56" spans="2:12">
      <c r="B56" s="58">
        <v>49</v>
      </c>
      <c r="C56" s="103"/>
      <c r="D56" s="124"/>
      <c r="E56" s="58"/>
      <c r="F56" s="99"/>
      <c r="G56" s="99"/>
      <c r="H56" s="184">
        <f t="shared" si="0"/>
        <v>0</v>
      </c>
      <c r="I56" s="58"/>
      <c r="J56" s="58"/>
      <c r="K56" s="58"/>
      <c r="L56" s="61"/>
    </row>
    <row r="57" spans="2:12">
      <c r="B57" s="58">
        <v>50</v>
      </c>
      <c r="C57" s="103"/>
      <c r="D57" s="124"/>
      <c r="E57" s="58"/>
      <c r="F57" s="99"/>
      <c r="G57" s="99"/>
      <c r="H57" s="184">
        <f t="shared" si="0"/>
        <v>0</v>
      </c>
      <c r="I57" s="58"/>
      <c r="J57" s="58"/>
      <c r="K57" s="58"/>
      <c r="L57" s="61"/>
    </row>
    <row r="58" spans="2:12">
      <c r="B58" s="123"/>
      <c r="C58" s="193" t="s">
        <v>110</v>
      </c>
      <c r="D58" s="112"/>
      <c r="E58" s="112"/>
      <c r="F58" s="112"/>
      <c r="G58" s="113"/>
      <c r="H58" s="185">
        <f>SUM(H8:H57)</f>
        <v>0</v>
      </c>
      <c r="I58" s="187">
        <f>SUM(I8:I57)</f>
        <v>0</v>
      </c>
      <c r="J58" s="188">
        <f>SUM(J8:J57)</f>
        <v>0</v>
      </c>
      <c r="K58" s="114"/>
      <c r="L58" s="115"/>
    </row>
    <row r="59" spans="2:12" ht="7.2" customHeight="1" thickBot="1">
      <c r="C59" s="104"/>
      <c r="D59" s="97"/>
      <c r="E59" s="97"/>
      <c r="F59" s="97"/>
      <c r="G59" s="97"/>
      <c r="H59" s="120"/>
      <c r="I59" s="98"/>
      <c r="J59" s="98"/>
      <c r="K59" s="98"/>
    </row>
    <row r="60" spans="2:12" ht="18.600000000000001" thickBot="1">
      <c r="C60" s="104"/>
      <c r="D60" s="97"/>
      <c r="E60" s="97"/>
      <c r="F60" s="125"/>
      <c r="G60" s="126" t="s">
        <v>167</v>
      </c>
      <c r="H60" s="186">
        <f>ROUNDDOWN(H58/60,0)</f>
        <v>0</v>
      </c>
      <c r="I60" s="98"/>
      <c r="J60" s="98"/>
      <c r="K60" s="98"/>
    </row>
    <row r="61" spans="2:12">
      <c r="C61" s="104"/>
      <c r="D61" s="97"/>
      <c r="E61" s="97"/>
      <c r="F61" s="97"/>
      <c r="G61" s="97"/>
      <c r="H61" s="120"/>
      <c r="I61" s="98"/>
      <c r="J61" s="98"/>
      <c r="K61" s="98"/>
    </row>
    <row r="62" spans="2:12">
      <c r="C62" s="105" t="s">
        <v>147</v>
      </c>
    </row>
    <row r="63" spans="2:12">
      <c r="C63" s="106" t="s">
        <v>237</v>
      </c>
    </row>
    <row r="64" spans="2:12" ht="7.8" customHeight="1"/>
  </sheetData>
  <dataConsolidate/>
  <mergeCells count="4">
    <mergeCell ref="E4:G4"/>
    <mergeCell ref="E5:G5"/>
    <mergeCell ref="J4:L4"/>
    <mergeCell ref="J5:L5"/>
  </mergeCells>
  <phoneticPr fontId="11"/>
  <conditionalFormatting sqref="C8:G57 I8:L57">
    <cfRule type="containsBlanks" dxfId="6" priority="3">
      <formula>LEN(TRIM(C8))=0</formula>
    </cfRule>
    <cfRule type="containsBlanks" dxfId="5" priority="4">
      <formula>LEN(TRIM(C8))=0</formula>
    </cfRule>
  </conditionalFormatting>
  <conditionalFormatting sqref="E4:G5 J4:L5">
    <cfRule type="containsBlanks" dxfId="4" priority="1">
      <formula>LEN(TRIM(E4))=0</formula>
    </cfRule>
  </conditionalFormatting>
  <conditionalFormatting sqref="G2">
    <cfRule type="containsBlanks" dxfId="3" priority="2">
      <formula>LEN(TRIM(G2))=0</formula>
    </cfRule>
  </conditionalFormatting>
  <dataValidations xWindow="1299" yWindow="863" count="2">
    <dataValidation type="list" allowBlank="1" showInputMessage="1" showErrorMessage="1" sqref="L8:L61" xr:uid="{649C92E6-2210-41CD-8A1A-1CF66F43E03B}">
      <formula1>"○"</formula1>
    </dataValidation>
    <dataValidation type="list" allowBlank="1" showInputMessage="1" showErrorMessage="1" sqref="G2" xr:uid="{AA8BBA3C-831A-4D42-BBF1-511A5F3763AD}">
      <formula1>"1,2,3,4,5,6,7,8,9,10,11,12"</formula1>
    </dataValidation>
  </dataValidations>
  <printOptions horizontalCentered="1"/>
  <pageMargins left="0.43307086614173229" right="0.31496062992125984" top="0.74803149606299213" bottom="0.74803149606299213" header="0.31496062992125984" footer="0.31496062992125984"/>
  <pageSetup paperSize="9" scale="68" orientation="portrait"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F0F5C-56E1-441C-B7DE-87E81631340A}">
  <sheetPr>
    <tabColor rgb="FF9933FF"/>
  </sheetPr>
  <dimension ref="A1:P28"/>
  <sheetViews>
    <sheetView view="pageBreakPreview" zoomScaleNormal="100" zoomScaleSheetLayoutView="100" workbookViewId="0"/>
  </sheetViews>
  <sheetFormatPr defaultColWidth="8.88671875" defaultRowHeight="18"/>
  <cols>
    <col min="1" max="1" width="1.88671875" style="57" customWidth="1"/>
    <col min="2" max="2" width="4.21875" style="57" customWidth="1"/>
    <col min="3" max="3" width="12.6640625" style="100" customWidth="1"/>
    <col min="4" max="9" width="13.44140625" style="57" customWidth="1"/>
    <col min="10" max="10" width="15.44140625" style="57" customWidth="1"/>
    <col min="11" max="11" width="20" style="57" customWidth="1"/>
    <col min="12" max="12" width="1.6640625" style="57" customWidth="1"/>
    <col min="13" max="16384" width="8.88671875" style="57"/>
  </cols>
  <sheetData>
    <row r="1" spans="1:16">
      <c r="A1" s="74" t="s">
        <v>238</v>
      </c>
      <c r="B1" s="74"/>
    </row>
    <row r="2" spans="1:16" ht="18.600000000000001">
      <c r="A2" s="73"/>
      <c r="B2" s="73"/>
      <c r="D2" s="88"/>
      <c r="E2" s="88"/>
      <c r="F2" s="88"/>
      <c r="G2" s="169" t="s">
        <v>195</v>
      </c>
      <c r="H2" s="88"/>
      <c r="I2" s="88"/>
    </row>
    <row r="3" spans="1:16" ht="18.600000000000001">
      <c r="C3" s="192"/>
      <c r="D3" s="60"/>
      <c r="E3" s="60"/>
      <c r="F3" s="60"/>
      <c r="G3" s="60"/>
      <c r="I3" s="87" t="s">
        <v>140</v>
      </c>
      <c r="J3" s="453"/>
      <c r="K3" s="453"/>
    </row>
    <row r="4" spans="1:16">
      <c r="C4" s="192"/>
      <c r="I4" s="59" t="s">
        <v>95</v>
      </c>
      <c r="J4" s="454"/>
      <c r="K4" s="455"/>
    </row>
    <row r="5" spans="1:16">
      <c r="N5" s="190" t="s">
        <v>203</v>
      </c>
    </row>
    <row r="6" spans="1:16" ht="32.4">
      <c r="B6" s="130" t="s">
        <v>166</v>
      </c>
      <c r="C6" s="108" t="s">
        <v>94</v>
      </c>
      <c r="D6" s="109" t="s">
        <v>93</v>
      </c>
      <c r="E6" s="127" t="s">
        <v>143</v>
      </c>
      <c r="F6" s="109" t="s">
        <v>97</v>
      </c>
      <c r="G6" s="110" t="s">
        <v>125</v>
      </c>
      <c r="H6" s="127" t="s">
        <v>149</v>
      </c>
      <c r="I6" s="109" t="s">
        <v>139</v>
      </c>
      <c r="J6" s="109" t="s">
        <v>98</v>
      </c>
      <c r="K6" s="109" t="s">
        <v>90</v>
      </c>
      <c r="N6" s="154" t="s">
        <v>185</v>
      </c>
      <c r="O6" s="154" t="s">
        <v>186</v>
      </c>
      <c r="P6" s="153" t="s">
        <v>184</v>
      </c>
    </row>
    <row r="7" spans="1:16">
      <c r="B7" s="58">
        <v>1</v>
      </c>
      <c r="C7" s="103"/>
      <c r="D7" s="58"/>
      <c r="E7" s="58"/>
      <c r="F7" s="58"/>
      <c r="G7" s="58"/>
      <c r="H7" s="121"/>
      <c r="I7" s="152">
        <f>ROUNDUP(H7/4,-1)</f>
        <v>0</v>
      </c>
      <c r="J7" s="152">
        <f>H7-I7</f>
        <v>0</v>
      </c>
      <c r="K7" s="189"/>
      <c r="N7" s="58"/>
      <c r="O7" s="58"/>
      <c r="P7" s="194">
        <f t="shared" ref="P7:P14" si="0">COUNTIFS(H:H,N7,I:I,O7)</f>
        <v>1</v>
      </c>
    </row>
    <row r="8" spans="1:16">
      <c r="B8" s="58">
        <v>2</v>
      </c>
      <c r="C8" s="103"/>
      <c r="D8" s="58"/>
      <c r="E8" s="58"/>
      <c r="F8" s="58"/>
      <c r="G8" s="58"/>
      <c r="H8" s="121"/>
      <c r="I8" s="152">
        <f t="shared" ref="I8:I26" si="1">ROUNDUP(H8/4,-1)</f>
        <v>0</v>
      </c>
      <c r="J8" s="152">
        <f t="shared" ref="J8:J26" si="2">H8-I8</f>
        <v>0</v>
      </c>
      <c r="K8" s="189"/>
      <c r="N8" s="58"/>
      <c r="O8" s="58"/>
      <c r="P8" s="194">
        <f t="shared" si="0"/>
        <v>1</v>
      </c>
    </row>
    <row r="9" spans="1:16">
      <c r="B9" s="58">
        <v>3</v>
      </c>
      <c r="C9" s="103"/>
      <c r="D9" s="58"/>
      <c r="E9" s="58"/>
      <c r="F9" s="58"/>
      <c r="G9" s="58"/>
      <c r="H9" s="121"/>
      <c r="I9" s="152">
        <f t="shared" si="1"/>
        <v>0</v>
      </c>
      <c r="J9" s="152">
        <f t="shared" si="2"/>
        <v>0</v>
      </c>
      <c r="K9" s="189"/>
      <c r="N9" s="58"/>
      <c r="O9" s="58"/>
      <c r="P9" s="194">
        <f t="shared" si="0"/>
        <v>1</v>
      </c>
    </row>
    <row r="10" spans="1:16">
      <c r="B10" s="58">
        <v>4</v>
      </c>
      <c r="C10" s="103"/>
      <c r="D10" s="58"/>
      <c r="E10" s="58"/>
      <c r="F10" s="58"/>
      <c r="G10" s="58"/>
      <c r="H10" s="121"/>
      <c r="I10" s="152">
        <f t="shared" si="1"/>
        <v>0</v>
      </c>
      <c r="J10" s="152">
        <f t="shared" si="2"/>
        <v>0</v>
      </c>
      <c r="K10" s="189"/>
      <c r="N10" s="58"/>
      <c r="O10" s="58"/>
      <c r="P10" s="194">
        <f t="shared" si="0"/>
        <v>1</v>
      </c>
    </row>
    <row r="11" spans="1:16">
      <c r="B11" s="58">
        <v>5</v>
      </c>
      <c r="C11" s="103"/>
      <c r="D11" s="58"/>
      <c r="E11" s="58"/>
      <c r="F11" s="58"/>
      <c r="G11" s="58"/>
      <c r="H11" s="121"/>
      <c r="I11" s="152">
        <f t="shared" si="1"/>
        <v>0</v>
      </c>
      <c r="J11" s="152">
        <f t="shared" si="2"/>
        <v>0</v>
      </c>
      <c r="K11" s="189"/>
      <c r="N11" s="58"/>
      <c r="O11" s="58"/>
      <c r="P11" s="194">
        <f t="shared" si="0"/>
        <v>1</v>
      </c>
    </row>
    <row r="12" spans="1:16">
      <c r="B12" s="58">
        <v>6</v>
      </c>
      <c r="C12" s="103"/>
      <c r="D12" s="58"/>
      <c r="E12" s="58"/>
      <c r="F12" s="58"/>
      <c r="G12" s="58"/>
      <c r="H12" s="121"/>
      <c r="I12" s="152">
        <f t="shared" si="1"/>
        <v>0</v>
      </c>
      <c r="J12" s="152">
        <f t="shared" si="2"/>
        <v>0</v>
      </c>
      <c r="K12" s="189"/>
      <c r="N12" s="58"/>
      <c r="O12" s="58"/>
      <c r="P12" s="194">
        <f t="shared" si="0"/>
        <v>1</v>
      </c>
    </row>
    <row r="13" spans="1:16">
      <c r="B13" s="58">
        <v>7</v>
      </c>
      <c r="C13" s="103"/>
      <c r="D13" s="58"/>
      <c r="E13" s="58"/>
      <c r="F13" s="58"/>
      <c r="G13" s="58"/>
      <c r="H13" s="121"/>
      <c r="I13" s="152">
        <f t="shared" si="1"/>
        <v>0</v>
      </c>
      <c r="J13" s="152">
        <f t="shared" si="2"/>
        <v>0</v>
      </c>
      <c r="K13" s="189"/>
      <c r="N13" s="58"/>
      <c r="O13" s="58"/>
      <c r="P13" s="194">
        <f t="shared" si="0"/>
        <v>1</v>
      </c>
    </row>
    <row r="14" spans="1:16">
      <c r="B14" s="58">
        <v>8</v>
      </c>
      <c r="C14" s="103"/>
      <c r="D14" s="58"/>
      <c r="E14" s="58"/>
      <c r="F14" s="58"/>
      <c r="G14" s="58"/>
      <c r="H14" s="121"/>
      <c r="I14" s="152">
        <f t="shared" si="1"/>
        <v>0</v>
      </c>
      <c r="J14" s="152">
        <f t="shared" si="2"/>
        <v>0</v>
      </c>
      <c r="K14" s="189"/>
      <c r="N14" s="58"/>
      <c r="O14" s="58"/>
      <c r="P14" s="194">
        <f t="shared" si="0"/>
        <v>1</v>
      </c>
    </row>
    <row r="15" spans="1:16">
      <c r="B15" s="58">
        <v>9</v>
      </c>
      <c r="C15" s="103"/>
      <c r="D15" s="58"/>
      <c r="E15" s="58"/>
      <c r="F15" s="58"/>
      <c r="G15" s="58"/>
      <c r="H15" s="121"/>
      <c r="I15" s="152">
        <f t="shared" si="1"/>
        <v>0</v>
      </c>
      <c r="J15" s="152">
        <f t="shared" si="2"/>
        <v>0</v>
      </c>
      <c r="K15" s="189"/>
      <c r="P15" s="191"/>
    </row>
    <row r="16" spans="1:16">
      <c r="B16" s="58">
        <v>10</v>
      </c>
      <c r="C16" s="103"/>
      <c r="D16" s="58"/>
      <c r="E16" s="58"/>
      <c r="F16" s="58"/>
      <c r="G16" s="58"/>
      <c r="H16" s="121"/>
      <c r="I16" s="152">
        <f t="shared" si="1"/>
        <v>0</v>
      </c>
      <c r="J16" s="152">
        <f t="shared" si="2"/>
        <v>0</v>
      </c>
      <c r="K16" s="189"/>
      <c r="P16" s="191"/>
    </row>
    <row r="17" spans="2:16">
      <c r="B17" s="58">
        <v>11</v>
      </c>
      <c r="C17" s="103"/>
      <c r="D17" s="58"/>
      <c r="E17" s="58"/>
      <c r="F17" s="58"/>
      <c r="G17" s="58"/>
      <c r="H17" s="121"/>
      <c r="I17" s="152">
        <f t="shared" si="1"/>
        <v>0</v>
      </c>
      <c r="J17" s="152">
        <f t="shared" si="2"/>
        <v>0</v>
      </c>
      <c r="K17" s="189"/>
      <c r="P17" s="191"/>
    </row>
    <row r="18" spans="2:16">
      <c r="B18" s="58">
        <v>12</v>
      </c>
      <c r="C18" s="103"/>
      <c r="D18" s="58"/>
      <c r="E18" s="58"/>
      <c r="F18" s="58"/>
      <c r="G18" s="58"/>
      <c r="H18" s="121"/>
      <c r="I18" s="152">
        <f t="shared" si="1"/>
        <v>0</v>
      </c>
      <c r="J18" s="152">
        <f t="shared" si="2"/>
        <v>0</v>
      </c>
      <c r="K18" s="189"/>
      <c r="P18" s="191"/>
    </row>
    <row r="19" spans="2:16">
      <c r="B19" s="58">
        <v>13</v>
      </c>
      <c r="C19" s="103"/>
      <c r="D19" s="58"/>
      <c r="E19" s="58"/>
      <c r="F19" s="58"/>
      <c r="G19" s="58"/>
      <c r="H19" s="121"/>
      <c r="I19" s="152">
        <f t="shared" si="1"/>
        <v>0</v>
      </c>
      <c r="J19" s="152">
        <f t="shared" si="2"/>
        <v>0</v>
      </c>
      <c r="K19" s="189"/>
      <c r="P19" s="191"/>
    </row>
    <row r="20" spans="2:16">
      <c r="B20" s="58">
        <v>14</v>
      </c>
      <c r="C20" s="103"/>
      <c r="D20" s="58"/>
      <c r="E20" s="58"/>
      <c r="F20" s="58"/>
      <c r="G20" s="58"/>
      <c r="H20" s="121"/>
      <c r="I20" s="152">
        <f t="shared" si="1"/>
        <v>0</v>
      </c>
      <c r="J20" s="152">
        <f t="shared" si="2"/>
        <v>0</v>
      </c>
      <c r="K20" s="189"/>
      <c r="P20" s="191"/>
    </row>
    <row r="21" spans="2:16">
      <c r="B21" s="58">
        <v>15</v>
      </c>
      <c r="C21" s="103"/>
      <c r="D21" s="58"/>
      <c r="E21" s="58"/>
      <c r="F21" s="58"/>
      <c r="G21" s="58"/>
      <c r="H21" s="121"/>
      <c r="I21" s="152">
        <f t="shared" si="1"/>
        <v>0</v>
      </c>
      <c r="J21" s="152">
        <f t="shared" si="2"/>
        <v>0</v>
      </c>
      <c r="K21" s="189"/>
      <c r="P21" s="191"/>
    </row>
    <row r="22" spans="2:16">
      <c r="B22" s="58">
        <v>16</v>
      </c>
      <c r="C22" s="103"/>
      <c r="D22" s="58"/>
      <c r="E22" s="58"/>
      <c r="F22" s="58"/>
      <c r="G22" s="58"/>
      <c r="H22" s="121"/>
      <c r="I22" s="152">
        <f t="shared" si="1"/>
        <v>0</v>
      </c>
      <c r="J22" s="152">
        <f t="shared" si="2"/>
        <v>0</v>
      </c>
      <c r="K22" s="189"/>
      <c r="P22" s="191"/>
    </row>
    <row r="23" spans="2:16">
      <c r="B23" s="58">
        <v>17</v>
      </c>
      <c r="C23" s="103"/>
      <c r="D23" s="58"/>
      <c r="E23" s="58"/>
      <c r="F23" s="58"/>
      <c r="G23" s="58"/>
      <c r="H23" s="121"/>
      <c r="I23" s="152">
        <f t="shared" si="1"/>
        <v>0</v>
      </c>
      <c r="J23" s="152">
        <f t="shared" si="2"/>
        <v>0</v>
      </c>
      <c r="K23" s="189"/>
      <c r="P23" s="191"/>
    </row>
    <row r="24" spans="2:16">
      <c r="B24" s="58">
        <v>18</v>
      </c>
      <c r="C24" s="103"/>
      <c r="D24" s="58"/>
      <c r="E24" s="58"/>
      <c r="F24" s="58"/>
      <c r="G24" s="58"/>
      <c r="H24" s="121"/>
      <c r="I24" s="152">
        <f t="shared" si="1"/>
        <v>0</v>
      </c>
      <c r="J24" s="152">
        <f t="shared" si="2"/>
        <v>0</v>
      </c>
      <c r="K24" s="189"/>
      <c r="P24" s="191"/>
    </row>
    <row r="25" spans="2:16">
      <c r="B25" s="58">
        <v>19</v>
      </c>
      <c r="C25" s="103"/>
      <c r="D25" s="58"/>
      <c r="E25" s="58"/>
      <c r="F25" s="58"/>
      <c r="G25" s="58"/>
      <c r="H25" s="121"/>
      <c r="I25" s="152">
        <f t="shared" si="1"/>
        <v>0</v>
      </c>
      <c r="J25" s="152">
        <f t="shared" si="2"/>
        <v>0</v>
      </c>
      <c r="K25" s="189"/>
      <c r="P25" s="191"/>
    </row>
    <row r="26" spans="2:16">
      <c r="B26" s="58">
        <v>20</v>
      </c>
      <c r="C26" s="103"/>
      <c r="D26" s="58"/>
      <c r="E26" s="58"/>
      <c r="F26" s="58"/>
      <c r="G26" s="58"/>
      <c r="H26" s="121"/>
      <c r="I26" s="152">
        <f t="shared" si="1"/>
        <v>0</v>
      </c>
      <c r="J26" s="152">
        <f t="shared" si="2"/>
        <v>0</v>
      </c>
      <c r="K26" s="189"/>
    </row>
    <row r="27" spans="2:16">
      <c r="B27" s="131"/>
      <c r="C27" s="193" t="s">
        <v>109</v>
      </c>
      <c r="D27" s="112"/>
      <c r="E27" s="112"/>
      <c r="F27" s="112"/>
      <c r="G27" s="113"/>
      <c r="H27" s="129">
        <f>SUM(H7:H26)</f>
        <v>0</v>
      </c>
      <c r="I27" s="129">
        <f>SUM(I7:I26)</f>
        <v>0</v>
      </c>
      <c r="J27" s="129">
        <f>SUM(J7:J26)</f>
        <v>0</v>
      </c>
      <c r="K27" s="128"/>
    </row>
    <row r="28" spans="2:16" ht="9.6" customHeight="1"/>
  </sheetData>
  <mergeCells count="2">
    <mergeCell ref="J3:K3"/>
    <mergeCell ref="J4:K4"/>
  </mergeCells>
  <phoneticPr fontId="11"/>
  <conditionalFormatting sqref="C7:H26">
    <cfRule type="containsBlanks" dxfId="2" priority="4">
      <formula>LEN(TRIM(C7))=0</formula>
    </cfRule>
  </conditionalFormatting>
  <conditionalFormatting sqref="F2">
    <cfRule type="containsBlanks" dxfId="1" priority="3">
      <formula>LEN(TRIM(F2))=0</formula>
    </cfRule>
  </conditionalFormatting>
  <conditionalFormatting sqref="J3:K4">
    <cfRule type="containsBlanks" dxfId="0" priority="1">
      <formula>LEN(TRIM(J3))=0</formula>
    </cfRule>
  </conditionalFormatting>
  <dataValidations count="1">
    <dataValidation type="list" allowBlank="1" showInputMessage="1" showErrorMessage="1" sqref="F2" xr:uid="{EE58A02D-6C4E-4D67-B716-A868CD02A41D}">
      <formula1>"1,2,3,4,5,6,7,8,9,10,11,12"</formula1>
    </dataValidation>
  </dataValidations>
  <printOptions horizontalCentered="1"/>
  <pageMargins left="0.43307086614173229" right="0.31496062992125984" top="0.74803149606299213" bottom="0.74803149606299213" header="0.31496062992125984" footer="0.31496062992125984"/>
  <pageSetup paperSize="9" scale="71"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D339A-B2F5-4D28-AD8A-12B1952310E5}">
  <sheetPr>
    <tabColor rgb="FF92D050"/>
  </sheetPr>
  <dimension ref="A1:I39"/>
  <sheetViews>
    <sheetView showGridLines="0" view="pageBreakPreview" zoomScaleNormal="85" zoomScaleSheetLayoutView="100" workbookViewId="0"/>
  </sheetViews>
  <sheetFormatPr defaultColWidth="9" defaultRowHeight="13.2"/>
  <cols>
    <col min="1" max="1" width="1" style="1" customWidth="1"/>
    <col min="2" max="2" width="2.44140625" style="1" customWidth="1"/>
    <col min="3" max="3" width="13.77734375" style="1" customWidth="1"/>
    <col min="4" max="4" width="18.6640625" style="1" bestFit="1" customWidth="1"/>
    <col min="5" max="5" width="12.44140625" style="1" bestFit="1" customWidth="1"/>
    <col min="6" max="6" width="10.21875" style="1" customWidth="1"/>
    <col min="7" max="7" width="5.33203125" style="1" customWidth="1"/>
    <col min="8" max="8" width="19.44140625" style="1" customWidth="1"/>
    <col min="9" max="9" width="13.77734375" style="1" customWidth="1"/>
    <col min="10" max="10" width="1.33203125" style="1" customWidth="1"/>
    <col min="11" max="16384" width="9" style="1"/>
  </cols>
  <sheetData>
    <row r="1" spans="1:9">
      <c r="A1" s="1" t="s">
        <v>151</v>
      </c>
    </row>
    <row r="2" spans="1:9" ht="30" customHeight="1">
      <c r="C2" s="247" t="s">
        <v>0</v>
      </c>
      <c r="D2" s="247"/>
      <c r="E2" s="247"/>
      <c r="F2" s="247"/>
      <c r="G2" s="247"/>
      <c r="H2" s="247"/>
      <c r="I2" s="247"/>
    </row>
    <row r="3" spans="1:9" ht="17.399999999999999" customHeight="1">
      <c r="C3" s="2"/>
      <c r="D3" s="2"/>
      <c r="E3" s="2"/>
      <c r="F3" s="2"/>
      <c r="G3" s="2"/>
      <c r="H3" s="2"/>
      <c r="I3" s="2"/>
    </row>
    <row r="4" spans="1:9" ht="20.25" customHeight="1">
      <c r="C4" s="2"/>
      <c r="E4" s="2"/>
      <c r="F4" s="248" t="s">
        <v>111</v>
      </c>
      <c r="G4" s="248"/>
      <c r="H4" s="249">
        <f>'(別紙1)所要額調書'!F4</f>
        <v>0</v>
      </c>
      <c r="I4" s="250"/>
    </row>
    <row r="5" spans="1:9" ht="19.95" customHeight="1">
      <c r="C5" s="2"/>
      <c r="E5" s="2"/>
      <c r="F5" s="216"/>
      <c r="G5" s="216"/>
      <c r="H5" s="217"/>
      <c r="I5" s="217"/>
    </row>
    <row r="6" spans="1:9" s="4" customFormat="1" ht="15" customHeight="1">
      <c r="A6" s="3" t="s">
        <v>127</v>
      </c>
      <c r="C6" s="5"/>
      <c r="D6" s="2"/>
      <c r="E6" s="5"/>
      <c r="F6" s="5"/>
      <c r="G6" s="5"/>
      <c r="H6" s="5"/>
      <c r="I6" s="5"/>
    </row>
    <row r="7" spans="1:9" ht="30.75" customHeight="1">
      <c r="B7" s="251" t="s">
        <v>51</v>
      </c>
      <c r="C7" s="252"/>
      <c r="D7" s="253" t="s">
        <v>158</v>
      </c>
      <c r="E7" s="254"/>
      <c r="F7" s="254"/>
      <c r="G7" s="254"/>
      <c r="H7" s="254"/>
      <c r="I7" s="255"/>
    </row>
    <row r="8" spans="1:9" ht="30.75" customHeight="1">
      <c r="B8" s="251" t="s">
        <v>16</v>
      </c>
      <c r="C8" s="252"/>
      <c r="D8" s="253"/>
      <c r="E8" s="254"/>
      <c r="F8" s="254"/>
      <c r="G8" s="254"/>
      <c r="H8" s="254"/>
      <c r="I8" s="255"/>
    </row>
    <row r="9" spans="1:9" ht="15" customHeight="1">
      <c r="B9" s="282" t="s">
        <v>112</v>
      </c>
      <c r="C9" s="283"/>
      <c r="D9" s="233"/>
      <c r="E9" s="80"/>
      <c r="F9" s="239" t="s">
        <v>249</v>
      </c>
      <c r="G9" s="80"/>
      <c r="H9" s="80"/>
      <c r="I9" s="234"/>
    </row>
    <row r="10" spans="1:9" ht="19.95" customHeight="1">
      <c r="B10" s="284"/>
      <c r="C10" s="285"/>
      <c r="D10" s="237"/>
      <c r="E10" s="238"/>
      <c r="F10" s="269"/>
      <c r="G10" s="269"/>
      <c r="H10" s="269"/>
      <c r="I10" s="270"/>
    </row>
    <row r="11" spans="1:9" ht="32.25" customHeight="1">
      <c r="B11" s="265" t="s">
        <v>2</v>
      </c>
      <c r="C11" s="266"/>
      <c r="D11" s="240"/>
      <c r="E11" s="35"/>
      <c r="F11" s="35"/>
      <c r="G11" s="35"/>
      <c r="H11" s="35"/>
      <c r="I11" s="36"/>
    </row>
    <row r="12" spans="1:9" ht="32.25" customHeight="1">
      <c r="B12" s="267" t="s">
        <v>11</v>
      </c>
      <c r="C12" s="268"/>
      <c r="D12" s="195"/>
      <c r="E12" s="6" t="s">
        <v>3</v>
      </c>
      <c r="F12" s="235"/>
      <c r="G12" s="235"/>
      <c r="H12" s="235"/>
      <c r="I12" s="236"/>
    </row>
    <row r="13" spans="1:9" ht="19.95" customHeight="1">
      <c r="B13" s="274"/>
      <c r="C13" s="274"/>
      <c r="D13" s="274"/>
      <c r="E13" s="274"/>
      <c r="F13" s="274"/>
      <c r="G13" s="274"/>
      <c r="H13" s="274"/>
      <c r="I13" s="274"/>
    </row>
    <row r="14" spans="1:9" s="4" customFormat="1" ht="18" customHeight="1">
      <c r="A14" s="3" t="s">
        <v>221</v>
      </c>
      <c r="B14" s="5"/>
      <c r="D14"/>
      <c r="E14"/>
      <c r="F14"/>
      <c r="G14"/>
      <c r="H14"/>
      <c r="I14" s="8" t="s">
        <v>4</v>
      </c>
    </row>
    <row r="15" spans="1:9" ht="24" customHeight="1">
      <c r="B15" s="272" t="s">
        <v>13</v>
      </c>
      <c r="C15" s="272"/>
      <c r="D15" s="273" t="s">
        <v>5</v>
      </c>
      <c r="E15" s="273"/>
      <c r="F15" s="273"/>
      <c r="G15" s="273"/>
      <c r="H15" s="273"/>
      <c r="I15" s="158" t="s">
        <v>6</v>
      </c>
    </row>
    <row r="16" spans="1:9" s="9" customFormat="1" ht="30.75" customHeight="1">
      <c r="B16" s="275" t="s">
        <v>189</v>
      </c>
      <c r="C16" s="276" t="s">
        <v>14</v>
      </c>
      <c r="D16" s="10" t="s">
        <v>113</v>
      </c>
      <c r="E16" s="265" t="s">
        <v>7</v>
      </c>
      <c r="F16" s="271"/>
      <c r="G16" s="266"/>
      <c r="H16" s="10" t="s">
        <v>8</v>
      </c>
      <c r="I16" s="10"/>
    </row>
    <row r="17" spans="1:9" ht="20.100000000000001" customHeight="1">
      <c r="B17" s="275"/>
      <c r="C17" s="277"/>
      <c r="D17" s="14"/>
      <c r="E17" s="78" t="s">
        <v>116</v>
      </c>
      <c r="F17" s="75"/>
      <c r="G17" s="17"/>
      <c r="H17" s="204"/>
      <c r="I17" s="12"/>
    </row>
    <row r="18" spans="1:9" ht="20.100000000000001" customHeight="1">
      <c r="B18" s="275"/>
      <c r="C18" s="277"/>
      <c r="D18" s="12"/>
      <c r="E18" s="256"/>
      <c r="F18" s="257"/>
      <c r="G18" s="258"/>
      <c r="H18" s="205"/>
      <c r="I18" s="12"/>
    </row>
    <row r="19" spans="1:9" ht="20.100000000000001" customHeight="1">
      <c r="B19" s="275"/>
      <c r="C19" s="277"/>
      <c r="D19" s="12"/>
      <c r="E19" s="79" t="s">
        <v>114</v>
      </c>
      <c r="F19" s="76"/>
      <c r="G19" s="18"/>
      <c r="H19" s="205"/>
      <c r="I19" s="12"/>
    </row>
    <row r="20" spans="1:9" ht="20.100000000000001" customHeight="1">
      <c r="B20" s="275"/>
      <c r="C20" s="277"/>
      <c r="D20" s="12"/>
      <c r="E20" s="259"/>
      <c r="F20" s="260"/>
      <c r="G20" s="261"/>
      <c r="H20" s="205"/>
      <c r="I20" s="12"/>
    </row>
    <row r="21" spans="1:9" ht="20.100000000000001" customHeight="1">
      <c r="B21" s="275"/>
      <c r="C21" s="277"/>
      <c r="D21" s="12"/>
      <c r="E21" s="262"/>
      <c r="F21" s="263"/>
      <c r="G21" s="264"/>
      <c r="H21" s="206"/>
      <c r="I21" s="12"/>
    </row>
    <row r="22" spans="1:9" ht="20.100000000000001" customHeight="1">
      <c r="B22" s="275"/>
      <c r="C22" s="278"/>
      <c r="D22" s="279" t="s">
        <v>9</v>
      </c>
      <c r="E22" s="280"/>
      <c r="F22" s="280"/>
      <c r="G22" s="281"/>
      <c r="H22" s="207">
        <f>SUM(H17:H21)</f>
        <v>0</v>
      </c>
      <c r="I22" s="12"/>
    </row>
    <row r="23" spans="1:9" s="9" customFormat="1" ht="30.75" customHeight="1">
      <c r="B23" s="275" t="s">
        <v>190</v>
      </c>
      <c r="C23" s="286" t="s">
        <v>15</v>
      </c>
      <c r="D23" s="265" t="s">
        <v>244</v>
      </c>
      <c r="E23" s="271"/>
      <c r="F23" s="271"/>
      <c r="G23" s="266"/>
      <c r="H23" s="159" t="s">
        <v>8</v>
      </c>
      <c r="I23" s="13"/>
    </row>
    <row r="24" spans="1:9" ht="20.100000000000001" customHeight="1">
      <c r="B24" s="275"/>
      <c r="C24" s="286"/>
      <c r="D24" s="287"/>
      <c r="E24" s="288"/>
      <c r="F24" s="288"/>
      <c r="G24" s="289"/>
      <c r="H24" s="208"/>
      <c r="I24" s="12"/>
    </row>
    <row r="25" spans="1:9" ht="20.100000000000001" customHeight="1">
      <c r="B25" s="275"/>
      <c r="C25" s="286"/>
      <c r="D25" s="290"/>
      <c r="E25" s="291"/>
      <c r="F25" s="291"/>
      <c r="G25" s="292"/>
      <c r="H25" s="208"/>
      <c r="I25" s="12"/>
    </row>
    <row r="26" spans="1:9" ht="20.100000000000001" customHeight="1">
      <c r="B26" s="275"/>
      <c r="C26" s="286"/>
      <c r="D26" s="290"/>
      <c r="E26" s="291"/>
      <c r="F26" s="291"/>
      <c r="G26" s="292"/>
      <c r="H26" s="208"/>
      <c r="I26" s="12"/>
    </row>
    <row r="27" spans="1:9" ht="20.100000000000001" customHeight="1">
      <c r="B27" s="275"/>
      <c r="C27" s="286"/>
      <c r="D27" s="293"/>
      <c r="E27" s="294"/>
      <c r="F27" s="294"/>
      <c r="G27" s="295"/>
      <c r="H27" s="208"/>
      <c r="I27" s="12"/>
    </row>
    <row r="28" spans="1:9" ht="20.100000000000001" customHeight="1">
      <c r="B28" s="275"/>
      <c r="C28" s="286"/>
      <c r="D28" s="279" t="s">
        <v>9</v>
      </c>
      <c r="E28" s="280"/>
      <c r="F28" s="280"/>
      <c r="G28" s="281"/>
      <c r="H28" s="207">
        <f>SUM(H24:H27)</f>
        <v>0</v>
      </c>
      <c r="I28" s="12"/>
    </row>
    <row r="29" spans="1:9" ht="20.100000000000001" customHeight="1">
      <c r="B29" s="296" t="s">
        <v>10</v>
      </c>
      <c r="C29" s="296"/>
      <c r="D29" s="296"/>
      <c r="E29" s="296"/>
      <c r="F29" s="296"/>
      <c r="G29" s="296"/>
      <c r="H29" s="207">
        <f>SUM(H22,H28)</f>
        <v>0</v>
      </c>
      <c r="I29" s="15"/>
    </row>
    <row r="30" spans="1:9" ht="12" customHeight="1">
      <c r="B30" s="9"/>
      <c r="C30" s="9"/>
      <c r="D30" s="9"/>
      <c r="E30" s="9"/>
      <c r="F30" s="9"/>
      <c r="G30" s="9"/>
      <c r="H30" s="136"/>
    </row>
    <row r="31" spans="1:9" ht="20.100000000000001" customHeight="1">
      <c r="A31" s="3" t="s">
        <v>115</v>
      </c>
      <c r="B31" s="9"/>
      <c r="C31" s="9"/>
      <c r="D31" s="9"/>
      <c r="E31" s="9"/>
      <c r="F31" s="9"/>
      <c r="G31" s="9"/>
    </row>
    <row r="32" spans="1:9" ht="19.95" customHeight="1">
      <c r="B32" s="77" t="s">
        <v>176</v>
      </c>
      <c r="C32" s="80"/>
      <c r="D32" s="80"/>
      <c r="E32" s="80"/>
      <c r="F32" s="80"/>
      <c r="G32" s="80"/>
      <c r="H32" s="81"/>
      <c r="I32" s="11"/>
    </row>
    <row r="33" spans="2:9" ht="19.95" customHeight="1">
      <c r="B33" s="259"/>
      <c r="C33" s="260"/>
      <c r="D33" s="260"/>
      <c r="E33" s="260"/>
      <c r="F33" s="260"/>
      <c r="G33" s="260"/>
      <c r="H33" s="260"/>
      <c r="I33" s="261"/>
    </row>
    <row r="34" spans="2:9" ht="19.95" customHeight="1">
      <c r="B34" s="259"/>
      <c r="C34" s="260"/>
      <c r="D34" s="260"/>
      <c r="E34" s="260"/>
      <c r="F34" s="260"/>
      <c r="G34" s="260"/>
      <c r="H34" s="260"/>
      <c r="I34" s="261"/>
    </row>
    <row r="35" spans="2:9">
      <c r="B35" s="262"/>
      <c r="C35" s="263"/>
      <c r="D35" s="263"/>
      <c r="E35" s="263"/>
      <c r="F35" s="263"/>
      <c r="G35" s="263"/>
      <c r="H35" s="263"/>
      <c r="I35" s="264"/>
    </row>
    <row r="36" spans="2:9">
      <c r="C36" s="16"/>
    </row>
    <row r="37" spans="2:9">
      <c r="C37" s="16"/>
    </row>
    <row r="39" spans="2:9">
      <c r="C39" s="4"/>
    </row>
  </sheetData>
  <mergeCells count="30">
    <mergeCell ref="B33:I35"/>
    <mergeCell ref="C23:C28"/>
    <mergeCell ref="D28:G28"/>
    <mergeCell ref="D23:G23"/>
    <mergeCell ref="D24:G24"/>
    <mergeCell ref="D25:G25"/>
    <mergeCell ref="D26:G26"/>
    <mergeCell ref="D27:G27"/>
    <mergeCell ref="B29:G29"/>
    <mergeCell ref="B23:B28"/>
    <mergeCell ref="E18:G18"/>
    <mergeCell ref="E20:G21"/>
    <mergeCell ref="B8:C8"/>
    <mergeCell ref="D8:I8"/>
    <mergeCell ref="B11:C11"/>
    <mergeCell ref="B12:C12"/>
    <mergeCell ref="F10:I10"/>
    <mergeCell ref="E16:G16"/>
    <mergeCell ref="B15:C15"/>
    <mergeCell ref="D15:H15"/>
    <mergeCell ref="B13:I13"/>
    <mergeCell ref="B16:B22"/>
    <mergeCell ref="C16:C22"/>
    <mergeCell ref="D22:G22"/>
    <mergeCell ref="B9:C10"/>
    <mergeCell ref="C2:I2"/>
    <mergeCell ref="F4:G4"/>
    <mergeCell ref="H4:I4"/>
    <mergeCell ref="B7:C7"/>
    <mergeCell ref="D7:I7"/>
  </mergeCells>
  <phoneticPr fontId="11"/>
  <conditionalFormatting sqref="B33:I35">
    <cfRule type="containsBlanks" dxfId="47" priority="4">
      <formula>LEN(TRIM(B33))=0</formula>
    </cfRule>
    <cfRule type="duplicateValues" dxfId="46" priority="5"/>
  </conditionalFormatting>
  <conditionalFormatting sqref="D11:D12">
    <cfRule type="containsBlanks" dxfId="45" priority="3">
      <formula>LEN(TRIM(D11))=0</formula>
    </cfRule>
  </conditionalFormatting>
  <conditionalFormatting sqref="F10:I10">
    <cfRule type="containsBlanks" dxfId="44" priority="1">
      <formula>LEN(TRIM(F10))=0</formula>
    </cfRule>
  </conditionalFormatting>
  <printOptions horizontalCentered="1"/>
  <pageMargins left="0.43307086614173229" right="0.31496062992125984" top="0.74803149606299213" bottom="0.74803149606299213"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3</xdr:col>
                    <xdr:colOff>708660</xdr:colOff>
                    <xdr:row>7</xdr:row>
                    <xdr:rowOff>76200</xdr:rowOff>
                  </from>
                  <to>
                    <xdr:col>4</xdr:col>
                    <xdr:colOff>647700</xdr:colOff>
                    <xdr:row>7</xdr:row>
                    <xdr:rowOff>297180</xdr:rowOff>
                  </to>
                </anchor>
              </controlPr>
            </control>
          </mc:Choice>
        </mc:AlternateContent>
        <mc:AlternateContent xmlns:mc="http://schemas.openxmlformats.org/markup-compatibility/2006">
          <mc:Choice Requires="x14">
            <control shapeId="1032" r:id="rId5" name="Check Box 8">
              <controlPr defaultSize="0" autoFill="0" autoLine="0" autoPict="0">
                <anchor moveWithCells="1">
                  <from>
                    <xdr:col>5</xdr:col>
                    <xdr:colOff>632460</xdr:colOff>
                    <xdr:row>7</xdr:row>
                    <xdr:rowOff>38100</xdr:rowOff>
                  </from>
                  <to>
                    <xdr:col>7</xdr:col>
                    <xdr:colOff>784860</xdr:colOff>
                    <xdr:row>7</xdr:row>
                    <xdr:rowOff>342900</xdr:rowOff>
                  </to>
                </anchor>
              </controlPr>
            </control>
          </mc:Choice>
        </mc:AlternateContent>
        <mc:AlternateContent xmlns:mc="http://schemas.openxmlformats.org/markup-compatibility/2006">
          <mc:Choice Requires="x14">
            <control shapeId="1033" r:id="rId6" name="Check Box 9">
              <controlPr defaultSize="0" autoFill="0" autoLine="0" autoPict="0">
                <anchor moveWithCells="1">
                  <from>
                    <xdr:col>3</xdr:col>
                    <xdr:colOff>281940</xdr:colOff>
                    <xdr:row>8</xdr:row>
                    <xdr:rowOff>121920</xdr:rowOff>
                  </from>
                  <to>
                    <xdr:col>3</xdr:col>
                    <xdr:colOff>891540</xdr:colOff>
                    <xdr:row>9</xdr:row>
                    <xdr:rowOff>144780</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3</xdr:col>
                    <xdr:colOff>1249680</xdr:colOff>
                    <xdr:row>8</xdr:row>
                    <xdr:rowOff>129540</xdr:rowOff>
                  </from>
                  <to>
                    <xdr:col>4</xdr:col>
                    <xdr:colOff>533400</xdr:colOff>
                    <xdr:row>9</xdr:row>
                    <xdr:rowOff>121920</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3</xdr:col>
                    <xdr:colOff>76200</xdr:colOff>
                    <xdr:row>16</xdr:row>
                    <xdr:rowOff>68580</xdr:rowOff>
                  </from>
                  <to>
                    <xdr:col>3</xdr:col>
                    <xdr:colOff>960120</xdr:colOff>
                    <xdr:row>17</xdr:row>
                    <xdr:rowOff>7620</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3</xdr:col>
                    <xdr:colOff>76200</xdr:colOff>
                    <xdr:row>18</xdr:row>
                    <xdr:rowOff>7620</xdr:rowOff>
                  </from>
                  <to>
                    <xdr:col>3</xdr:col>
                    <xdr:colOff>929640</xdr:colOff>
                    <xdr:row>19</xdr:row>
                    <xdr:rowOff>7620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18B2F-914F-4A85-8101-88864D9842E0}">
  <sheetPr>
    <tabColor rgb="FF92D050"/>
  </sheetPr>
  <dimension ref="A1:M89"/>
  <sheetViews>
    <sheetView showGridLines="0" view="pageBreakPreview" zoomScale="85" zoomScaleNormal="85" zoomScaleSheetLayoutView="85" workbookViewId="0"/>
  </sheetViews>
  <sheetFormatPr defaultColWidth="9" defaultRowHeight="13.2"/>
  <cols>
    <col min="1" max="1" width="1" style="1" customWidth="1"/>
    <col min="2" max="2" width="12.77734375" style="1" customWidth="1"/>
    <col min="3" max="3" width="10.77734375" style="1" customWidth="1"/>
    <col min="4" max="4" width="2.44140625" style="1" customWidth="1"/>
    <col min="5" max="5" width="3.33203125" style="1" customWidth="1"/>
    <col min="6" max="6" width="9.21875" style="1" customWidth="1"/>
    <col min="7" max="7" width="13.6640625" style="1" customWidth="1"/>
    <col min="8" max="8" width="10.77734375" style="1" customWidth="1"/>
    <col min="9" max="9" width="2.6640625" style="1" customWidth="1"/>
    <col min="10" max="10" width="2.88671875" style="1" customWidth="1"/>
    <col min="11" max="11" width="11.5546875" style="1" customWidth="1"/>
    <col min="12" max="12" width="16.6640625" style="1" customWidth="1"/>
    <col min="13" max="13" width="15.77734375" style="1" customWidth="1"/>
    <col min="14" max="14" width="0.109375" style="1" customWidth="1"/>
    <col min="15" max="16384" width="9" style="1"/>
  </cols>
  <sheetData>
    <row r="1" spans="1:13" ht="19.8" customHeight="1">
      <c r="A1" s="1" t="s">
        <v>152</v>
      </c>
    </row>
    <row r="2" spans="1:13" ht="36.6" customHeight="1">
      <c r="B2" s="247" t="s">
        <v>138</v>
      </c>
      <c r="C2" s="247"/>
      <c r="D2" s="247"/>
      <c r="E2" s="247"/>
      <c r="F2" s="247"/>
      <c r="G2" s="247"/>
      <c r="H2" s="247"/>
      <c r="I2" s="247"/>
      <c r="J2" s="247"/>
      <c r="K2" s="247"/>
      <c r="L2" s="247"/>
      <c r="M2" s="247"/>
    </row>
    <row r="3" spans="1:13" ht="22.5" customHeight="1">
      <c r="C3" s="2"/>
      <c r="D3" s="2"/>
      <c r="E3" s="2"/>
      <c r="F3" s="2"/>
      <c r="G3" s="2"/>
      <c r="H3" s="2"/>
      <c r="I3" s="2"/>
      <c r="J3" s="2"/>
      <c r="K3" s="2"/>
      <c r="L3" s="2"/>
    </row>
    <row r="4" spans="1:13" ht="21.75" customHeight="1">
      <c r="C4" s="2"/>
      <c r="D4" s="2"/>
      <c r="E4" s="2"/>
      <c r="G4" s="2"/>
      <c r="H4" s="253" t="s">
        <v>1</v>
      </c>
      <c r="I4" s="254"/>
      <c r="J4" s="255"/>
      <c r="K4" s="348"/>
      <c r="L4" s="348"/>
      <c r="M4" s="349"/>
    </row>
    <row r="5" spans="1:13" s="4" customFormat="1" ht="19.95" customHeight="1">
      <c r="A5" s="3" t="s">
        <v>128</v>
      </c>
      <c r="C5" s="5"/>
      <c r="D5" s="5"/>
      <c r="E5" s="5"/>
      <c r="F5" s="2"/>
      <c r="G5" s="5"/>
      <c r="H5" s="5"/>
      <c r="I5" s="5"/>
      <c r="J5" s="5"/>
      <c r="K5" s="5"/>
      <c r="L5" s="5"/>
    </row>
    <row r="6" spans="1:13" ht="30.75" customHeight="1">
      <c r="B6" s="347" t="s">
        <v>51</v>
      </c>
      <c r="C6" s="273"/>
      <c r="D6" s="95" t="s">
        <v>52</v>
      </c>
      <c r="E6" s="35"/>
      <c r="F6" s="35"/>
      <c r="G6" s="35"/>
      <c r="H6" s="35"/>
      <c r="I6" s="35"/>
      <c r="J6" s="35"/>
      <c r="K6" s="35"/>
      <c r="L6" s="35"/>
      <c r="M6" s="36"/>
    </row>
    <row r="7" spans="1:13" ht="32.25" customHeight="1">
      <c r="B7" s="265" t="s">
        <v>2</v>
      </c>
      <c r="C7" s="266"/>
      <c r="D7" s="356"/>
      <c r="E7" s="357"/>
      <c r="F7" s="357"/>
      <c r="G7" s="357"/>
      <c r="H7" s="35"/>
      <c r="I7" s="35"/>
      <c r="J7" s="35"/>
      <c r="K7" s="35"/>
      <c r="L7" s="35"/>
      <c r="M7" s="36"/>
    </row>
    <row r="8" spans="1:13" ht="32.25" customHeight="1">
      <c r="B8" s="265" t="s">
        <v>177</v>
      </c>
      <c r="C8" s="266"/>
      <c r="D8" s="350"/>
      <c r="E8" s="351"/>
      <c r="F8" s="351"/>
      <c r="G8" s="6" t="s">
        <v>3</v>
      </c>
      <c r="H8" s="235"/>
      <c r="I8" s="235"/>
      <c r="J8" s="235"/>
      <c r="K8" s="235"/>
      <c r="L8" s="235"/>
      <c r="M8" s="236"/>
    </row>
    <row r="9" spans="1:13" ht="19.5" customHeight="1">
      <c r="B9" s="297"/>
      <c r="C9" s="297"/>
      <c r="D9" s="297"/>
      <c r="E9" s="297"/>
      <c r="F9" s="297"/>
      <c r="G9" s="297"/>
      <c r="H9" s="297"/>
      <c r="I9" s="297"/>
      <c r="J9" s="297"/>
      <c r="K9" s="297"/>
      <c r="L9" s="297"/>
    </row>
    <row r="10" spans="1:13" s="4" customFormat="1" ht="19.95" customHeight="1">
      <c r="A10" s="3" t="s">
        <v>129</v>
      </c>
      <c r="C10" s="5"/>
      <c r="D10" s="5"/>
      <c r="E10" s="5"/>
      <c r="F10"/>
      <c r="G10"/>
      <c r="H10"/>
      <c r="I10"/>
      <c r="J10"/>
      <c r="K10"/>
      <c r="L10" s="8"/>
      <c r="M10" s="8" t="s">
        <v>4</v>
      </c>
    </row>
    <row r="11" spans="1:13" s="9" customFormat="1" ht="34.950000000000003" customHeight="1">
      <c r="B11" s="161" t="s">
        <v>220</v>
      </c>
      <c r="C11" s="352" t="s">
        <v>159</v>
      </c>
      <c r="D11" s="353"/>
      <c r="E11" s="353"/>
      <c r="F11" s="354"/>
      <c r="G11" s="162" t="s">
        <v>160</v>
      </c>
      <c r="H11" s="352" t="s">
        <v>182</v>
      </c>
      <c r="I11" s="353"/>
      <c r="J11" s="353"/>
      <c r="K11" s="355"/>
      <c r="L11" s="163" t="s">
        <v>161</v>
      </c>
      <c r="M11" s="164" t="s">
        <v>6</v>
      </c>
    </row>
    <row r="12" spans="1:13" s="9" customFormat="1" ht="13.5" customHeight="1">
      <c r="B12" s="339" t="s">
        <v>208</v>
      </c>
      <c r="C12" s="137"/>
      <c r="D12" s="138" t="s">
        <v>178</v>
      </c>
      <c r="E12" s="139"/>
      <c r="F12" s="140" t="s">
        <v>179</v>
      </c>
      <c r="G12" s="173">
        <f>C12*E12</f>
        <v>0</v>
      </c>
      <c r="H12" s="137"/>
      <c r="I12" s="138" t="s">
        <v>178</v>
      </c>
      <c r="J12" s="139"/>
      <c r="K12" s="140" t="s">
        <v>179</v>
      </c>
      <c r="L12" s="173">
        <f>H12*J12</f>
        <v>0</v>
      </c>
      <c r="M12" s="141"/>
    </row>
    <row r="13" spans="1:13" s="9" customFormat="1" ht="13.5" customHeight="1">
      <c r="B13" s="340"/>
      <c r="C13" s="137"/>
      <c r="D13" s="138" t="s">
        <v>178</v>
      </c>
      <c r="E13" s="139"/>
      <c r="F13" s="140" t="s">
        <v>179</v>
      </c>
      <c r="G13" s="174">
        <f t="shared" ref="G13:G71" si="0">C13*E13</f>
        <v>0</v>
      </c>
      <c r="H13" s="137"/>
      <c r="I13" s="138" t="s">
        <v>178</v>
      </c>
      <c r="J13" s="139"/>
      <c r="K13" s="140" t="s">
        <v>179</v>
      </c>
      <c r="L13" s="174">
        <f t="shared" ref="L13:L71" si="1">H13*J13</f>
        <v>0</v>
      </c>
      <c r="M13" s="141"/>
    </row>
    <row r="14" spans="1:13" s="9" customFormat="1" ht="13.5" customHeight="1">
      <c r="B14" s="340"/>
      <c r="C14" s="137"/>
      <c r="D14" s="138" t="s">
        <v>178</v>
      </c>
      <c r="E14" s="139"/>
      <c r="F14" s="140" t="s">
        <v>179</v>
      </c>
      <c r="G14" s="174">
        <f t="shared" si="0"/>
        <v>0</v>
      </c>
      <c r="H14" s="137"/>
      <c r="I14" s="138" t="s">
        <v>178</v>
      </c>
      <c r="J14" s="139"/>
      <c r="K14" s="140" t="s">
        <v>179</v>
      </c>
      <c r="L14" s="174">
        <f t="shared" si="1"/>
        <v>0</v>
      </c>
      <c r="M14" s="141"/>
    </row>
    <row r="15" spans="1:13" s="9" customFormat="1" ht="13.5" customHeight="1">
      <c r="B15" s="340"/>
      <c r="C15" s="137"/>
      <c r="D15" s="138" t="s">
        <v>178</v>
      </c>
      <c r="E15" s="139"/>
      <c r="F15" s="140" t="s">
        <v>179</v>
      </c>
      <c r="G15" s="174">
        <f t="shared" si="0"/>
        <v>0</v>
      </c>
      <c r="H15" s="137"/>
      <c r="I15" s="138" t="s">
        <v>178</v>
      </c>
      <c r="J15" s="139"/>
      <c r="K15" s="140" t="s">
        <v>179</v>
      </c>
      <c r="L15" s="174">
        <f t="shared" si="1"/>
        <v>0</v>
      </c>
      <c r="M15" s="141"/>
    </row>
    <row r="16" spans="1:13" s="9" customFormat="1" ht="13.5" customHeight="1">
      <c r="B16" s="340"/>
      <c r="C16" s="142"/>
      <c r="D16" s="138" t="s">
        <v>178</v>
      </c>
      <c r="E16" s="139"/>
      <c r="F16" s="140" t="s">
        <v>179</v>
      </c>
      <c r="G16" s="174">
        <f t="shared" si="0"/>
        <v>0</v>
      </c>
      <c r="H16" s="137"/>
      <c r="I16" s="138" t="s">
        <v>178</v>
      </c>
      <c r="J16" s="139"/>
      <c r="K16" s="140" t="s">
        <v>179</v>
      </c>
      <c r="L16" s="174">
        <f t="shared" si="1"/>
        <v>0</v>
      </c>
      <c r="M16" s="141"/>
    </row>
    <row r="17" spans="2:13" s="9" customFormat="1" ht="13.5" customHeight="1">
      <c r="B17" s="339" t="s">
        <v>209</v>
      </c>
      <c r="C17" s="137"/>
      <c r="D17" s="147" t="s">
        <v>178</v>
      </c>
      <c r="E17" s="148"/>
      <c r="F17" s="149" t="s">
        <v>179</v>
      </c>
      <c r="G17" s="173">
        <f t="shared" si="0"/>
        <v>0</v>
      </c>
      <c r="H17" s="146"/>
      <c r="I17" s="147" t="s">
        <v>178</v>
      </c>
      <c r="J17" s="148"/>
      <c r="K17" s="149" t="s">
        <v>179</v>
      </c>
      <c r="L17" s="173">
        <f t="shared" si="1"/>
        <v>0</v>
      </c>
      <c r="M17" s="91"/>
    </row>
    <row r="18" spans="2:13" s="9" customFormat="1" ht="13.5" customHeight="1">
      <c r="B18" s="340"/>
      <c r="C18" s="137"/>
      <c r="D18" s="138" t="s">
        <v>178</v>
      </c>
      <c r="E18" s="139"/>
      <c r="F18" s="140" t="s">
        <v>179</v>
      </c>
      <c r="G18" s="174">
        <f t="shared" si="0"/>
        <v>0</v>
      </c>
      <c r="H18" s="137"/>
      <c r="I18" s="138" t="s">
        <v>178</v>
      </c>
      <c r="J18" s="139"/>
      <c r="K18" s="140" t="s">
        <v>179</v>
      </c>
      <c r="L18" s="174">
        <f t="shared" si="1"/>
        <v>0</v>
      </c>
      <c r="M18" s="141"/>
    </row>
    <row r="19" spans="2:13" s="9" customFormat="1" ht="13.5" customHeight="1">
      <c r="B19" s="340"/>
      <c r="C19" s="137"/>
      <c r="D19" s="138" t="s">
        <v>178</v>
      </c>
      <c r="E19" s="139"/>
      <c r="F19" s="140" t="s">
        <v>179</v>
      </c>
      <c r="G19" s="174">
        <f t="shared" si="0"/>
        <v>0</v>
      </c>
      <c r="H19" s="137"/>
      <c r="I19" s="138" t="s">
        <v>178</v>
      </c>
      <c r="J19" s="139"/>
      <c r="K19" s="140" t="s">
        <v>179</v>
      </c>
      <c r="L19" s="174">
        <f t="shared" si="1"/>
        <v>0</v>
      </c>
      <c r="M19" s="141"/>
    </row>
    <row r="20" spans="2:13" s="9" customFormat="1" ht="13.5" customHeight="1">
      <c r="B20" s="340"/>
      <c r="C20" s="137"/>
      <c r="D20" s="138" t="s">
        <v>178</v>
      </c>
      <c r="E20" s="139"/>
      <c r="F20" s="140" t="s">
        <v>179</v>
      </c>
      <c r="G20" s="174">
        <f t="shared" si="0"/>
        <v>0</v>
      </c>
      <c r="H20" s="137"/>
      <c r="I20" s="138" t="s">
        <v>178</v>
      </c>
      <c r="J20" s="139"/>
      <c r="K20" s="140" t="s">
        <v>179</v>
      </c>
      <c r="L20" s="174">
        <f t="shared" si="1"/>
        <v>0</v>
      </c>
      <c r="M20" s="141"/>
    </row>
    <row r="21" spans="2:13" s="9" customFormat="1" ht="13.5" customHeight="1">
      <c r="B21" s="340"/>
      <c r="C21" s="142"/>
      <c r="D21" s="143" t="s">
        <v>178</v>
      </c>
      <c r="E21" s="144"/>
      <c r="F21" s="145" t="s">
        <v>179</v>
      </c>
      <c r="G21" s="175">
        <f t="shared" si="0"/>
        <v>0</v>
      </c>
      <c r="H21" s="142"/>
      <c r="I21" s="143" t="s">
        <v>178</v>
      </c>
      <c r="J21" s="144"/>
      <c r="K21" s="145" t="s">
        <v>179</v>
      </c>
      <c r="L21" s="175">
        <f t="shared" si="1"/>
        <v>0</v>
      </c>
      <c r="M21" s="150"/>
    </row>
    <row r="22" spans="2:13" s="9" customFormat="1" ht="13.5" customHeight="1">
      <c r="B22" s="339" t="s">
        <v>210</v>
      </c>
      <c r="C22" s="137"/>
      <c r="D22" s="138" t="s">
        <v>178</v>
      </c>
      <c r="E22" s="139"/>
      <c r="F22" s="140" t="s">
        <v>179</v>
      </c>
      <c r="G22" s="174">
        <f t="shared" si="0"/>
        <v>0</v>
      </c>
      <c r="H22" s="137"/>
      <c r="I22" s="138" t="s">
        <v>178</v>
      </c>
      <c r="J22" s="139"/>
      <c r="K22" s="140" t="s">
        <v>179</v>
      </c>
      <c r="L22" s="174">
        <f t="shared" si="1"/>
        <v>0</v>
      </c>
      <c r="M22" s="141"/>
    </row>
    <row r="23" spans="2:13" s="9" customFormat="1" ht="13.5" customHeight="1">
      <c r="B23" s="340"/>
      <c r="C23" s="137"/>
      <c r="D23" s="138" t="s">
        <v>178</v>
      </c>
      <c r="E23" s="139"/>
      <c r="F23" s="140" t="s">
        <v>179</v>
      </c>
      <c r="G23" s="174">
        <f t="shared" si="0"/>
        <v>0</v>
      </c>
      <c r="H23" s="137"/>
      <c r="I23" s="138" t="s">
        <v>178</v>
      </c>
      <c r="J23" s="139"/>
      <c r="K23" s="140" t="s">
        <v>179</v>
      </c>
      <c r="L23" s="174">
        <f t="shared" si="1"/>
        <v>0</v>
      </c>
      <c r="M23" s="141"/>
    </row>
    <row r="24" spans="2:13" s="9" customFormat="1" ht="13.5" customHeight="1">
      <c r="B24" s="340"/>
      <c r="C24" s="137"/>
      <c r="D24" s="138" t="s">
        <v>178</v>
      </c>
      <c r="E24" s="139"/>
      <c r="F24" s="140" t="s">
        <v>179</v>
      </c>
      <c r="G24" s="174">
        <f t="shared" si="0"/>
        <v>0</v>
      </c>
      <c r="H24" s="137"/>
      <c r="I24" s="138" t="s">
        <v>178</v>
      </c>
      <c r="J24" s="139"/>
      <c r="K24" s="140" t="s">
        <v>179</v>
      </c>
      <c r="L24" s="174">
        <f t="shared" si="1"/>
        <v>0</v>
      </c>
      <c r="M24" s="141"/>
    </row>
    <row r="25" spans="2:13" s="9" customFormat="1" ht="13.5" customHeight="1">
      <c r="B25" s="340"/>
      <c r="C25" s="137"/>
      <c r="D25" s="138" t="s">
        <v>178</v>
      </c>
      <c r="E25" s="139"/>
      <c r="F25" s="140" t="s">
        <v>179</v>
      </c>
      <c r="G25" s="174">
        <f t="shared" si="0"/>
        <v>0</v>
      </c>
      <c r="H25" s="137"/>
      <c r="I25" s="138" t="s">
        <v>178</v>
      </c>
      <c r="J25" s="139"/>
      <c r="K25" s="140" t="s">
        <v>179</v>
      </c>
      <c r="L25" s="174">
        <f t="shared" si="1"/>
        <v>0</v>
      </c>
      <c r="M25" s="141"/>
    </row>
    <row r="26" spans="2:13" s="9" customFormat="1" ht="13.5" customHeight="1">
      <c r="B26" s="340"/>
      <c r="C26" s="142"/>
      <c r="D26" s="143" t="s">
        <v>178</v>
      </c>
      <c r="E26" s="144"/>
      <c r="F26" s="145" t="s">
        <v>179</v>
      </c>
      <c r="G26" s="175">
        <f t="shared" si="0"/>
        <v>0</v>
      </c>
      <c r="H26" s="142"/>
      <c r="I26" s="143" t="s">
        <v>178</v>
      </c>
      <c r="J26" s="144"/>
      <c r="K26" s="145" t="s">
        <v>179</v>
      </c>
      <c r="L26" s="175">
        <f t="shared" si="1"/>
        <v>0</v>
      </c>
      <c r="M26" s="150"/>
    </row>
    <row r="27" spans="2:13" s="9" customFormat="1" ht="13.5" customHeight="1">
      <c r="B27" s="339" t="s">
        <v>211</v>
      </c>
      <c r="C27" s="137"/>
      <c r="D27" s="138" t="s">
        <v>178</v>
      </c>
      <c r="E27" s="139"/>
      <c r="F27" s="140" t="s">
        <v>179</v>
      </c>
      <c r="G27" s="174">
        <f>C27*E27</f>
        <v>0</v>
      </c>
      <c r="H27" s="137"/>
      <c r="I27" s="138" t="s">
        <v>178</v>
      </c>
      <c r="J27" s="139"/>
      <c r="K27" s="140" t="s">
        <v>179</v>
      </c>
      <c r="L27" s="177">
        <f t="shared" si="1"/>
        <v>0</v>
      </c>
      <c r="M27" s="141"/>
    </row>
    <row r="28" spans="2:13" s="9" customFormat="1" ht="13.5" customHeight="1">
      <c r="B28" s="340"/>
      <c r="C28" s="137"/>
      <c r="D28" s="138" t="s">
        <v>178</v>
      </c>
      <c r="E28" s="139"/>
      <c r="F28" s="140" t="s">
        <v>179</v>
      </c>
      <c r="G28" s="174">
        <f t="shared" si="0"/>
        <v>0</v>
      </c>
      <c r="H28" s="137"/>
      <c r="I28" s="138" t="s">
        <v>178</v>
      </c>
      <c r="J28" s="139"/>
      <c r="K28" s="140" t="s">
        <v>179</v>
      </c>
      <c r="L28" s="177">
        <f t="shared" si="1"/>
        <v>0</v>
      </c>
      <c r="M28" s="141"/>
    </row>
    <row r="29" spans="2:13" s="9" customFormat="1" ht="13.5" customHeight="1">
      <c r="B29" s="340"/>
      <c r="C29" s="137"/>
      <c r="D29" s="138" t="s">
        <v>178</v>
      </c>
      <c r="E29" s="139"/>
      <c r="F29" s="140" t="s">
        <v>179</v>
      </c>
      <c r="G29" s="174">
        <f t="shared" si="0"/>
        <v>0</v>
      </c>
      <c r="H29" s="137"/>
      <c r="I29" s="138" t="s">
        <v>178</v>
      </c>
      <c r="J29" s="139"/>
      <c r="K29" s="140" t="s">
        <v>179</v>
      </c>
      <c r="L29" s="177">
        <f t="shared" si="1"/>
        <v>0</v>
      </c>
      <c r="M29" s="141"/>
    </row>
    <row r="30" spans="2:13" s="9" customFormat="1" ht="13.5" customHeight="1">
      <c r="B30" s="340"/>
      <c r="C30" s="137"/>
      <c r="D30" s="138" t="s">
        <v>178</v>
      </c>
      <c r="E30" s="139"/>
      <c r="F30" s="140" t="s">
        <v>179</v>
      </c>
      <c r="G30" s="174">
        <f t="shared" si="0"/>
        <v>0</v>
      </c>
      <c r="H30" s="137"/>
      <c r="I30" s="138" t="s">
        <v>178</v>
      </c>
      <c r="J30" s="139"/>
      <c r="K30" s="140" t="s">
        <v>179</v>
      </c>
      <c r="L30" s="177">
        <f t="shared" si="1"/>
        <v>0</v>
      </c>
      <c r="M30" s="141"/>
    </row>
    <row r="31" spans="2:13" s="9" customFormat="1" ht="13.5" customHeight="1">
      <c r="B31" s="340"/>
      <c r="C31" s="142"/>
      <c r="D31" s="143" t="s">
        <v>178</v>
      </c>
      <c r="E31" s="144"/>
      <c r="F31" s="145" t="s">
        <v>179</v>
      </c>
      <c r="G31" s="175">
        <f t="shared" si="0"/>
        <v>0</v>
      </c>
      <c r="H31" s="142"/>
      <c r="I31" s="143" t="s">
        <v>178</v>
      </c>
      <c r="J31" s="144"/>
      <c r="K31" s="145" t="s">
        <v>179</v>
      </c>
      <c r="L31" s="178">
        <f t="shared" si="1"/>
        <v>0</v>
      </c>
      <c r="M31" s="150"/>
    </row>
    <row r="32" spans="2:13" s="9" customFormat="1" ht="13.5" customHeight="1">
      <c r="B32" s="339" t="s">
        <v>212</v>
      </c>
      <c r="C32" s="137"/>
      <c r="D32" s="138" t="s">
        <v>178</v>
      </c>
      <c r="E32" s="139"/>
      <c r="F32" s="140" t="s">
        <v>179</v>
      </c>
      <c r="G32" s="174">
        <f t="shared" si="0"/>
        <v>0</v>
      </c>
      <c r="H32" s="137"/>
      <c r="I32" s="138" t="s">
        <v>178</v>
      </c>
      <c r="J32" s="139"/>
      <c r="K32" s="140" t="s">
        <v>179</v>
      </c>
      <c r="L32" s="177">
        <f t="shared" si="1"/>
        <v>0</v>
      </c>
      <c r="M32" s="141"/>
    </row>
    <row r="33" spans="2:13" s="9" customFormat="1" ht="13.5" customHeight="1">
      <c r="B33" s="340"/>
      <c r="C33" s="137"/>
      <c r="D33" s="138" t="s">
        <v>178</v>
      </c>
      <c r="E33" s="139"/>
      <c r="F33" s="140" t="s">
        <v>179</v>
      </c>
      <c r="G33" s="174">
        <f t="shared" si="0"/>
        <v>0</v>
      </c>
      <c r="H33" s="137"/>
      <c r="I33" s="138" t="s">
        <v>178</v>
      </c>
      <c r="J33" s="139"/>
      <c r="K33" s="140" t="s">
        <v>179</v>
      </c>
      <c r="L33" s="177">
        <f t="shared" si="1"/>
        <v>0</v>
      </c>
      <c r="M33" s="141"/>
    </row>
    <row r="34" spans="2:13" s="9" customFormat="1" ht="13.5" customHeight="1">
      <c r="B34" s="340"/>
      <c r="C34" s="137"/>
      <c r="D34" s="138" t="s">
        <v>178</v>
      </c>
      <c r="E34" s="139"/>
      <c r="F34" s="140" t="s">
        <v>179</v>
      </c>
      <c r="G34" s="174">
        <f t="shared" si="0"/>
        <v>0</v>
      </c>
      <c r="H34" s="137"/>
      <c r="I34" s="138" t="s">
        <v>178</v>
      </c>
      <c r="J34" s="139"/>
      <c r="K34" s="140" t="s">
        <v>179</v>
      </c>
      <c r="L34" s="177">
        <f t="shared" si="1"/>
        <v>0</v>
      </c>
      <c r="M34" s="141"/>
    </row>
    <row r="35" spans="2:13" s="9" customFormat="1" ht="13.5" customHeight="1">
      <c r="B35" s="340"/>
      <c r="C35" s="137"/>
      <c r="D35" s="138" t="s">
        <v>178</v>
      </c>
      <c r="E35" s="139"/>
      <c r="F35" s="140" t="s">
        <v>179</v>
      </c>
      <c r="G35" s="174">
        <f t="shared" si="0"/>
        <v>0</v>
      </c>
      <c r="H35" s="137"/>
      <c r="I35" s="138" t="s">
        <v>178</v>
      </c>
      <c r="J35" s="139"/>
      <c r="K35" s="140" t="s">
        <v>179</v>
      </c>
      <c r="L35" s="177">
        <f t="shared" si="1"/>
        <v>0</v>
      </c>
      <c r="M35" s="141"/>
    </row>
    <row r="36" spans="2:13" s="9" customFormat="1" ht="13.5" customHeight="1">
      <c r="B36" s="340"/>
      <c r="C36" s="142"/>
      <c r="D36" s="143" t="s">
        <v>178</v>
      </c>
      <c r="E36" s="144"/>
      <c r="F36" s="145" t="s">
        <v>179</v>
      </c>
      <c r="G36" s="175">
        <f t="shared" si="0"/>
        <v>0</v>
      </c>
      <c r="H36" s="142"/>
      <c r="I36" s="143" t="s">
        <v>178</v>
      </c>
      <c r="J36" s="144"/>
      <c r="K36" s="145" t="s">
        <v>179</v>
      </c>
      <c r="L36" s="178">
        <f t="shared" si="1"/>
        <v>0</v>
      </c>
      <c r="M36" s="150"/>
    </row>
    <row r="37" spans="2:13" s="9" customFormat="1" ht="13.5" customHeight="1">
      <c r="B37" s="339" t="s">
        <v>213</v>
      </c>
      <c r="C37" s="137"/>
      <c r="D37" s="138" t="s">
        <v>178</v>
      </c>
      <c r="E37" s="139"/>
      <c r="F37" s="140" t="s">
        <v>179</v>
      </c>
      <c r="G37" s="174">
        <f t="shared" si="0"/>
        <v>0</v>
      </c>
      <c r="H37" s="137"/>
      <c r="I37" s="138" t="s">
        <v>178</v>
      </c>
      <c r="J37" s="139"/>
      <c r="K37" s="140" t="s">
        <v>179</v>
      </c>
      <c r="L37" s="177">
        <f t="shared" si="1"/>
        <v>0</v>
      </c>
      <c r="M37" s="141"/>
    </row>
    <row r="38" spans="2:13" s="9" customFormat="1" ht="13.5" customHeight="1">
      <c r="B38" s="340"/>
      <c r="C38" s="137"/>
      <c r="D38" s="138" t="s">
        <v>178</v>
      </c>
      <c r="E38" s="139"/>
      <c r="F38" s="140" t="s">
        <v>179</v>
      </c>
      <c r="G38" s="174">
        <f t="shared" si="0"/>
        <v>0</v>
      </c>
      <c r="H38" s="137"/>
      <c r="I38" s="138" t="s">
        <v>178</v>
      </c>
      <c r="J38" s="139"/>
      <c r="K38" s="140" t="s">
        <v>179</v>
      </c>
      <c r="L38" s="177">
        <f t="shared" si="1"/>
        <v>0</v>
      </c>
      <c r="M38" s="141"/>
    </row>
    <row r="39" spans="2:13" s="9" customFormat="1" ht="13.5" customHeight="1">
      <c r="B39" s="340"/>
      <c r="C39" s="137"/>
      <c r="D39" s="138" t="s">
        <v>178</v>
      </c>
      <c r="E39" s="139"/>
      <c r="F39" s="140" t="s">
        <v>179</v>
      </c>
      <c r="G39" s="174">
        <f t="shared" si="0"/>
        <v>0</v>
      </c>
      <c r="H39" s="137"/>
      <c r="I39" s="138" t="s">
        <v>178</v>
      </c>
      <c r="J39" s="139"/>
      <c r="K39" s="140" t="s">
        <v>179</v>
      </c>
      <c r="L39" s="177">
        <f t="shared" si="1"/>
        <v>0</v>
      </c>
      <c r="M39" s="141"/>
    </row>
    <row r="40" spans="2:13" s="9" customFormat="1" ht="13.5" customHeight="1">
      <c r="B40" s="340"/>
      <c r="C40" s="137"/>
      <c r="D40" s="138" t="s">
        <v>178</v>
      </c>
      <c r="E40" s="139"/>
      <c r="F40" s="140" t="s">
        <v>179</v>
      </c>
      <c r="G40" s="174">
        <f t="shared" si="0"/>
        <v>0</v>
      </c>
      <c r="H40" s="137"/>
      <c r="I40" s="138" t="s">
        <v>178</v>
      </c>
      <c r="J40" s="139"/>
      <c r="K40" s="140" t="s">
        <v>179</v>
      </c>
      <c r="L40" s="177">
        <f t="shared" si="1"/>
        <v>0</v>
      </c>
      <c r="M40" s="141"/>
    </row>
    <row r="41" spans="2:13" s="9" customFormat="1" ht="13.5" customHeight="1">
      <c r="B41" s="340"/>
      <c r="C41" s="142"/>
      <c r="D41" s="143" t="s">
        <v>178</v>
      </c>
      <c r="E41" s="144"/>
      <c r="F41" s="145" t="s">
        <v>179</v>
      </c>
      <c r="G41" s="175">
        <f t="shared" si="0"/>
        <v>0</v>
      </c>
      <c r="H41" s="142"/>
      <c r="I41" s="143" t="s">
        <v>178</v>
      </c>
      <c r="J41" s="144"/>
      <c r="K41" s="145" t="s">
        <v>179</v>
      </c>
      <c r="L41" s="178">
        <f t="shared" si="1"/>
        <v>0</v>
      </c>
      <c r="M41" s="150"/>
    </row>
    <row r="42" spans="2:13" s="9" customFormat="1" ht="13.5" customHeight="1">
      <c r="B42" s="339" t="s">
        <v>214</v>
      </c>
      <c r="C42" s="137"/>
      <c r="D42" s="138" t="s">
        <v>178</v>
      </c>
      <c r="E42" s="139"/>
      <c r="F42" s="140" t="s">
        <v>179</v>
      </c>
      <c r="G42" s="174">
        <f t="shared" si="0"/>
        <v>0</v>
      </c>
      <c r="H42" s="137"/>
      <c r="I42" s="138" t="s">
        <v>178</v>
      </c>
      <c r="J42" s="139"/>
      <c r="K42" s="140" t="s">
        <v>179</v>
      </c>
      <c r="L42" s="177">
        <f t="shared" si="1"/>
        <v>0</v>
      </c>
      <c r="M42" s="141"/>
    </row>
    <row r="43" spans="2:13" s="9" customFormat="1" ht="13.5" customHeight="1">
      <c r="B43" s="340"/>
      <c r="C43" s="137"/>
      <c r="D43" s="138" t="s">
        <v>178</v>
      </c>
      <c r="E43" s="139"/>
      <c r="F43" s="140" t="s">
        <v>179</v>
      </c>
      <c r="G43" s="174">
        <f t="shared" si="0"/>
        <v>0</v>
      </c>
      <c r="H43" s="137"/>
      <c r="I43" s="138" t="s">
        <v>178</v>
      </c>
      <c r="J43" s="139"/>
      <c r="K43" s="140" t="s">
        <v>179</v>
      </c>
      <c r="L43" s="177">
        <f t="shared" si="1"/>
        <v>0</v>
      </c>
      <c r="M43" s="141"/>
    </row>
    <row r="44" spans="2:13" s="9" customFormat="1" ht="13.5" customHeight="1">
      <c r="B44" s="340"/>
      <c r="C44" s="137"/>
      <c r="D44" s="138" t="s">
        <v>178</v>
      </c>
      <c r="E44" s="139"/>
      <c r="F44" s="140" t="s">
        <v>179</v>
      </c>
      <c r="G44" s="174">
        <f t="shared" si="0"/>
        <v>0</v>
      </c>
      <c r="H44" s="137"/>
      <c r="I44" s="138" t="s">
        <v>178</v>
      </c>
      <c r="J44" s="139"/>
      <c r="K44" s="140" t="s">
        <v>179</v>
      </c>
      <c r="L44" s="177">
        <f t="shared" si="1"/>
        <v>0</v>
      </c>
      <c r="M44" s="141"/>
    </row>
    <row r="45" spans="2:13" s="9" customFormat="1" ht="13.5" customHeight="1">
      <c r="B45" s="340"/>
      <c r="C45" s="137"/>
      <c r="D45" s="138" t="s">
        <v>178</v>
      </c>
      <c r="E45" s="139"/>
      <c r="F45" s="140" t="s">
        <v>179</v>
      </c>
      <c r="G45" s="174">
        <f t="shared" si="0"/>
        <v>0</v>
      </c>
      <c r="H45" s="137"/>
      <c r="I45" s="138" t="s">
        <v>178</v>
      </c>
      <c r="J45" s="139"/>
      <c r="K45" s="140" t="s">
        <v>179</v>
      </c>
      <c r="L45" s="177">
        <f t="shared" si="1"/>
        <v>0</v>
      </c>
      <c r="M45" s="141"/>
    </row>
    <row r="46" spans="2:13" s="9" customFormat="1" ht="13.5" customHeight="1">
      <c r="B46" s="340"/>
      <c r="C46" s="142"/>
      <c r="D46" s="143" t="s">
        <v>178</v>
      </c>
      <c r="E46" s="144"/>
      <c r="F46" s="145" t="s">
        <v>179</v>
      </c>
      <c r="G46" s="175">
        <f t="shared" si="0"/>
        <v>0</v>
      </c>
      <c r="H46" s="142"/>
      <c r="I46" s="143" t="s">
        <v>178</v>
      </c>
      <c r="J46" s="144"/>
      <c r="K46" s="145" t="s">
        <v>179</v>
      </c>
      <c r="L46" s="178">
        <f t="shared" si="1"/>
        <v>0</v>
      </c>
      <c r="M46" s="150"/>
    </row>
    <row r="47" spans="2:13" s="9" customFormat="1" ht="13.5" customHeight="1">
      <c r="B47" s="339" t="s">
        <v>215</v>
      </c>
      <c r="C47" s="137"/>
      <c r="D47" s="138" t="s">
        <v>178</v>
      </c>
      <c r="E47" s="139"/>
      <c r="F47" s="140" t="s">
        <v>179</v>
      </c>
      <c r="G47" s="174">
        <f t="shared" si="0"/>
        <v>0</v>
      </c>
      <c r="H47" s="137"/>
      <c r="I47" s="138" t="s">
        <v>178</v>
      </c>
      <c r="J47" s="139"/>
      <c r="K47" s="140" t="s">
        <v>179</v>
      </c>
      <c r="L47" s="177">
        <f t="shared" si="1"/>
        <v>0</v>
      </c>
      <c r="M47" s="141"/>
    </row>
    <row r="48" spans="2:13" s="9" customFormat="1" ht="13.5" customHeight="1">
      <c r="B48" s="340"/>
      <c r="C48" s="137"/>
      <c r="D48" s="138" t="s">
        <v>178</v>
      </c>
      <c r="E48" s="139"/>
      <c r="F48" s="140" t="s">
        <v>179</v>
      </c>
      <c r="G48" s="174">
        <f t="shared" si="0"/>
        <v>0</v>
      </c>
      <c r="H48" s="137"/>
      <c r="I48" s="138" t="s">
        <v>178</v>
      </c>
      <c r="J48" s="139"/>
      <c r="K48" s="140" t="s">
        <v>179</v>
      </c>
      <c r="L48" s="177">
        <f t="shared" si="1"/>
        <v>0</v>
      </c>
      <c r="M48" s="141"/>
    </row>
    <row r="49" spans="2:13" s="9" customFormat="1" ht="13.5" customHeight="1">
      <c r="B49" s="340"/>
      <c r="C49" s="137"/>
      <c r="D49" s="138" t="s">
        <v>178</v>
      </c>
      <c r="E49" s="139"/>
      <c r="F49" s="140" t="s">
        <v>179</v>
      </c>
      <c r="G49" s="174">
        <f t="shared" si="0"/>
        <v>0</v>
      </c>
      <c r="H49" s="137"/>
      <c r="I49" s="138" t="s">
        <v>178</v>
      </c>
      <c r="J49" s="139"/>
      <c r="K49" s="140" t="s">
        <v>179</v>
      </c>
      <c r="L49" s="177">
        <f t="shared" si="1"/>
        <v>0</v>
      </c>
      <c r="M49" s="141"/>
    </row>
    <row r="50" spans="2:13" s="9" customFormat="1" ht="13.5" customHeight="1">
      <c r="B50" s="340"/>
      <c r="C50" s="137"/>
      <c r="D50" s="138" t="s">
        <v>178</v>
      </c>
      <c r="E50" s="139"/>
      <c r="F50" s="140" t="s">
        <v>179</v>
      </c>
      <c r="G50" s="174">
        <f t="shared" si="0"/>
        <v>0</v>
      </c>
      <c r="H50" s="137"/>
      <c r="I50" s="138" t="s">
        <v>178</v>
      </c>
      <c r="J50" s="139"/>
      <c r="K50" s="140" t="s">
        <v>179</v>
      </c>
      <c r="L50" s="177">
        <f t="shared" si="1"/>
        <v>0</v>
      </c>
      <c r="M50" s="141"/>
    </row>
    <row r="51" spans="2:13" s="9" customFormat="1" ht="13.5" customHeight="1">
      <c r="B51" s="340"/>
      <c r="C51" s="142"/>
      <c r="D51" s="143" t="s">
        <v>178</v>
      </c>
      <c r="E51" s="144"/>
      <c r="F51" s="145" t="s">
        <v>179</v>
      </c>
      <c r="G51" s="175">
        <f t="shared" si="0"/>
        <v>0</v>
      </c>
      <c r="H51" s="142"/>
      <c r="I51" s="143" t="s">
        <v>178</v>
      </c>
      <c r="J51" s="144"/>
      <c r="K51" s="145" t="s">
        <v>179</v>
      </c>
      <c r="L51" s="178">
        <f t="shared" si="1"/>
        <v>0</v>
      </c>
      <c r="M51" s="150"/>
    </row>
    <row r="52" spans="2:13" s="9" customFormat="1" ht="13.5" customHeight="1">
      <c r="B52" s="339" t="s">
        <v>216</v>
      </c>
      <c r="C52" s="137"/>
      <c r="D52" s="138" t="s">
        <v>178</v>
      </c>
      <c r="E52" s="139"/>
      <c r="F52" s="140" t="s">
        <v>179</v>
      </c>
      <c r="G52" s="174">
        <f t="shared" si="0"/>
        <v>0</v>
      </c>
      <c r="H52" s="137"/>
      <c r="I52" s="138" t="s">
        <v>178</v>
      </c>
      <c r="J52" s="139"/>
      <c r="K52" s="140" t="s">
        <v>179</v>
      </c>
      <c r="L52" s="177">
        <f t="shared" si="1"/>
        <v>0</v>
      </c>
      <c r="M52" s="141"/>
    </row>
    <row r="53" spans="2:13" s="9" customFormat="1" ht="13.5" customHeight="1">
      <c r="B53" s="340"/>
      <c r="C53" s="137"/>
      <c r="D53" s="138" t="s">
        <v>178</v>
      </c>
      <c r="E53" s="139"/>
      <c r="F53" s="140" t="s">
        <v>179</v>
      </c>
      <c r="G53" s="174">
        <f t="shared" si="0"/>
        <v>0</v>
      </c>
      <c r="H53" s="137"/>
      <c r="I53" s="138" t="s">
        <v>178</v>
      </c>
      <c r="J53" s="139"/>
      <c r="K53" s="140" t="s">
        <v>179</v>
      </c>
      <c r="L53" s="177">
        <f t="shared" si="1"/>
        <v>0</v>
      </c>
      <c r="M53" s="141"/>
    </row>
    <row r="54" spans="2:13" s="9" customFormat="1" ht="13.5" customHeight="1">
      <c r="B54" s="340"/>
      <c r="C54" s="137"/>
      <c r="D54" s="138" t="s">
        <v>178</v>
      </c>
      <c r="E54" s="139"/>
      <c r="F54" s="140" t="s">
        <v>179</v>
      </c>
      <c r="G54" s="174">
        <f t="shared" si="0"/>
        <v>0</v>
      </c>
      <c r="H54" s="137"/>
      <c r="I54" s="138" t="s">
        <v>178</v>
      </c>
      <c r="J54" s="139"/>
      <c r="K54" s="140" t="s">
        <v>179</v>
      </c>
      <c r="L54" s="177">
        <f t="shared" si="1"/>
        <v>0</v>
      </c>
      <c r="M54" s="141"/>
    </row>
    <row r="55" spans="2:13" s="9" customFormat="1" ht="13.5" customHeight="1">
      <c r="B55" s="340"/>
      <c r="C55" s="137"/>
      <c r="D55" s="138" t="s">
        <v>178</v>
      </c>
      <c r="E55" s="139"/>
      <c r="F55" s="140" t="s">
        <v>179</v>
      </c>
      <c r="G55" s="174">
        <f t="shared" si="0"/>
        <v>0</v>
      </c>
      <c r="H55" s="137"/>
      <c r="I55" s="138" t="s">
        <v>178</v>
      </c>
      <c r="J55" s="139"/>
      <c r="K55" s="140" t="s">
        <v>179</v>
      </c>
      <c r="L55" s="177">
        <f t="shared" si="1"/>
        <v>0</v>
      </c>
      <c r="M55" s="141"/>
    </row>
    <row r="56" spans="2:13" s="9" customFormat="1" ht="13.5" customHeight="1">
      <c r="B56" s="340"/>
      <c r="C56" s="137"/>
      <c r="D56" s="138" t="s">
        <v>178</v>
      </c>
      <c r="E56" s="139"/>
      <c r="F56" s="140" t="s">
        <v>179</v>
      </c>
      <c r="G56" s="174">
        <f t="shared" si="0"/>
        <v>0</v>
      </c>
      <c r="H56" s="137"/>
      <c r="I56" s="138" t="s">
        <v>178</v>
      </c>
      <c r="J56" s="139"/>
      <c r="K56" s="140" t="s">
        <v>179</v>
      </c>
      <c r="L56" s="177">
        <f t="shared" si="1"/>
        <v>0</v>
      </c>
      <c r="M56" s="141"/>
    </row>
    <row r="57" spans="2:13" s="9" customFormat="1" ht="13.5" customHeight="1">
      <c r="B57" s="339" t="s">
        <v>217</v>
      </c>
      <c r="C57" s="146"/>
      <c r="D57" s="147" t="s">
        <v>178</v>
      </c>
      <c r="E57" s="148"/>
      <c r="F57" s="149" t="s">
        <v>206</v>
      </c>
      <c r="G57" s="173">
        <f t="shared" si="0"/>
        <v>0</v>
      </c>
      <c r="H57" s="146"/>
      <c r="I57" s="147" t="s">
        <v>178</v>
      </c>
      <c r="J57" s="148"/>
      <c r="K57" s="149" t="s">
        <v>206</v>
      </c>
      <c r="L57" s="198">
        <f t="shared" si="1"/>
        <v>0</v>
      </c>
      <c r="M57" s="91"/>
    </row>
    <row r="58" spans="2:13" s="9" customFormat="1" ht="13.5" customHeight="1">
      <c r="B58" s="340"/>
      <c r="C58" s="137"/>
      <c r="D58" s="138" t="s">
        <v>178</v>
      </c>
      <c r="E58" s="139"/>
      <c r="F58" s="140" t="s">
        <v>206</v>
      </c>
      <c r="G58" s="174">
        <f t="shared" si="0"/>
        <v>0</v>
      </c>
      <c r="H58" s="137"/>
      <c r="I58" s="138" t="s">
        <v>178</v>
      </c>
      <c r="J58" s="139"/>
      <c r="K58" s="140" t="s">
        <v>206</v>
      </c>
      <c r="L58" s="177">
        <f t="shared" si="1"/>
        <v>0</v>
      </c>
      <c r="M58" s="141"/>
    </row>
    <row r="59" spans="2:13" s="9" customFormat="1" ht="13.5" customHeight="1">
      <c r="B59" s="340"/>
      <c r="C59" s="137"/>
      <c r="D59" s="138" t="s">
        <v>178</v>
      </c>
      <c r="E59" s="139"/>
      <c r="F59" s="140" t="s">
        <v>206</v>
      </c>
      <c r="G59" s="174">
        <f t="shared" si="0"/>
        <v>0</v>
      </c>
      <c r="H59" s="137"/>
      <c r="I59" s="138" t="s">
        <v>178</v>
      </c>
      <c r="J59" s="139"/>
      <c r="K59" s="140" t="s">
        <v>206</v>
      </c>
      <c r="L59" s="177">
        <f t="shared" si="1"/>
        <v>0</v>
      </c>
      <c r="M59" s="141"/>
    </row>
    <row r="60" spans="2:13" s="9" customFormat="1" ht="13.5" customHeight="1">
      <c r="B60" s="340"/>
      <c r="C60" s="137"/>
      <c r="D60" s="138" t="s">
        <v>178</v>
      </c>
      <c r="E60" s="139"/>
      <c r="F60" s="140" t="s">
        <v>206</v>
      </c>
      <c r="G60" s="174">
        <f t="shared" si="0"/>
        <v>0</v>
      </c>
      <c r="H60" s="137"/>
      <c r="I60" s="138" t="s">
        <v>178</v>
      </c>
      <c r="J60" s="139"/>
      <c r="K60" s="140" t="s">
        <v>206</v>
      </c>
      <c r="L60" s="177">
        <f t="shared" si="1"/>
        <v>0</v>
      </c>
      <c r="M60" s="141"/>
    </row>
    <row r="61" spans="2:13" s="9" customFormat="1" ht="13.5" customHeight="1">
      <c r="B61" s="340"/>
      <c r="C61" s="142"/>
      <c r="D61" s="143" t="s">
        <v>178</v>
      </c>
      <c r="E61" s="144"/>
      <c r="F61" s="145" t="s">
        <v>206</v>
      </c>
      <c r="G61" s="175">
        <f t="shared" si="0"/>
        <v>0</v>
      </c>
      <c r="H61" s="142"/>
      <c r="I61" s="143" t="s">
        <v>178</v>
      </c>
      <c r="J61" s="144"/>
      <c r="K61" s="145" t="s">
        <v>206</v>
      </c>
      <c r="L61" s="178">
        <f t="shared" si="1"/>
        <v>0</v>
      </c>
      <c r="M61" s="150"/>
    </row>
    <row r="62" spans="2:13" s="9" customFormat="1" ht="13.5" customHeight="1">
      <c r="B62" s="339" t="s">
        <v>218</v>
      </c>
      <c r="C62" s="146"/>
      <c r="D62" s="147" t="s">
        <v>178</v>
      </c>
      <c r="E62" s="148"/>
      <c r="F62" s="149" t="s">
        <v>206</v>
      </c>
      <c r="G62" s="173">
        <f t="shared" si="0"/>
        <v>0</v>
      </c>
      <c r="H62" s="146"/>
      <c r="I62" s="147" t="s">
        <v>178</v>
      </c>
      <c r="J62" s="148"/>
      <c r="K62" s="149" t="s">
        <v>206</v>
      </c>
      <c r="L62" s="198">
        <f t="shared" si="1"/>
        <v>0</v>
      </c>
      <c r="M62" s="91"/>
    </row>
    <row r="63" spans="2:13" s="9" customFormat="1" ht="13.5" customHeight="1">
      <c r="B63" s="340"/>
      <c r="C63" s="137"/>
      <c r="D63" s="138" t="s">
        <v>178</v>
      </c>
      <c r="E63" s="139"/>
      <c r="F63" s="140" t="s">
        <v>206</v>
      </c>
      <c r="G63" s="174">
        <f t="shared" si="0"/>
        <v>0</v>
      </c>
      <c r="H63" s="137"/>
      <c r="I63" s="138" t="s">
        <v>178</v>
      </c>
      <c r="J63" s="139"/>
      <c r="K63" s="140" t="s">
        <v>206</v>
      </c>
      <c r="L63" s="177">
        <f t="shared" si="1"/>
        <v>0</v>
      </c>
      <c r="M63" s="141"/>
    </row>
    <row r="64" spans="2:13" s="9" customFormat="1" ht="13.5" customHeight="1">
      <c r="B64" s="340"/>
      <c r="C64" s="137"/>
      <c r="D64" s="138" t="s">
        <v>178</v>
      </c>
      <c r="E64" s="139"/>
      <c r="F64" s="140" t="s">
        <v>206</v>
      </c>
      <c r="G64" s="174">
        <f t="shared" si="0"/>
        <v>0</v>
      </c>
      <c r="H64" s="137"/>
      <c r="I64" s="138" t="s">
        <v>178</v>
      </c>
      <c r="J64" s="139"/>
      <c r="K64" s="140" t="s">
        <v>206</v>
      </c>
      <c r="L64" s="177">
        <f t="shared" si="1"/>
        <v>0</v>
      </c>
      <c r="M64" s="141"/>
    </row>
    <row r="65" spans="1:13" s="9" customFormat="1" ht="13.5" customHeight="1">
      <c r="B65" s="340"/>
      <c r="C65" s="137"/>
      <c r="D65" s="138" t="s">
        <v>178</v>
      </c>
      <c r="E65" s="139"/>
      <c r="F65" s="140" t="s">
        <v>206</v>
      </c>
      <c r="G65" s="174">
        <f t="shared" si="0"/>
        <v>0</v>
      </c>
      <c r="H65" s="137"/>
      <c r="I65" s="138" t="s">
        <v>178</v>
      </c>
      <c r="J65" s="139"/>
      <c r="K65" s="140" t="s">
        <v>206</v>
      </c>
      <c r="L65" s="177">
        <f t="shared" si="1"/>
        <v>0</v>
      </c>
      <c r="M65" s="141"/>
    </row>
    <row r="66" spans="1:13" s="9" customFormat="1" ht="13.5" customHeight="1">
      <c r="B66" s="340"/>
      <c r="C66" s="137"/>
      <c r="D66" s="138" t="s">
        <v>178</v>
      </c>
      <c r="E66" s="139"/>
      <c r="F66" s="140" t="s">
        <v>206</v>
      </c>
      <c r="G66" s="174">
        <f t="shared" si="0"/>
        <v>0</v>
      </c>
      <c r="H66" s="137"/>
      <c r="I66" s="138" t="s">
        <v>178</v>
      </c>
      <c r="J66" s="139"/>
      <c r="K66" s="140" t="s">
        <v>206</v>
      </c>
      <c r="L66" s="177">
        <f t="shared" si="1"/>
        <v>0</v>
      </c>
      <c r="M66" s="141"/>
    </row>
    <row r="67" spans="1:13" s="9" customFormat="1" ht="13.5" customHeight="1">
      <c r="B67" s="339" t="s">
        <v>219</v>
      </c>
      <c r="C67" s="146"/>
      <c r="D67" s="147" t="s">
        <v>178</v>
      </c>
      <c r="E67" s="148"/>
      <c r="F67" s="149" t="s">
        <v>206</v>
      </c>
      <c r="G67" s="173">
        <f t="shared" si="0"/>
        <v>0</v>
      </c>
      <c r="H67" s="146"/>
      <c r="I67" s="147" t="s">
        <v>178</v>
      </c>
      <c r="J67" s="148"/>
      <c r="K67" s="149" t="s">
        <v>206</v>
      </c>
      <c r="L67" s="198">
        <f t="shared" si="1"/>
        <v>0</v>
      </c>
      <c r="M67" s="91"/>
    </row>
    <row r="68" spans="1:13" s="9" customFormat="1" ht="13.5" customHeight="1">
      <c r="B68" s="340"/>
      <c r="C68" s="137"/>
      <c r="D68" s="138" t="s">
        <v>178</v>
      </c>
      <c r="E68" s="139"/>
      <c r="F68" s="140" t="s">
        <v>206</v>
      </c>
      <c r="G68" s="174">
        <f t="shared" si="0"/>
        <v>0</v>
      </c>
      <c r="H68" s="137"/>
      <c r="I68" s="138" t="s">
        <v>178</v>
      </c>
      <c r="J68" s="139"/>
      <c r="K68" s="140" t="s">
        <v>206</v>
      </c>
      <c r="L68" s="177">
        <f t="shared" si="1"/>
        <v>0</v>
      </c>
      <c r="M68" s="141"/>
    </row>
    <row r="69" spans="1:13" s="9" customFormat="1" ht="13.5" customHeight="1">
      <c r="B69" s="340"/>
      <c r="C69" s="137"/>
      <c r="D69" s="138" t="s">
        <v>178</v>
      </c>
      <c r="E69" s="139"/>
      <c r="F69" s="140" t="s">
        <v>206</v>
      </c>
      <c r="G69" s="174">
        <f t="shared" si="0"/>
        <v>0</v>
      </c>
      <c r="H69" s="137"/>
      <c r="I69" s="138" t="s">
        <v>178</v>
      </c>
      <c r="J69" s="139"/>
      <c r="K69" s="140" t="s">
        <v>206</v>
      </c>
      <c r="L69" s="177">
        <f t="shared" si="1"/>
        <v>0</v>
      </c>
      <c r="M69" s="141"/>
    </row>
    <row r="70" spans="1:13" s="9" customFormat="1" ht="13.5" customHeight="1">
      <c r="B70" s="340"/>
      <c r="C70" s="137"/>
      <c r="D70" s="138" t="s">
        <v>178</v>
      </c>
      <c r="E70" s="139"/>
      <c r="F70" s="140" t="s">
        <v>206</v>
      </c>
      <c r="G70" s="174">
        <f t="shared" si="0"/>
        <v>0</v>
      </c>
      <c r="H70" s="137"/>
      <c r="I70" s="138" t="s">
        <v>178</v>
      </c>
      <c r="J70" s="139"/>
      <c r="K70" s="140" t="s">
        <v>206</v>
      </c>
      <c r="L70" s="177">
        <f t="shared" si="1"/>
        <v>0</v>
      </c>
      <c r="M70" s="141"/>
    </row>
    <row r="71" spans="1:13" s="9" customFormat="1" ht="13.5" customHeight="1">
      <c r="B71" s="340"/>
      <c r="C71" s="137"/>
      <c r="D71" s="138" t="s">
        <v>178</v>
      </c>
      <c r="E71" s="139"/>
      <c r="F71" s="140" t="s">
        <v>206</v>
      </c>
      <c r="G71" s="174">
        <f t="shared" si="0"/>
        <v>0</v>
      </c>
      <c r="H71" s="137"/>
      <c r="I71" s="138" t="s">
        <v>178</v>
      </c>
      <c r="J71" s="139"/>
      <c r="K71" s="140" t="s">
        <v>206</v>
      </c>
      <c r="L71" s="177">
        <f t="shared" si="1"/>
        <v>0</v>
      </c>
      <c r="M71" s="141"/>
    </row>
    <row r="72" spans="1:13" ht="22.2" customHeight="1">
      <c r="B72" s="199" t="s">
        <v>109</v>
      </c>
      <c r="C72" s="200" t="s">
        <v>193</v>
      </c>
      <c r="D72" s="201"/>
      <c r="E72" s="298">
        <f>SUM(E12:E71)</f>
        <v>0</v>
      </c>
      <c r="F72" s="299"/>
      <c r="G72" s="202">
        <f>SUM(G12:G71)</f>
        <v>0</v>
      </c>
      <c r="H72" s="203" t="s">
        <v>193</v>
      </c>
      <c r="I72" s="201"/>
      <c r="J72" s="298">
        <f>SUM(J12:J71)</f>
        <v>0</v>
      </c>
      <c r="K72" s="299"/>
      <c r="L72" s="202">
        <f>SUM(L12:L71)</f>
        <v>0</v>
      </c>
      <c r="M72" s="7"/>
    </row>
    <row r="73" spans="1:13" ht="19.5" customHeight="1">
      <c r="C73" s="16"/>
      <c r="D73" s="16"/>
      <c r="E73" s="16"/>
    </row>
    <row r="74" spans="1:13" ht="19.95" customHeight="1">
      <c r="A74" s="85" t="s">
        <v>117</v>
      </c>
      <c r="C74" s="16"/>
      <c r="D74" s="16"/>
      <c r="E74" s="16"/>
    </row>
    <row r="75" spans="1:13" ht="19.95" customHeight="1">
      <c r="B75" s="82" t="s">
        <v>183</v>
      </c>
      <c r="C75" s="83"/>
      <c r="D75" s="83"/>
      <c r="E75" s="83"/>
      <c r="F75" s="81"/>
      <c r="G75" s="81"/>
      <c r="H75" s="81"/>
      <c r="I75" s="81"/>
      <c r="J75" s="81"/>
      <c r="K75" s="81"/>
      <c r="L75" s="81"/>
      <c r="M75" s="11"/>
    </row>
    <row r="76" spans="1:13" ht="19.95" customHeight="1">
      <c r="B76" s="259"/>
      <c r="C76" s="260"/>
      <c r="D76" s="260"/>
      <c r="E76" s="260"/>
      <c r="F76" s="260"/>
      <c r="G76" s="260"/>
      <c r="H76" s="260"/>
      <c r="I76" s="260"/>
      <c r="J76" s="260"/>
      <c r="K76" s="260"/>
      <c r="L76" s="260"/>
      <c r="M76" s="261"/>
    </row>
    <row r="77" spans="1:13" ht="19.95" customHeight="1">
      <c r="B77" s="262"/>
      <c r="C77" s="263"/>
      <c r="D77" s="263"/>
      <c r="E77" s="263"/>
      <c r="F77" s="263"/>
      <c r="G77" s="263"/>
      <c r="H77" s="263"/>
      <c r="I77" s="263"/>
      <c r="J77" s="263"/>
      <c r="K77" s="263"/>
      <c r="L77" s="263"/>
      <c r="M77" s="264"/>
    </row>
    <row r="78" spans="1:13" ht="19.95" customHeight="1">
      <c r="C78" s="16"/>
      <c r="D78" s="16"/>
      <c r="E78" s="16"/>
    </row>
    <row r="79" spans="1:13" ht="19.95" customHeight="1">
      <c r="A79" s="85" t="s">
        <v>137</v>
      </c>
      <c r="C79" s="16"/>
      <c r="D79" s="16"/>
      <c r="E79" s="16"/>
    </row>
    <row r="80" spans="1:13" ht="15" customHeight="1">
      <c r="B80" s="341" t="s">
        <v>131</v>
      </c>
      <c r="C80" s="342"/>
      <c r="D80" s="300" t="s">
        <v>132</v>
      </c>
      <c r="E80" s="345"/>
      <c r="F80" s="301"/>
      <c r="G80" s="329" t="s">
        <v>162</v>
      </c>
      <c r="H80" s="331" t="s">
        <v>163</v>
      </c>
      <c r="I80" s="332"/>
      <c r="J80" s="335" t="s">
        <v>180</v>
      </c>
      <c r="K80" s="336"/>
      <c r="L80" s="300" t="s">
        <v>6</v>
      </c>
      <c r="M80" s="301"/>
    </row>
    <row r="81" spans="2:13" ht="15" customHeight="1">
      <c r="B81" s="343"/>
      <c r="C81" s="344"/>
      <c r="D81" s="302"/>
      <c r="E81" s="346"/>
      <c r="F81" s="303"/>
      <c r="G81" s="330"/>
      <c r="H81" s="333"/>
      <c r="I81" s="334"/>
      <c r="J81" s="337"/>
      <c r="K81" s="338"/>
      <c r="L81" s="302"/>
      <c r="M81" s="303"/>
    </row>
    <row r="82" spans="2:13" ht="15" customHeight="1">
      <c r="B82" s="306"/>
      <c r="C82" s="308"/>
      <c r="D82" s="306" t="s">
        <v>133</v>
      </c>
      <c r="E82" s="307"/>
      <c r="F82" s="308"/>
      <c r="G82" s="93" t="s">
        <v>134</v>
      </c>
      <c r="H82" s="306" t="s">
        <v>135</v>
      </c>
      <c r="I82" s="307"/>
      <c r="J82" s="306" t="s">
        <v>136</v>
      </c>
      <c r="K82" s="308"/>
      <c r="L82" s="304"/>
      <c r="M82" s="305"/>
    </row>
    <row r="83" spans="2:13" ht="19.95" customHeight="1">
      <c r="B83" s="309" t="s">
        <v>181</v>
      </c>
      <c r="C83" s="310"/>
      <c r="D83" s="315">
        <f>G72</f>
        <v>0</v>
      </c>
      <c r="E83" s="316"/>
      <c r="F83" s="317"/>
      <c r="G83" s="324">
        <f>L72</f>
        <v>0</v>
      </c>
      <c r="H83" s="315">
        <f>ROUNDDOWN(D83*5/100,0)</f>
        <v>0</v>
      </c>
      <c r="I83" s="316"/>
      <c r="J83" s="315">
        <f>SUM(G83:H85)</f>
        <v>0</v>
      </c>
      <c r="K83" s="317"/>
      <c r="L83" s="256"/>
      <c r="M83" s="258"/>
    </row>
    <row r="84" spans="2:13" ht="19.95" customHeight="1">
      <c r="B84" s="311"/>
      <c r="C84" s="312"/>
      <c r="D84" s="318"/>
      <c r="E84" s="319"/>
      <c r="F84" s="320"/>
      <c r="G84" s="325"/>
      <c r="H84" s="318"/>
      <c r="I84" s="319"/>
      <c r="J84" s="318"/>
      <c r="K84" s="320"/>
      <c r="L84" s="256"/>
      <c r="M84" s="258"/>
    </row>
    <row r="85" spans="2:13" ht="19.95" customHeight="1">
      <c r="B85" s="313"/>
      <c r="C85" s="314"/>
      <c r="D85" s="321"/>
      <c r="E85" s="322"/>
      <c r="F85" s="323"/>
      <c r="G85" s="326"/>
      <c r="H85" s="321"/>
      <c r="I85" s="322"/>
      <c r="J85" s="321"/>
      <c r="K85" s="323"/>
      <c r="L85" s="327"/>
      <c r="M85" s="328"/>
    </row>
    <row r="86" spans="2:13" ht="19.95" customHeight="1">
      <c r="B86" s="297" t="s">
        <v>242</v>
      </c>
      <c r="C86" s="297"/>
      <c r="D86" s="297"/>
      <c r="E86" s="297"/>
      <c r="F86" s="297"/>
      <c r="G86" s="297"/>
      <c r="H86" s="297"/>
      <c r="I86" s="297"/>
      <c r="J86" s="297"/>
      <c r="K86" s="297"/>
      <c r="L86" s="297"/>
      <c r="M86" s="297"/>
    </row>
    <row r="87" spans="2:13">
      <c r="B87" s="274"/>
      <c r="C87" s="274"/>
      <c r="D87" s="274"/>
      <c r="E87" s="274"/>
      <c r="F87" s="274"/>
      <c r="G87" s="274"/>
      <c r="H87" s="274"/>
      <c r="I87" s="274"/>
      <c r="J87" s="274"/>
      <c r="K87" s="274"/>
      <c r="L87" s="274"/>
      <c r="M87" s="274"/>
    </row>
    <row r="88" spans="2:13">
      <c r="B88" s="274"/>
      <c r="C88" s="274"/>
      <c r="D88" s="274"/>
      <c r="E88" s="274"/>
      <c r="F88" s="274"/>
      <c r="G88" s="274"/>
      <c r="H88" s="274"/>
      <c r="I88" s="274"/>
      <c r="J88" s="274"/>
      <c r="K88" s="274"/>
      <c r="L88" s="274"/>
      <c r="M88" s="274"/>
    </row>
    <row r="89" spans="2:13">
      <c r="B89" s="172"/>
      <c r="C89" s="172"/>
      <c r="D89" s="172"/>
      <c r="E89" s="172"/>
      <c r="F89" s="172"/>
      <c r="G89" s="172"/>
      <c r="H89" s="172"/>
      <c r="I89" s="172"/>
      <c r="J89" s="172"/>
      <c r="K89" s="172"/>
      <c r="L89" s="172"/>
    </row>
  </sheetData>
  <mergeCells count="42">
    <mergeCell ref="B12:B16"/>
    <mergeCell ref="B2:M2"/>
    <mergeCell ref="B6:C6"/>
    <mergeCell ref="B7:C7"/>
    <mergeCell ref="H4:J4"/>
    <mergeCell ref="K4:M4"/>
    <mergeCell ref="B8:C8"/>
    <mergeCell ref="D8:F8"/>
    <mergeCell ref="B9:L9"/>
    <mergeCell ref="C11:F11"/>
    <mergeCell ref="H11:K11"/>
    <mergeCell ref="D7:G7"/>
    <mergeCell ref="J80:K81"/>
    <mergeCell ref="B17:B21"/>
    <mergeCell ref="B22:B26"/>
    <mergeCell ref="B27:B31"/>
    <mergeCell ref="B32:B36"/>
    <mergeCell ref="B37:B41"/>
    <mergeCell ref="B42:B46"/>
    <mergeCell ref="B47:B51"/>
    <mergeCell ref="B52:B56"/>
    <mergeCell ref="B80:C82"/>
    <mergeCell ref="D80:F81"/>
    <mergeCell ref="B57:B61"/>
    <mergeCell ref="B62:B66"/>
    <mergeCell ref="B67:B71"/>
    <mergeCell ref="B86:M88"/>
    <mergeCell ref="E72:F72"/>
    <mergeCell ref="J72:K72"/>
    <mergeCell ref="B76:M77"/>
    <mergeCell ref="L80:M82"/>
    <mergeCell ref="D82:F82"/>
    <mergeCell ref="H82:I82"/>
    <mergeCell ref="J82:K82"/>
    <mergeCell ref="B83:C85"/>
    <mergeCell ref="D83:F85"/>
    <mergeCell ref="G83:G85"/>
    <mergeCell ref="H83:I85"/>
    <mergeCell ref="J83:K85"/>
    <mergeCell ref="L83:M85"/>
    <mergeCell ref="G80:G81"/>
    <mergeCell ref="H80:I81"/>
  </mergeCells>
  <phoneticPr fontId="11"/>
  <conditionalFormatting sqref="B76:M77">
    <cfRule type="containsBlanks" dxfId="43" priority="4">
      <formula>LEN(TRIM(B76))=0</formula>
    </cfRule>
  </conditionalFormatting>
  <conditionalFormatting sqref="C12:C71">
    <cfRule type="containsBlanks" dxfId="42" priority="3">
      <formula>LEN(TRIM(C12))=0</formula>
    </cfRule>
  </conditionalFormatting>
  <conditionalFormatting sqref="D7:G7 D8:F8">
    <cfRule type="containsBlanks" dxfId="41" priority="1">
      <formula>LEN(TRIM(D7))=0</formula>
    </cfRule>
  </conditionalFormatting>
  <conditionalFormatting sqref="E12:E71 H12:H71 J12:J71">
    <cfRule type="containsBlanks" dxfId="40" priority="2">
      <formula>LEN(TRIM(E12))=0</formula>
    </cfRule>
  </conditionalFormatting>
  <conditionalFormatting sqref="K4:M4">
    <cfRule type="containsBlanks" dxfId="39" priority="5">
      <formula>LEN(TRIM(K4))=0</formula>
    </cfRule>
  </conditionalFormatting>
  <printOptions horizontalCentered="1"/>
  <pageMargins left="0.43307086614173229" right="0.31496062992125984" top="0.74803149606299213" bottom="0.74803149606299213" header="0.31496062992125984" footer="0.31496062992125984"/>
  <pageSetup paperSize="9" scale="5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A435C-CD54-457A-BD5C-CEAB015A84D1}">
  <sheetPr>
    <tabColor rgb="FF92D050"/>
  </sheetPr>
  <dimension ref="A1:AG35"/>
  <sheetViews>
    <sheetView view="pageBreakPreview" zoomScaleNormal="100" zoomScaleSheetLayoutView="100" workbookViewId="0"/>
  </sheetViews>
  <sheetFormatPr defaultColWidth="9" defaultRowHeight="13.2"/>
  <cols>
    <col min="1" max="30" width="2.88671875" style="22" customWidth="1"/>
    <col min="31" max="16384" width="9" style="22"/>
  </cols>
  <sheetData>
    <row r="1" spans="1:33" ht="18.75" customHeight="1">
      <c r="A1" s="22" t="s">
        <v>153</v>
      </c>
    </row>
    <row r="2" spans="1:33" ht="18.75" customHeight="1"/>
    <row r="3" spans="1:33" ht="31.5" customHeight="1">
      <c r="B3" s="133"/>
      <c r="C3" s="133"/>
      <c r="D3" s="133"/>
      <c r="E3" s="359"/>
      <c r="F3" s="359"/>
      <c r="G3" s="359"/>
      <c r="H3" s="359"/>
      <c r="I3" s="359"/>
      <c r="J3" s="359"/>
      <c r="K3" s="133" t="s">
        <v>172</v>
      </c>
      <c r="L3" s="133"/>
      <c r="M3" s="133"/>
      <c r="N3" s="133"/>
      <c r="O3" s="133"/>
      <c r="P3" s="133"/>
      <c r="Q3" s="133"/>
      <c r="R3" s="133"/>
      <c r="S3" s="133"/>
      <c r="T3" s="133"/>
      <c r="U3" s="133"/>
      <c r="V3" s="133"/>
      <c r="W3" s="133"/>
      <c r="X3" s="133"/>
      <c r="Y3" s="133"/>
      <c r="Z3" s="133"/>
      <c r="AA3" s="133"/>
      <c r="AB3" s="133"/>
      <c r="AC3" s="133"/>
      <c r="AD3" s="133"/>
    </row>
    <row r="4" spans="1:33" ht="31.5" customHeight="1">
      <c r="A4" s="33"/>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G4" s="133"/>
    </row>
    <row r="5" spans="1:33" ht="26.25" customHeight="1">
      <c r="A5" s="34" t="s">
        <v>44</v>
      </c>
      <c r="Y5" s="367" t="s">
        <v>4</v>
      </c>
      <c r="Z5" s="367"/>
      <c r="AA5" s="367"/>
      <c r="AB5" s="367"/>
      <c r="AC5" s="367"/>
      <c r="AD5" s="367"/>
    </row>
    <row r="6" spans="1:33" ht="31.5" customHeight="1">
      <c r="A6" s="368" t="s">
        <v>45</v>
      </c>
      <c r="B6" s="369"/>
      <c r="C6" s="369"/>
      <c r="D6" s="369"/>
      <c r="E6" s="369"/>
      <c r="F6" s="369"/>
      <c r="G6" s="370"/>
      <c r="H6" s="368" t="s">
        <v>46</v>
      </c>
      <c r="I6" s="369"/>
      <c r="J6" s="369"/>
      <c r="K6" s="369"/>
      <c r="L6" s="369"/>
      <c r="M6" s="369"/>
      <c r="N6" s="369"/>
      <c r="O6" s="369"/>
      <c r="P6" s="369"/>
      <c r="Q6" s="369"/>
      <c r="R6" s="370"/>
      <c r="S6" s="368" t="s">
        <v>47</v>
      </c>
      <c r="T6" s="369"/>
      <c r="U6" s="369"/>
      <c r="V6" s="369"/>
      <c r="W6" s="369"/>
      <c r="X6" s="369"/>
      <c r="Y6" s="369"/>
      <c r="Z6" s="369"/>
      <c r="AA6" s="369"/>
      <c r="AB6" s="369"/>
      <c r="AC6" s="369"/>
      <c r="AD6" s="370"/>
    </row>
    <row r="7" spans="1:33" ht="20.100000000000001" customHeight="1">
      <c r="A7" s="362"/>
      <c r="B7" s="361"/>
      <c r="C7" s="361"/>
      <c r="D7" s="361"/>
      <c r="E7" s="361"/>
      <c r="F7" s="361"/>
      <c r="G7" s="363"/>
      <c r="H7" s="364"/>
      <c r="I7" s="365"/>
      <c r="J7" s="365"/>
      <c r="K7" s="365"/>
      <c r="L7" s="365"/>
      <c r="M7" s="365"/>
      <c r="N7" s="365"/>
      <c r="O7" s="365"/>
      <c r="P7" s="365"/>
      <c r="Q7" s="365"/>
      <c r="R7" s="366"/>
      <c r="S7" s="362"/>
      <c r="T7" s="361"/>
      <c r="U7" s="361"/>
      <c r="V7" s="361"/>
      <c r="W7" s="361"/>
      <c r="X7" s="361"/>
      <c r="Y7" s="361"/>
      <c r="Z7" s="361"/>
      <c r="AA7" s="361"/>
      <c r="AB7" s="361"/>
      <c r="AC7" s="361"/>
      <c r="AD7" s="363"/>
    </row>
    <row r="8" spans="1:33" ht="20.100000000000001" customHeight="1">
      <c r="A8" s="362"/>
      <c r="B8" s="361"/>
      <c r="C8" s="361"/>
      <c r="D8" s="361"/>
      <c r="E8" s="361"/>
      <c r="F8" s="361"/>
      <c r="G8" s="363"/>
      <c r="H8" s="364"/>
      <c r="I8" s="365"/>
      <c r="J8" s="365"/>
      <c r="K8" s="365"/>
      <c r="L8" s="365"/>
      <c r="M8" s="365"/>
      <c r="N8" s="365"/>
      <c r="O8" s="365"/>
      <c r="P8" s="365"/>
      <c r="Q8" s="365"/>
      <c r="R8" s="366"/>
      <c r="S8" s="362"/>
      <c r="T8" s="361"/>
      <c r="U8" s="361"/>
      <c r="V8" s="361"/>
      <c r="W8" s="361"/>
      <c r="X8" s="361"/>
      <c r="Y8" s="361"/>
      <c r="Z8" s="361"/>
      <c r="AA8" s="361"/>
      <c r="AB8" s="361"/>
      <c r="AC8" s="361"/>
      <c r="AD8" s="363"/>
    </row>
    <row r="9" spans="1:33" ht="20.100000000000001" customHeight="1">
      <c r="A9" s="362"/>
      <c r="B9" s="361"/>
      <c r="C9" s="361"/>
      <c r="D9" s="361"/>
      <c r="E9" s="361"/>
      <c r="F9" s="361"/>
      <c r="G9" s="363"/>
      <c r="H9" s="364"/>
      <c r="I9" s="365"/>
      <c r="J9" s="365"/>
      <c r="K9" s="365"/>
      <c r="L9" s="365"/>
      <c r="M9" s="365"/>
      <c r="N9" s="365"/>
      <c r="O9" s="365"/>
      <c r="P9" s="365"/>
      <c r="Q9" s="365"/>
      <c r="R9" s="366"/>
      <c r="S9" s="362"/>
      <c r="T9" s="361"/>
      <c r="U9" s="361"/>
      <c r="V9" s="361"/>
      <c r="W9" s="361"/>
      <c r="X9" s="361"/>
      <c r="Y9" s="361"/>
      <c r="Z9" s="361"/>
      <c r="AA9" s="361"/>
      <c r="AB9" s="361"/>
      <c r="AC9" s="361"/>
      <c r="AD9" s="363"/>
    </row>
    <row r="10" spans="1:33" ht="20.100000000000001" customHeight="1">
      <c r="A10" s="362"/>
      <c r="B10" s="361"/>
      <c r="C10" s="361"/>
      <c r="D10" s="361"/>
      <c r="E10" s="361"/>
      <c r="F10" s="361"/>
      <c r="G10" s="363"/>
      <c r="H10" s="364"/>
      <c r="I10" s="365"/>
      <c r="J10" s="365"/>
      <c r="K10" s="365"/>
      <c r="L10" s="365"/>
      <c r="M10" s="365"/>
      <c r="N10" s="365"/>
      <c r="O10" s="365"/>
      <c r="P10" s="365"/>
      <c r="Q10" s="365"/>
      <c r="R10" s="366"/>
      <c r="S10" s="362"/>
      <c r="T10" s="361"/>
      <c r="U10" s="361"/>
      <c r="V10" s="361"/>
      <c r="W10" s="361"/>
      <c r="X10" s="361"/>
      <c r="Y10" s="361"/>
      <c r="Z10" s="361"/>
      <c r="AA10" s="361"/>
      <c r="AB10" s="361"/>
      <c r="AC10" s="361"/>
      <c r="AD10" s="363"/>
    </row>
    <row r="11" spans="1:33" ht="20.100000000000001" customHeight="1">
      <c r="A11" s="362"/>
      <c r="B11" s="361"/>
      <c r="C11" s="361"/>
      <c r="D11" s="361"/>
      <c r="E11" s="361"/>
      <c r="F11" s="361"/>
      <c r="G11" s="363"/>
      <c r="H11" s="364"/>
      <c r="I11" s="365"/>
      <c r="J11" s="365"/>
      <c r="K11" s="365"/>
      <c r="L11" s="365"/>
      <c r="M11" s="365"/>
      <c r="N11" s="365"/>
      <c r="O11" s="365"/>
      <c r="P11" s="365"/>
      <c r="Q11" s="365"/>
      <c r="R11" s="366"/>
      <c r="S11" s="362"/>
      <c r="T11" s="361"/>
      <c r="U11" s="361"/>
      <c r="V11" s="361"/>
      <c r="W11" s="361"/>
      <c r="X11" s="361"/>
      <c r="Y11" s="361"/>
      <c r="Z11" s="361"/>
      <c r="AA11" s="361"/>
      <c r="AB11" s="361"/>
      <c r="AC11" s="361"/>
      <c r="AD11" s="363"/>
    </row>
    <row r="12" spans="1:33" ht="20.100000000000001" customHeight="1">
      <c r="A12" s="362"/>
      <c r="B12" s="361"/>
      <c r="C12" s="361"/>
      <c r="D12" s="361"/>
      <c r="E12" s="361"/>
      <c r="F12" s="361"/>
      <c r="G12" s="363"/>
      <c r="H12" s="364"/>
      <c r="I12" s="365"/>
      <c r="J12" s="365"/>
      <c r="K12" s="365"/>
      <c r="L12" s="365"/>
      <c r="M12" s="365"/>
      <c r="N12" s="365"/>
      <c r="O12" s="365"/>
      <c r="P12" s="365"/>
      <c r="Q12" s="365"/>
      <c r="R12" s="366"/>
      <c r="S12" s="362"/>
      <c r="T12" s="361"/>
      <c r="U12" s="361"/>
      <c r="V12" s="361"/>
      <c r="W12" s="361"/>
      <c r="X12" s="361"/>
      <c r="Y12" s="361"/>
      <c r="Z12" s="361"/>
      <c r="AA12" s="361"/>
      <c r="AB12" s="361"/>
      <c r="AC12" s="361"/>
      <c r="AD12" s="363"/>
    </row>
    <row r="13" spans="1:33" ht="20.100000000000001" customHeight="1">
      <c r="A13" s="362"/>
      <c r="B13" s="361"/>
      <c r="C13" s="361"/>
      <c r="D13" s="361"/>
      <c r="E13" s="361"/>
      <c r="F13" s="361"/>
      <c r="G13" s="363"/>
      <c r="H13" s="364"/>
      <c r="I13" s="365"/>
      <c r="J13" s="365"/>
      <c r="K13" s="365"/>
      <c r="L13" s="365"/>
      <c r="M13" s="365"/>
      <c r="N13" s="365"/>
      <c r="O13" s="365"/>
      <c r="P13" s="365"/>
      <c r="Q13" s="365"/>
      <c r="R13" s="366"/>
      <c r="S13" s="362"/>
      <c r="T13" s="361"/>
      <c r="U13" s="361"/>
      <c r="V13" s="361"/>
      <c r="W13" s="361"/>
      <c r="X13" s="361"/>
      <c r="Y13" s="361"/>
      <c r="Z13" s="361"/>
      <c r="AA13" s="361"/>
      <c r="AB13" s="361"/>
      <c r="AC13" s="361"/>
      <c r="AD13" s="363"/>
    </row>
    <row r="14" spans="1:33" ht="20.100000000000001" customHeight="1">
      <c r="A14" s="371"/>
      <c r="B14" s="372"/>
      <c r="C14" s="372"/>
      <c r="D14" s="372"/>
      <c r="E14" s="372"/>
      <c r="F14" s="372"/>
      <c r="G14" s="373"/>
      <c r="H14" s="374"/>
      <c r="I14" s="375"/>
      <c r="J14" s="375"/>
      <c r="K14" s="375"/>
      <c r="L14" s="375"/>
      <c r="M14" s="375"/>
      <c r="N14" s="375"/>
      <c r="O14" s="375"/>
      <c r="P14" s="375"/>
      <c r="Q14" s="375"/>
      <c r="R14" s="376"/>
      <c r="S14" s="371"/>
      <c r="T14" s="372"/>
      <c r="U14" s="372"/>
      <c r="V14" s="372"/>
      <c r="W14" s="372"/>
      <c r="X14" s="372"/>
      <c r="Y14" s="372"/>
      <c r="Z14" s="372"/>
      <c r="AA14" s="372"/>
      <c r="AB14" s="372"/>
      <c r="AC14" s="372"/>
      <c r="AD14" s="373"/>
    </row>
    <row r="15" spans="1:33" ht="24.9" customHeight="1">
      <c r="A15" s="377" t="s">
        <v>48</v>
      </c>
      <c r="B15" s="378"/>
      <c r="C15" s="378"/>
      <c r="D15" s="378"/>
      <c r="E15" s="378"/>
      <c r="F15" s="378"/>
      <c r="G15" s="379"/>
      <c r="H15" s="380" t="str">
        <f>IF(SUM(H7:R14)=0,"",SUM(H7:R14))</f>
        <v/>
      </c>
      <c r="I15" s="381"/>
      <c r="J15" s="381"/>
      <c r="K15" s="381"/>
      <c r="L15" s="381"/>
      <c r="M15" s="381"/>
      <c r="N15" s="381"/>
      <c r="O15" s="381"/>
      <c r="P15" s="381"/>
      <c r="Q15" s="381"/>
      <c r="R15" s="382"/>
      <c r="S15" s="383"/>
      <c r="T15" s="384"/>
      <c r="U15" s="384"/>
      <c r="V15" s="384"/>
      <c r="W15" s="384"/>
      <c r="X15" s="384"/>
      <c r="Y15" s="384"/>
      <c r="Z15" s="384"/>
      <c r="AA15" s="384"/>
      <c r="AB15" s="384"/>
      <c r="AC15" s="384"/>
      <c r="AD15" s="385"/>
    </row>
    <row r="16" spans="1:33" ht="18" customHeight="1"/>
    <row r="17" spans="1:30" ht="26.25" customHeight="1">
      <c r="A17" s="34" t="s">
        <v>49</v>
      </c>
      <c r="Y17" s="367" t="s">
        <v>4</v>
      </c>
      <c r="Z17" s="367"/>
      <c r="AA17" s="367"/>
      <c r="AB17" s="367"/>
      <c r="AC17" s="367"/>
      <c r="AD17" s="367"/>
    </row>
    <row r="18" spans="1:30" ht="31.5" customHeight="1">
      <c r="A18" s="368" t="s">
        <v>45</v>
      </c>
      <c r="B18" s="369"/>
      <c r="C18" s="369"/>
      <c r="D18" s="369"/>
      <c r="E18" s="369"/>
      <c r="F18" s="369"/>
      <c r="G18" s="370"/>
      <c r="H18" s="368" t="s">
        <v>46</v>
      </c>
      <c r="I18" s="369"/>
      <c r="J18" s="369"/>
      <c r="K18" s="369"/>
      <c r="L18" s="369"/>
      <c r="M18" s="369"/>
      <c r="N18" s="369"/>
      <c r="O18" s="369"/>
      <c r="P18" s="369"/>
      <c r="Q18" s="369"/>
      <c r="R18" s="370"/>
      <c r="S18" s="368" t="s">
        <v>47</v>
      </c>
      <c r="T18" s="369"/>
      <c r="U18" s="369"/>
      <c r="V18" s="369"/>
      <c r="W18" s="369"/>
      <c r="X18" s="369"/>
      <c r="Y18" s="369"/>
      <c r="Z18" s="369"/>
      <c r="AA18" s="369"/>
      <c r="AB18" s="369"/>
      <c r="AC18" s="369"/>
      <c r="AD18" s="370"/>
    </row>
    <row r="19" spans="1:30" ht="20.100000000000001" customHeight="1">
      <c r="A19" s="362"/>
      <c r="B19" s="361"/>
      <c r="C19" s="361"/>
      <c r="D19" s="361"/>
      <c r="E19" s="361"/>
      <c r="F19" s="361"/>
      <c r="G19" s="363"/>
      <c r="H19" s="386"/>
      <c r="I19" s="387"/>
      <c r="J19" s="387"/>
      <c r="K19" s="387"/>
      <c r="L19" s="387"/>
      <c r="M19" s="387"/>
      <c r="N19" s="387"/>
      <c r="O19" s="387"/>
      <c r="P19" s="387"/>
      <c r="Q19" s="387"/>
      <c r="R19" s="388"/>
      <c r="S19" s="362"/>
      <c r="T19" s="361"/>
      <c r="U19" s="361"/>
      <c r="V19" s="361"/>
      <c r="W19" s="361"/>
      <c r="X19" s="361"/>
      <c r="Y19" s="361"/>
      <c r="Z19" s="361"/>
      <c r="AA19" s="361"/>
      <c r="AB19" s="361"/>
      <c r="AC19" s="361"/>
      <c r="AD19" s="363"/>
    </row>
    <row r="20" spans="1:30" ht="20.100000000000001" customHeight="1">
      <c r="A20" s="362"/>
      <c r="B20" s="361"/>
      <c r="C20" s="361"/>
      <c r="D20" s="361"/>
      <c r="E20" s="361"/>
      <c r="F20" s="361"/>
      <c r="G20" s="363"/>
      <c r="H20" s="386"/>
      <c r="I20" s="387"/>
      <c r="J20" s="387"/>
      <c r="K20" s="387"/>
      <c r="L20" s="387"/>
      <c r="M20" s="387"/>
      <c r="N20" s="387"/>
      <c r="O20" s="387"/>
      <c r="P20" s="387"/>
      <c r="Q20" s="387"/>
      <c r="R20" s="388"/>
      <c r="S20" s="362"/>
      <c r="T20" s="361"/>
      <c r="U20" s="361"/>
      <c r="V20" s="361"/>
      <c r="W20" s="361"/>
      <c r="X20" s="361"/>
      <c r="Y20" s="361"/>
      <c r="Z20" s="361"/>
      <c r="AA20" s="361"/>
      <c r="AB20" s="361"/>
      <c r="AC20" s="361"/>
      <c r="AD20" s="363"/>
    </row>
    <row r="21" spans="1:30" ht="20.100000000000001" customHeight="1">
      <c r="A21" s="362"/>
      <c r="B21" s="361"/>
      <c r="C21" s="361"/>
      <c r="D21" s="361"/>
      <c r="E21" s="361"/>
      <c r="F21" s="361"/>
      <c r="G21" s="363"/>
      <c r="H21" s="386"/>
      <c r="I21" s="387"/>
      <c r="J21" s="387"/>
      <c r="K21" s="387"/>
      <c r="L21" s="387"/>
      <c r="M21" s="387"/>
      <c r="N21" s="387"/>
      <c r="O21" s="387"/>
      <c r="P21" s="387"/>
      <c r="Q21" s="387"/>
      <c r="R21" s="388"/>
      <c r="S21" s="362"/>
      <c r="T21" s="361"/>
      <c r="U21" s="361"/>
      <c r="V21" s="361"/>
      <c r="W21" s="361"/>
      <c r="X21" s="361"/>
      <c r="Y21" s="361"/>
      <c r="Z21" s="361"/>
      <c r="AA21" s="361"/>
      <c r="AB21" s="361"/>
      <c r="AC21" s="361"/>
      <c r="AD21" s="363"/>
    </row>
    <row r="22" spans="1:30" ht="20.100000000000001" customHeight="1">
      <c r="A22" s="362"/>
      <c r="B22" s="361"/>
      <c r="C22" s="361"/>
      <c r="D22" s="361"/>
      <c r="E22" s="361"/>
      <c r="F22" s="361"/>
      <c r="G22" s="363"/>
      <c r="H22" s="386"/>
      <c r="I22" s="387"/>
      <c r="J22" s="387"/>
      <c r="K22" s="387"/>
      <c r="L22" s="387"/>
      <c r="M22" s="387"/>
      <c r="N22" s="387"/>
      <c r="O22" s="387"/>
      <c r="P22" s="387"/>
      <c r="Q22" s="387"/>
      <c r="R22" s="388"/>
      <c r="S22" s="362"/>
      <c r="T22" s="361"/>
      <c r="U22" s="361"/>
      <c r="V22" s="361"/>
      <c r="W22" s="361"/>
      <c r="X22" s="361"/>
      <c r="Y22" s="361"/>
      <c r="Z22" s="361"/>
      <c r="AA22" s="361"/>
      <c r="AB22" s="361"/>
      <c r="AC22" s="361"/>
      <c r="AD22" s="363"/>
    </row>
    <row r="23" spans="1:30" ht="20.100000000000001" customHeight="1">
      <c r="A23" s="362"/>
      <c r="B23" s="361"/>
      <c r="C23" s="361"/>
      <c r="D23" s="361"/>
      <c r="E23" s="361"/>
      <c r="F23" s="361"/>
      <c r="G23" s="363"/>
      <c r="H23" s="386"/>
      <c r="I23" s="387"/>
      <c r="J23" s="387"/>
      <c r="K23" s="387"/>
      <c r="L23" s="387"/>
      <c r="M23" s="387"/>
      <c r="N23" s="387"/>
      <c r="O23" s="387"/>
      <c r="P23" s="387"/>
      <c r="Q23" s="387"/>
      <c r="R23" s="388"/>
      <c r="S23" s="362"/>
      <c r="T23" s="361"/>
      <c r="U23" s="361"/>
      <c r="V23" s="361"/>
      <c r="W23" s="361"/>
      <c r="X23" s="361"/>
      <c r="Y23" s="361"/>
      <c r="Z23" s="361"/>
      <c r="AA23" s="361"/>
      <c r="AB23" s="361"/>
      <c r="AC23" s="361"/>
      <c r="AD23" s="363"/>
    </row>
    <row r="24" spans="1:30" ht="20.100000000000001" customHeight="1">
      <c r="A24" s="362"/>
      <c r="B24" s="361"/>
      <c r="C24" s="361"/>
      <c r="D24" s="361"/>
      <c r="E24" s="361"/>
      <c r="F24" s="361"/>
      <c r="G24" s="363"/>
      <c r="H24" s="386"/>
      <c r="I24" s="387"/>
      <c r="J24" s="387"/>
      <c r="K24" s="387"/>
      <c r="L24" s="387"/>
      <c r="M24" s="387"/>
      <c r="N24" s="387"/>
      <c r="O24" s="387"/>
      <c r="P24" s="387"/>
      <c r="Q24" s="387"/>
      <c r="R24" s="388"/>
      <c r="S24" s="362"/>
      <c r="T24" s="361"/>
      <c r="U24" s="361"/>
      <c r="V24" s="361"/>
      <c r="W24" s="361"/>
      <c r="X24" s="361"/>
      <c r="Y24" s="361"/>
      <c r="Z24" s="361"/>
      <c r="AA24" s="361"/>
      <c r="AB24" s="361"/>
      <c r="AC24" s="361"/>
      <c r="AD24" s="363"/>
    </row>
    <row r="25" spans="1:30" ht="20.100000000000001" customHeight="1">
      <c r="A25" s="362"/>
      <c r="B25" s="361"/>
      <c r="C25" s="361"/>
      <c r="D25" s="361"/>
      <c r="E25" s="361"/>
      <c r="F25" s="361"/>
      <c r="G25" s="363"/>
      <c r="H25" s="386"/>
      <c r="I25" s="387"/>
      <c r="J25" s="387"/>
      <c r="K25" s="387"/>
      <c r="L25" s="387"/>
      <c r="M25" s="387"/>
      <c r="N25" s="387"/>
      <c r="O25" s="387"/>
      <c r="P25" s="387"/>
      <c r="Q25" s="387"/>
      <c r="R25" s="388"/>
      <c r="S25" s="362"/>
      <c r="T25" s="361"/>
      <c r="U25" s="361"/>
      <c r="V25" s="361"/>
      <c r="W25" s="361"/>
      <c r="X25" s="361"/>
      <c r="Y25" s="361"/>
      <c r="Z25" s="361"/>
      <c r="AA25" s="361"/>
      <c r="AB25" s="361"/>
      <c r="AC25" s="361"/>
      <c r="AD25" s="363"/>
    </row>
    <row r="26" spans="1:30" ht="20.100000000000001" customHeight="1">
      <c r="A26" s="371"/>
      <c r="B26" s="372"/>
      <c r="C26" s="372"/>
      <c r="D26" s="372"/>
      <c r="E26" s="372"/>
      <c r="F26" s="372"/>
      <c r="G26" s="373"/>
      <c r="H26" s="389"/>
      <c r="I26" s="390"/>
      <c r="J26" s="390"/>
      <c r="K26" s="390"/>
      <c r="L26" s="390"/>
      <c r="M26" s="390"/>
      <c r="N26" s="390"/>
      <c r="O26" s="390"/>
      <c r="P26" s="390"/>
      <c r="Q26" s="390"/>
      <c r="R26" s="391"/>
      <c r="S26" s="371"/>
      <c r="T26" s="372"/>
      <c r="U26" s="372"/>
      <c r="V26" s="372"/>
      <c r="W26" s="372"/>
      <c r="X26" s="372"/>
      <c r="Y26" s="372"/>
      <c r="Z26" s="372"/>
      <c r="AA26" s="372"/>
      <c r="AB26" s="372"/>
      <c r="AC26" s="372"/>
      <c r="AD26" s="373"/>
    </row>
    <row r="27" spans="1:30" ht="24.75" customHeight="1">
      <c r="A27" s="377" t="s">
        <v>48</v>
      </c>
      <c r="B27" s="378"/>
      <c r="C27" s="378"/>
      <c r="D27" s="378"/>
      <c r="E27" s="378"/>
      <c r="F27" s="378"/>
      <c r="G27" s="379"/>
      <c r="H27" s="380" t="str">
        <f>IF(SUM(H19:R26)=0,"",SUM(H19:R26))</f>
        <v/>
      </c>
      <c r="I27" s="381"/>
      <c r="J27" s="381"/>
      <c r="K27" s="381"/>
      <c r="L27" s="381"/>
      <c r="M27" s="381"/>
      <c r="N27" s="381"/>
      <c r="O27" s="381"/>
      <c r="P27" s="381"/>
      <c r="Q27" s="381"/>
      <c r="R27" s="382"/>
      <c r="S27" s="383"/>
      <c r="T27" s="384"/>
      <c r="U27" s="384"/>
      <c r="V27" s="384"/>
      <c r="W27" s="384"/>
      <c r="X27" s="384"/>
      <c r="Y27" s="384"/>
      <c r="Z27" s="384"/>
      <c r="AA27" s="384"/>
      <c r="AB27" s="384"/>
      <c r="AC27" s="384"/>
      <c r="AD27" s="385"/>
    </row>
    <row r="29" spans="1:30">
      <c r="A29" s="22" t="s">
        <v>50</v>
      </c>
    </row>
    <row r="31" spans="1:30" ht="25.05" customHeight="1">
      <c r="B31" s="358"/>
      <c r="C31" s="358"/>
      <c r="D31" s="358"/>
      <c r="E31" s="358"/>
      <c r="F31" s="22" t="s">
        <v>169</v>
      </c>
      <c r="G31" s="358"/>
      <c r="H31" s="358"/>
      <c r="I31" s="22" t="s">
        <v>170</v>
      </c>
      <c r="J31" s="358"/>
      <c r="K31" s="358"/>
      <c r="L31" s="22" t="s">
        <v>171</v>
      </c>
    </row>
    <row r="32" spans="1:30" ht="12.6" customHeight="1"/>
    <row r="33" spans="11:29" ht="25.05" customHeight="1">
      <c r="K33" s="157" t="s">
        <v>188</v>
      </c>
      <c r="L33" s="360"/>
      <c r="M33" s="360"/>
      <c r="N33" s="360"/>
      <c r="O33" s="360"/>
      <c r="P33" s="360"/>
      <c r="Q33" s="360"/>
      <c r="R33" s="360"/>
      <c r="S33" s="360"/>
      <c r="T33" s="360"/>
      <c r="U33" s="360"/>
      <c r="V33" s="360"/>
      <c r="W33" s="360"/>
      <c r="X33" s="360"/>
      <c r="Y33" s="360"/>
      <c r="Z33" s="360"/>
      <c r="AA33" s="360"/>
      <c r="AB33" s="360"/>
      <c r="AC33" s="360"/>
    </row>
    <row r="35" spans="11:29" ht="25.05" customHeight="1">
      <c r="K35" s="157" t="s">
        <v>204</v>
      </c>
      <c r="L35" s="361"/>
      <c r="M35" s="361"/>
      <c r="N35" s="361"/>
      <c r="O35" s="361"/>
      <c r="P35" s="361"/>
      <c r="Q35" s="361"/>
      <c r="R35" s="361"/>
      <c r="S35" s="361"/>
      <c r="T35" s="361"/>
      <c r="U35" s="361"/>
      <c r="V35" s="361"/>
      <c r="W35" s="361"/>
      <c r="X35" s="361"/>
      <c r="Y35" s="361"/>
      <c r="Z35" s="361"/>
      <c r="AA35" s="361"/>
      <c r="AB35" s="361"/>
      <c r="AC35" s="361"/>
    </row>
  </sheetData>
  <mergeCells count="68">
    <mergeCell ref="A27:G27"/>
    <mergeCell ref="H27:R27"/>
    <mergeCell ref="S27:AD27"/>
    <mergeCell ref="A25:G25"/>
    <mergeCell ref="H25:R25"/>
    <mergeCell ref="S25:AD25"/>
    <mergeCell ref="A26:G26"/>
    <mergeCell ref="H26:R26"/>
    <mergeCell ref="S26:AD26"/>
    <mergeCell ref="A23:G23"/>
    <mergeCell ref="H23:R23"/>
    <mergeCell ref="S23:AD23"/>
    <mergeCell ref="A24:G24"/>
    <mergeCell ref="H24:R24"/>
    <mergeCell ref="S24:AD24"/>
    <mergeCell ref="A21:G21"/>
    <mergeCell ref="H21:R21"/>
    <mergeCell ref="S21:AD21"/>
    <mergeCell ref="A22:G22"/>
    <mergeCell ref="H22:R22"/>
    <mergeCell ref="S22:AD22"/>
    <mergeCell ref="A19:G19"/>
    <mergeCell ref="H19:R19"/>
    <mergeCell ref="S19:AD19"/>
    <mergeCell ref="A20:G20"/>
    <mergeCell ref="H20:R20"/>
    <mergeCell ref="S20:AD20"/>
    <mergeCell ref="A15:G15"/>
    <mergeCell ref="H15:R15"/>
    <mergeCell ref="S15:AD15"/>
    <mergeCell ref="Y17:AD17"/>
    <mergeCell ref="A18:G18"/>
    <mergeCell ref="H18:R18"/>
    <mergeCell ref="S18:AD18"/>
    <mergeCell ref="A13:G13"/>
    <mergeCell ref="H13:R13"/>
    <mergeCell ref="S13:AD13"/>
    <mergeCell ref="A14:G14"/>
    <mergeCell ref="H14:R14"/>
    <mergeCell ref="S14:AD14"/>
    <mergeCell ref="A11:G11"/>
    <mergeCell ref="H11:R11"/>
    <mergeCell ref="S11:AD11"/>
    <mergeCell ref="A12:G12"/>
    <mergeCell ref="H12:R12"/>
    <mergeCell ref="S12:AD12"/>
    <mergeCell ref="A9:G9"/>
    <mergeCell ref="H9:R9"/>
    <mergeCell ref="S9:AD9"/>
    <mergeCell ref="A10:G10"/>
    <mergeCell ref="H10:R10"/>
    <mergeCell ref="S10:AD10"/>
    <mergeCell ref="B31:E31"/>
    <mergeCell ref="E3:J3"/>
    <mergeCell ref="L33:AC33"/>
    <mergeCell ref="L35:AC35"/>
    <mergeCell ref="G31:H31"/>
    <mergeCell ref="J31:K31"/>
    <mergeCell ref="A7:G7"/>
    <mergeCell ref="H7:R7"/>
    <mergeCell ref="S7:AD7"/>
    <mergeCell ref="Y5:AD5"/>
    <mergeCell ref="A6:G6"/>
    <mergeCell ref="H6:R6"/>
    <mergeCell ref="S6:AD6"/>
    <mergeCell ref="A8:G8"/>
    <mergeCell ref="H8:R8"/>
    <mergeCell ref="S8:AD8"/>
  </mergeCells>
  <phoneticPr fontId="11"/>
  <conditionalFormatting sqref="A7:R14 A19:R26">
    <cfRule type="containsBlanks" dxfId="38" priority="8">
      <formula>LEN(TRIM(A7))=0</formula>
    </cfRule>
  </conditionalFormatting>
  <conditionalFormatting sqref="B31:E31">
    <cfRule type="containsBlanks" dxfId="37" priority="2">
      <formula>LEN(TRIM(B31))=0</formula>
    </cfRule>
  </conditionalFormatting>
  <conditionalFormatting sqref="E3:J3">
    <cfRule type="containsBlanks" dxfId="36" priority="1">
      <formula>LEN(TRIM(E3))=0</formula>
    </cfRule>
  </conditionalFormatting>
  <conditionalFormatting sqref="G31:H31 J31:K31">
    <cfRule type="containsBlanks" dxfId="35" priority="3">
      <formula>LEN(TRIM(G31))=0</formula>
    </cfRule>
  </conditionalFormatting>
  <conditionalFormatting sqref="L33:AC33 L35:AC35">
    <cfRule type="containsBlanks" dxfId="34" priority="5">
      <formula>LEN(TRIM(L33))=0</formula>
    </cfRule>
  </conditionalFormatting>
  <printOptions horizontalCentered="1"/>
  <pageMargins left="0.43307086614173229" right="0.31496062992125984" top="0.7480314960629921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A6542-2E55-4782-9DBD-BDB18A6E0B86}">
  <sheetPr>
    <tabColor rgb="FF92D050"/>
  </sheetPr>
  <dimension ref="A1:BA36"/>
  <sheetViews>
    <sheetView view="pageBreakPreview" zoomScaleNormal="100" zoomScaleSheetLayoutView="100" workbookViewId="0">
      <selection sqref="A1:AC1"/>
    </sheetView>
  </sheetViews>
  <sheetFormatPr defaultColWidth="9" defaultRowHeight="13.2"/>
  <cols>
    <col min="1" max="1" width="2.44140625" style="22" customWidth="1"/>
    <col min="2" max="2" width="4.109375" style="22" customWidth="1"/>
    <col min="3" max="3" width="2" style="22" customWidth="1"/>
    <col min="4" max="6" width="2.88671875" style="22" customWidth="1"/>
    <col min="7" max="7" width="4.109375" style="22" customWidth="1"/>
    <col min="8" max="8" width="1.44140625" style="22" customWidth="1"/>
    <col min="9" max="9" width="2.88671875" style="22" customWidth="1"/>
    <col min="10" max="29" width="3.33203125" style="22" customWidth="1"/>
    <col min="30" max="16384" width="9" style="22"/>
  </cols>
  <sheetData>
    <row r="1" spans="1:49" ht="18.75" customHeight="1">
      <c r="A1" s="393" t="s">
        <v>154</v>
      </c>
      <c r="B1" s="393"/>
      <c r="C1" s="393"/>
      <c r="D1" s="393"/>
      <c r="E1" s="393"/>
      <c r="F1" s="393"/>
      <c r="G1" s="393"/>
      <c r="H1" s="393"/>
      <c r="I1" s="393"/>
      <c r="J1" s="393"/>
      <c r="K1" s="393"/>
      <c r="L1" s="393"/>
      <c r="M1" s="393"/>
      <c r="N1" s="393"/>
      <c r="O1" s="393"/>
      <c r="P1" s="393"/>
      <c r="Q1" s="393"/>
      <c r="R1" s="393"/>
      <c r="S1" s="393"/>
      <c r="T1" s="393"/>
      <c r="U1" s="393"/>
      <c r="V1" s="393"/>
      <c r="W1" s="393"/>
      <c r="X1" s="393"/>
      <c r="Y1" s="393"/>
      <c r="Z1" s="393"/>
      <c r="AA1" s="393"/>
      <c r="AB1" s="393"/>
      <c r="AC1" s="393"/>
      <c r="AD1" s="21"/>
      <c r="AE1" s="21"/>
      <c r="AF1" s="21"/>
      <c r="AG1" s="21"/>
      <c r="AH1" s="21"/>
      <c r="AI1" s="21"/>
      <c r="AJ1" s="21"/>
      <c r="AK1" s="21"/>
      <c r="AL1" s="21"/>
      <c r="AM1" s="21"/>
      <c r="AN1" s="21"/>
      <c r="AO1" s="21"/>
      <c r="AP1" s="21"/>
      <c r="AQ1" s="21"/>
      <c r="AR1" s="21"/>
      <c r="AS1" s="21"/>
      <c r="AT1" s="21"/>
      <c r="AU1" s="21"/>
      <c r="AV1" s="21"/>
      <c r="AW1" s="21"/>
    </row>
    <row r="2" spans="1:49" ht="75.599999999999994" customHeight="1">
      <c r="A2" s="394" t="s">
        <v>17</v>
      </c>
      <c r="B2" s="394"/>
      <c r="C2" s="394"/>
      <c r="D2" s="394"/>
      <c r="E2" s="394"/>
      <c r="F2" s="394"/>
      <c r="G2" s="394"/>
      <c r="H2" s="394"/>
      <c r="I2" s="394"/>
      <c r="J2" s="394"/>
      <c r="K2" s="394"/>
      <c r="L2" s="394"/>
      <c r="M2" s="394"/>
      <c r="N2" s="394"/>
      <c r="O2" s="394"/>
      <c r="P2" s="394"/>
      <c r="Q2" s="394"/>
      <c r="R2" s="394"/>
      <c r="S2" s="394"/>
      <c r="T2" s="394"/>
      <c r="U2" s="394"/>
      <c r="V2" s="394"/>
      <c r="W2" s="394"/>
      <c r="X2" s="394"/>
      <c r="Y2" s="394"/>
      <c r="Z2" s="394"/>
      <c r="AA2" s="394"/>
      <c r="AB2" s="394"/>
      <c r="AC2" s="394"/>
      <c r="AD2" s="21"/>
      <c r="AE2" s="21"/>
      <c r="AF2" s="21"/>
      <c r="AG2" s="21"/>
      <c r="AH2" s="21"/>
      <c r="AI2" s="21"/>
      <c r="AJ2" s="21"/>
      <c r="AK2" s="21"/>
      <c r="AL2" s="21"/>
      <c r="AM2" s="21"/>
      <c r="AN2" s="21"/>
      <c r="AO2" s="21"/>
      <c r="AP2" s="21"/>
      <c r="AQ2" s="21"/>
      <c r="AR2" s="21"/>
      <c r="AS2" s="21"/>
      <c r="AT2" s="21"/>
      <c r="AU2" s="21"/>
      <c r="AV2" s="21"/>
      <c r="AW2" s="21"/>
    </row>
    <row r="3" spans="1:49" ht="31.5" customHeight="1">
      <c r="A3" s="392" t="s">
        <v>18</v>
      </c>
      <c r="B3" s="392"/>
      <c r="C3" s="395"/>
      <c r="D3" s="395"/>
      <c r="E3" s="395"/>
      <c r="F3" s="395"/>
      <c r="G3" s="395"/>
      <c r="H3" s="395"/>
      <c r="I3" s="395"/>
      <c r="J3" s="395"/>
      <c r="K3" s="395"/>
      <c r="L3" s="395"/>
      <c r="M3" s="395"/>
      <c r="N3" s="395"/>
      <c r="O3" s="395"/>
      <c r="P3" s="395"/>
      <c r="Q3" s="395"/>
      <c r="R3" s="395"/>
      <c r="S3" s="395"/>
      <c r="T3" s="395"/>
      <c r="U3" s="395"/>
      <c r="V3" s="395"/>
      <c r="W3" s="395"/>
      <c r="X3" s="395"/>
      <c r="Y3" s="395"/>
      <c r="Z3" s="395"/>
      <c r="AA3" s="395"/>
      <c r="AB3" s="395"/>
      <c r="AC3" s="395"/>
      <c r="AD3" s="21"/>
      <c r="AE3" s="21"/>
      <c r="AF3" s="21"/>
      <c r="AG3" s="21"/>
      <c r="AH3" s="21"/>
      <c r="AI3" s="21"/>
      <c r="AJ3" s="21"/>
      <c r="AK3" s="21"/>
      <c r="AL3" s="21"/>
      <c r="AM3" s="21"/>
      <c r="AN3" s="21"/>
      <c r="AO3" s="21"/>
      <c r="AP3" s="21"/>
      <c r="AQ3" s="21"/>
      <c r="AR3" s="21"/>
      <c r="AS3" s="21"/>
      <c r="AT3" s="21"/>
      <c r="AU3" s="21"/>
      <c r="AV3" s="21"/>
      <c r="AW3" s="21"/>
    </row>
    <row r="4" spans="1:49" ht="31.5" customHeight="1">
      <c r="A4" s="395"/>
      <c r="B4" s="395"/>
      <c r="C4" s="395"/>
      <c r="D4" s="395"/>
      <c r="E4" s="395"/>
      <c r="F4" s="395"/>
      <c r="G4" s="395"/>
      <c r="H4" s="395"/>
      <c r="I4" s="395"/>
      <c r="J4" s="395"/>
      <c r="K4" s="395"/>
      <c r="L4" s="395"/>
      <c r="M4" s="395"/>
      <c r="N4" s="395"/>
      <c r="O4" s="395"/>
      <c r="P4" s="395"/>
      <c r="Q4" s="395"/>
      <c r="R4" s="395"/>
      <c r="S4" s="395"/>
      <c r="T4" s="395"/>
      <c r="U4" s="395"/>
      <c r="V4" s="395"/>
      <c r="W4" s="395"/>
      <c r="X4" s="395"/>
      <c r="Y4" s="395"/>
      <c r="Z4" s="395"/>
      <c r="AA4" s="395"/>
      <c r="AB4" s="395"/>
      <c r="AC4" s="395"/>
      <c r="AD4" s="21"/>
      <c r="AE4" s="21"/>
      <c r="AF4" s="21"/>
      <c r="AG4" s="21"/>
      <c r="AH4" s="21"/>
      <c r="AI4" s="21"/>
      <c r="AJ4" s="21"/>
      <c r="AK4" s="21"/>
      <c r="AL4" s="21"/>
      <c r="AM4" s="21"/>
      <c r="AN4" s="21"/>
      <c r="AO4" s="21"/>
      <c r="AP4" s="21"/>
      <c r="AQ4" s="21"/>
      <c r="AR4" s="21"/>
      <c r="AS4" s="21"/>
      <c r="AT4" s="21"/>
      <c r="AU4" s="21"/>
      <c r="AV4" s="21"/>
      <c r="AW4" s="21"/>
    </row>
    <row r="5" spans="1:49" ht="11.25" customHeight="1">
      <c r="A5" s="23"/>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1"/>
      <c r="AE5" s="21"/>
      <c r="AF5" s="21"/>
      <c r="AG5" s="21"/>
      <c r="AH5" s="21"/>
      <c r="AI5" s="21"/>
      <c r="AJ5" s="21"/>
      <c r="AK5" s="21"/>
      <c r="AL5" s="21"/>
      <c r="AM5" s="21"/>
      <c r="AN5" s="21"/>
      <c r="AO5" s="21"/>
      <c r="AP5" s="21"/>
      <c r="AQ5" s="21"/>
      <c r="AR5" s="21"/>
      <c r="AS5" s="21"/>
      <c r="AT5" s="21"/>
      <c r="AU5" s="21"/>
      <c r="AV5" s="21"/>
      <c r="AW5" s="21"/>
    </row>
    <row r="6" spans="1:49" ht="30" customHeight="1">
      <c r="A6" s="396" t="s">
        <v>19</v>
      </c>
      <c r="B6" s="396"/>
      <c r="C6" s="396"/>
      <c r="D6" s="396"/>
      <c r="E6" s="396"/>
      <c r="F6" s="396"/>
      <c r="G6" s="396"/>
      <c r="H6" s="396"/>
      <c r="I6" s="396"/>
      <c r="J6" s="396"/>
      <c r="K6" s="396"/>
      <c r="L6" s="396"/>
      <c r="M6" s="396"/>
      <c r="N6" s="396"/>
      <c r="O6" s="396"/>
      <c r="P6" s="396"/>
      <c r="Q6" s="396"/>
      <c r="R6" s="396"/>
      <c r="S6" s="396"/>
      <c r="T6" s="396"/>
      <c r="U6" s="396"/>
      <c r="V6" s="396"/>
      <c r="W6" s="396"/>
      <c r="X6" s="396"/>
      <c r="Y6" s="396"/>
      <c r="Z6" s="396"/>
      <c r="AA6" s="396"/>
      <c r="AB6" s="396"/>
      <c r="AC6" s="396"/>
      <c r="AD6" s="21"/>
      <c r="AE6" s="21"/>
      <c r="AF6" s="21"/>
      <c r="AG6" s="21"/>
      <c r="AH6" s="21"/>
      <c r="AI6" s="21"/>
      <c r="AJ6" s="21"/>
      <c r="AK6" s="21"/>
      <c r="AL6" s="21"/>
      <c r="AM6" s="21"/>
      <c r="AN6" s="21"/>
      <c r="AO6" s="21"/>
      <c r="AP6" s="21"/>
      <c r="AQ6" s="21"/>
      <c r="AR6" s="21"/>
      <c r="AS6" s="21"/>
      <c r="AT6" s="21"/>
      <c r="AU6" s="21"/>
      <c r="AV6" s="21"/>
      <c r="AW6" s="21"/>
    </row>
    <row r="7" spans="1:49" ht="16.5" customHeight="1">
      <c r="A7" s="24" t="s">
        <v>20</v>
      </c>
      <c r="B7" s="392" t="s">
        <v>21</v>
      </c>
      <c r="C7" s="392"/>
      <c r="D7" s="392"/>
      <c r="E7" s="392"/>
      <c r="F7" s="392"/>
      <c r="G7" s="392"/>
      <c r="H7" s="392"/>
      <c r="I7" s="392"/>
      <c r="J7" s="392"/>
      <c r="K7" s="392"/>
      <c r="L7" s="392"/>
      <c r="M7" s="392"/>
      <c r="N7" s="392"/>
      <c r="O7" s="392"/>
      <c r="P7" s="392"/>
      <c r="Q7" s="392"/>
      <c r="R7" s="392"/>
      <c r="S7" s="392"/>
      <c r="T7" s="392"/>
      <c r="U7" s="392"/>
      <c r="V7" s="392"/>
      <c r="W7" s="392"/>
      <c r="X7" s="392"/>
      <c r="Y7" s="392"/>
      <c r="Z7" s="392"/>
      <c r="AA7" s="392"/>
      <c r="AB7" s="392"/>
      <c r="AC7" s="392"/>
      <c r="AD7" s="21"/>
      <c r="AE7" s="21"/>
      <c r="AF7" s="21"/>
      <c r="AG7" s="21"/>
      <c r="AH7" s="21"/>
      <c r="AI7" s="21"/>
      <c r="AJ7" s="21"/>
      <c r="AK7" s="21"/>
      <c r="AL7" s="21"/>
      <c r="AM7" s="21"/>
      <c r="AN7" s="21"/>
      <c r="AO7" s="21"/>
      <c r="AP7" s="21"/>
      <c r="AQ7" s="21"/>
      <c r="AR7" s="21"/>
      <c r="AS7" s="21"/>
      <c r="AT7" s="21"/>
      <c r="AU7" s="21"/>
      <c r="AV7" s="21"/>
      <c r="AW7" s="21"/>
    </row>
    <row r="8" spans="1:49" ht="16.5" customHeight="1">
      <c r="A8" s="24"/>
      <c r="B8" s="24" t="s">
        <v>22</v>
      </c>
      <c r="C8" s="392" t="s">
        <v>23</v>
      </c>
      <c r="D8" s="392"/>
      <c r="E8" s="392"/>
      <c r="F8" s="392"/>
      <c r="G8" s="392"/>
      <c r="H8" s="392"/>
      <c r="I8" s="392"/>
      <c r="J8" s="392"/>
      <c r="K8" s="392"/>
      <c r="L8" s="392"/>
      <c r="M8" s="392"/>
      <c r="N8" s="392"/>
      <c r="O8" s="392"/>
      <c r="P8" s="392"/>
      <c r="Q8" s="392"/>
      <c r="R8" s="392"/>
      <c r="S8" s="392"/>
      <c r="T8" s="392"/>
      <c r="U8" s="392"/>
      <c r="V8" s="392"/>
      <c r="W8" s="392"/>
      <c r="X8" s="392"/>
      <c r="Y8" s="392"/>
      <c r="Z8" s="392"/>
      <c r="AA8" s="392"/>
      <c r="AB8" s="392"/>
      <c r="AC8" s="392"/>
      <c r="AD8" s="21"/>
      <c r="AE8" s="21"/>
      <c r="AF8" s="21"/>
      <c r="AG8" s="21"/>
      <c r="AH8" s="21"/>
      <c r="AI8" s="21"/>
      <c r="AJ8" s="21"/>
      <c r="AK8" s="21"/>
      <c r="AL8" s="21"/>
      <c r="AM8" s="21"/>
      <c r="AN8" s="21"/>
      <c r="AO8" s="21"/>
      <c r="AP8" s="21"/>
      <c r="AQ8" s="21"/>
      <c r="AR8" s="21"/>
      <c r="AS8" s="21"/>
      <c r="AT8" s="21"/>
      <c r="AU8" s="21"/>
      <c r="AV8" s="21"/>
      <c r="AW8" s="21"/>
    </row>
    <row r="9" spans="1:49" ht="16.5" customHeight="1">
      <c r="A9" s="25"/>
      <c r="B9" s="25"/>
      <c r="C9" s="392"/>
      <c r="D9" s="392"/>
      <c r="E9" s="392"/>
      <c r="F9" s="392"/>
      <c r="G9" s="392"/>
      <c r="H9" s="392"/>
      <c r="I9" s="392"/>
      <c r="J9" s="392"/>
      <c r="K9" s="392"/>
      <c r="L9" s="392"/>
      <c r="M9" s="392"/>
      <c r="N9" s="392"/>
      <c r="O9" s="392"/>
      <c r="P9" s="392"/>
      <c r="Q9" s="392"/>
      <c r="R9" s="392"/>
      <c r="S9" s="392"/>
      <c r="T9" s="392"/>
      <c r="U9" s="392"/>
      <c r="V9" s="392"/>
      <c r="W9" s="392"/>
      <c r="X9" s="392"/>
      <c r="Y9" s="392"/>
      <c r="Z9" s="392"/>
      <c r="AA9" s="392"/>
      <c r="AB9" s="392"/>
      <c r="AC9" s="392"/>
      <c r="AD9" s="21"/>
      <c r="AE9" s="21"/>
      <c r="AF9" s="21"/>
      <c r="AG9" s="21"/>
      <c r="AH9" s="21"/>
      <c r="AI9" s="21"/>
      <c r="AJ9" s="21"/>
      <c r="AK9" s="21"/>
      <c r="AL9" s="21"/>
      <c r="AM9" s="21"/>
      <c r="AN9" s="21"/>
      <c r="AO9" s="21"/>
      <c r="AP9" s="21"/>
      <c r="AQ9" s="21"/>
      <c r="AR9" s="21"/>
      <c r="AS9" s="21"/>
      <c r="AT9" s="21"/>
      <c r="AU9" s="21"/>
      <c r="AV9" s="21"/>
      <c r="AW9" s="21"/>
    </row>
    <row r="10" spans="1:49" ht="16.5" customHeight="1">
      <c r="A10" s="24"/>
      <c r="B10" s="24" t="s">
        <v>24</v>
      </c>
      <c r="C10" s="392" t="s">
        <v>25</v>
      </c>
      <c r="D10" s="392"/>
      <c r="E10" s="392"/>
      <c r="F10" s="392"/>
      <c r="G10" s="392"/>
      <c r="H10" s="392"/>
      <c r="I10" s="392"/>
      <c r="J10" s="392"/>
      <c r="K10" s="392"/>
      <c r="L10" s="392"/>
      <c r="M10" s="392"/>
      <c r="N10" s="392"/>
      <c r="O10" s="392"/>
      <c r="P10" s="392"/>
      <c r="Q10" s="392"/>
      <c r="R10" s="392"/>
      <c r="S10" s="392"/>
      <c r="T10" s="392"/>
      <c r="U10" s="392"/>
      <c r="V10" s="392"/>
      <c r="W10" s="392"/>
      <c r="X10" s="392"/>
      <c r="Y10" s="392"/>
      <c r="Z10" s="392"/>
      <c r="AA10" s="392"/>
      <c r="AB10" s="392"/>
      <c r="AC10" s="392"/>
      <c r="AD10" s="21"/>
      <c r="AE10" s="21"/>
      <c r="AF10" s="21"/>
      <c r="AG10" s="21"/>
      <c r="AH10" s="21"/>
      <c r="AI10" s="21"/>
      <c r="AJ10" s="21"/>
      <c r="AK10" s="21"/>
      <c r="AL10" s="21"/>
      <c r="AM10" s="21"/>
      <c r="AN10" s="21"/>
      <c r="AO10" s="21"/>
      <c r="AP10" s="21"/>
      <c r="AQ10" s="21"/>
      <c r="AR10" s="21"/>
      <c r="AS10" s="21"/>
      <c r="AT10" s="21"/>
      <c r="AU10" s="21"/>
      <c r="AV10" s="21"/>
      <c r="AW10" s="21"/>
    </row>
    <row r="11" spans="1:49" ht="16.5" customHeight="1">
      <c r="A11" s="24"/>
      <c r="B11" s="24" t="s">
        <v>26</v>
      </c>
      <c r="C11" s="392" t="s">
        <v>27</v>
      </c>
      <c r="D11" s="392"/>
      <c r="E11" s="392"/>
      <c r="F11" s="392"/>
      <c r="G11" s="392"/>
      <c r="H11" s="392"/>
      <c r="I11" s="392"/>
      <c r="J11" s="392"/>
      <c r="K11" s="392"/>
      <c r="L11" s="392"/>
      <c r="M11" s="392"/>
      <c r="N11" s="392"/>
      <c r="O11" s="392"/>
      <c r="P11" s="392"/>
      <c r="Q11" s="392"/>
      <c r="R11" s="392"/>
      <c r="S11" s="392"/>
      <c r="T11" s="392"/>
      <c r="U11" s="392"/>
      <c r="V11" s="392"/>
      <c r="W11" s="392"/>
      <c r="X11" s="392"/>
      <c r="Y11" s="392"/>
      <c r="Z11" s="392"/>
      <c r="AA11" s="392"/>
      <c r="AB11" s="392"/>
      <c r="AC11" s="392"/>
      <c r="AD11" s="21"/>
      <c r="AE11" s="21"/>
      <c r="AF11" s="21"/>
      <c r="AG11" s="21"/>
      <c r="AH11" s="21"/>
      <c r="AI11" s="21"/>
      <c r="AJ11" s="21"/>
      <c r="AK11" s="21"/>
      <c r="AL11" s="21"/>
      <c r="AM11" s="21"/>
      <c r="AN11" s="21"/>
      <c r="AO11" s="21"/>
      <c r="AP11" s="21"/>
      <c r="AQ11" s="21"/>
      <c r="AR11" s="21"/>
      <c r="AS11" s="21"/>
      <c r="AT11" s="21"/>
      <c r="AU11" s="21"/>
      <c r="AV11" s="21"/>
      <c r="AW11" s="21"/>
    </row>
    <row r="12" spans="1:49" ht="16.5" customHeight="1">
      <c r="A12" s="24"/>
      <c r="B12" s="24" t="s">
        <v>28</v>
      </c>
      <c r="C12" s="392" t="s">
        <v>29</v>
      </c>
      <c r="D12" s="392"/>
      <c r="E12" s="392"/>
      <c r="F12" s="392"/>
      <c r="G12" s="392"/>
      <c r="H12" s="392"/>
      <c r="I12" s="392"/>
      <c r="J12" s="392"/>
      <c r="K12" s="392"/>
      <c r="L12" s="392"/>
      <c r="M12" s="392"/>
      <c r="N12" s="392"/>
      <c r="O12" s="392"/>
      <c r="P12" s="392"/>
      <c r="Q12" s="392"/>
      <c r="R12" s="392"/>
      <c r="S12" s="392"/>
      <c r="T12" s="392"/>
      <c r="U12" s="392"/>
      <c r="V12" s="392"/>
      <c r="W12" s="392"/>
      <c r="X12" s="392"/>
      <c r="Y12" s="392"/>
      <c r="Z12" s="392"/>
      <c r="AA12" s="392"/>
      <c r="AB12" s="392"/>
      <c r="AC12" s="392"/>
      <c r="AD12" s="21"/>
      <c r="AE12" s="21"/>
      <c r="AF12" s="21"/>
      <c r="AG12" s="21"/>
      <c r="AH12" s="21"/>
      <c r="AI12" s="21"/>
      <c r="AJ12" s="21"/>
      <c r="AK12" s="21"/>
      <c r="AL12" s="21"/>
      <c r="AM12" s="21"/>
      <c r="AN12" s="21"/>
      <c r="AO12" s="21"/>
      <c r="AP12" s="21"/>
      <c r="AQ12" s="21"/>
      <c r="AR12" s="21"/>
      <c r="AS12" s="21"/>
      <c r="AT12" s="21"/>
      <c r="AU12" s="21"/>
      <c r="AV12" s="21"/>
      <c r="AW12" s="21"/>
    </row>
    <row r="13" spans="1:49" ht="16.5" customHeight="1">
      <c r="A13" s="24"/>
      <c r="B13" s="24"/>
      <c r="C13" s="392"/>
      <c r="D13" s="392"/>
      <c r="E13" s="392"/>
      <c r="F13" s="392"/>
      <c r="G13" s="392"/>
      <c r="H13" s="392"/>
      <c r="I13" s="392"/>
      <c r="J13" s="392"/>
      <c r="K13" s="392"/>
      <c r="L13" s="392"/>
      <c r="M13" s="392"/>
      <c r="N13" s="392"/>
      <c r="O13" s="392"/>
      <c r="P13" s="392"/>
      <c r="Q13" s="392"/>
      <c r="R13" s="392"/>
      <c r="S13" s="392"/>
      <c r="T13" s="392"/>
      <c r="U13" s="392"/>
      <c r="V13" s="392"/>
      <c r="W13" s="392"/>
      <c r="X13" s="392"/>
      <c r="Y13" s="392"/>
      <c r="Z13" s="392"/>
      <c r="AA13" s="392"/>
      <c r="AB13" s="392"/>
      <c r="AC13" s="392"/>
      <c r="AD13" s="21"/>
      <c r="AE13" s="21"/>
      <c r="AF13" s="21"/>
      <c r="AG13" s="21"/>
      <c r="AH13" s="21"/>
      <c r="AI13" s="21"/>
      <c r="AJ13" s="21"/>
      <c r="AK13" s="21"/>
      <c r="AL13" s="21"/>
      <c r="AM13" s="21"/>
      <c r="AN13" s="21"/>
      <c r="AO13" s="21"/>
      <c r="AP13" s="21"/>
      <c r="AQ13" s="21"/>
      <c r="AR13" s="21"/>
      <c r="AS13" s="21"/>
      <c r="AT13" s="21"/>
      <c r="AU13" s="21"/>
      <c r="AV13" s="21"/>
      <c r="AW13" s="21"/>
    </row>
    <row r="14" spans="1:49" ht="16.5" customHeight="1">
      <c r="A14" s="24"/>
      <c r="B14" s="24" t="s">
        <v>30</v>
      </c>
      <c r="C14" s="392" t="s">
        <v>31</v>
      </c>
      <c r="D14" s="392"/>
      <c r="E14" s="392"/>
      <c r="F14" s="392"/>
      <c r="G14" s="392"/>
      <c r="H14" s="392"/>
      <c r="I14" s="392"/>
      <c r="J14" s="392"/>
      <c r="K14" s="392"/>
      <c r="L14" s="392"/>
      <c r="M14" s="392"/>
      <c r="N14" s="392"/>
      <c r="O14" s="392"/>
      <c r="P14" s="392"/>
      <c r="Q14" s="392"/>
      <c r="R14" s="392"/>
      <c r="S14" s="392"/>
      <c r="T14" s="392"/>
      <c r="U14" s="392"/>
      <c r="V14" s="392"/>
      <c r="W14" s="392"/>
      <c r="X14" s="392"/>
      <c r="Y14" s="392"/>
      <c r="Z14" s="392"/>
      <c r="AA14" s="392"/>
      <c r="AB14" s="392"/>
      <c r="AC14" s="392"/>
      <c r="AD14" s="21"/>
      <c r="AE14" s="21"/>
      <c r="AF14" s="21"/>
      <c r="AG14" s="21"/>
      <c r="AH14" s="21"/>
      <c r="AI14" s="21"/>
      <c r="AJ14" s="21"/>
      <c r="AK14" s="21"/>
      <c r="AL14" s="21"/>
      <c r="AM14" s="21"/>
      <c r="AN14" s="21"/>
      <c r="AO14" s="21"/>
      <c r="AP14" s="21"/>
      <c r="AQ14" s="21"/>
      <c r="AR14" s="21"/>
      <c r="AS14" s="21"/>
      <c r="AT14" s="21"/>
      <c r="AU14" s="21"/>
      <c r="AV14" s="21"/>
      <c r="AW14" s="21"/>
    </row>
    <row r="15" spans="1:49" ht="16.5" customHeight="1">
      <c r="A15" s="24"/>
      <c r="B15" s="24"/>
      <c r="C15" s="392"/>
      <c r="D15" s="392"/>
      <c r="E15" s="392"/>
      <c r="F15" s="392"/>
      <c r="G15" s="392"/>
      <c r="H15" s="392"/>
      <c r="I15" s="392"/>
      <c r="J15" s="392"/>
      <c r="K15" s="392"/>
      <c r="L15" s="392"/>
      <c r="M15" s="392"/>
      <c r="N15" s="392"/>
      <c r="O15" s="392"/>
      <c r="P15" s="392"/>
      <c r="Q15" s="392"/>
      <c r="R15" s="392"/>
      <c r="S15" s="392"/>
      <c r="T15" s="392"/>
      <c r="U15" s="392"/>
      <c r="V15" s="392"/>
      <c r="W15" s="392"/>
      <c r="X15" s="392"/>
      <c r="Y15" s="392"/>
      <c r="Z15" s="392"/>
      <c r="AA15" s="392"/>
      <c r="AB15" s="392"/>
      <c r="AC15" s="392"/>
      <c r="AD15" s="21"/>
      <c r="AE15" s="21"/>
      <c r="AF15" s="21"/>
      <c r="AG15" s="21"/>
      <c r="AH15" s="21"/>
      <c r="AI15" s="21"/>
      <c r="AJ15" s="21"/>
      <c r="AK15" s="21"/>
      <c r="AL15" s="21"/>
      <c r="AM15" s="21"/>
      <c r="AN15" s="21"/>
      <c r="AO15" s="21"/>
      <c r="AP15" s="21"/>
      <c r="AQ15" s="21"/>
      <c r="AR15" s="21"/>
      <c r="AS15" s="21"/>
      <c r="AT15" s="21"/>
      <c r="AU15" s="21"/>
      <c r="AV15" s="21"/>
      <c r="AW15" s="21"/>
    </row>
    <row r="16" spans="1:49" ht="16.5" customHeight="1">
      <c r="A16" s="24"/>
      <c r="B16" s="24" t="s">
        <v>32</v>
      </c>
      <c r="C16" s="392" t="s">
        <v>33</v>
      </c>
      <c r="D16" s="392"/>
      <c r="E16" s="392"/>
      <c r="F16" s="392"/>
      <c r="G16" s="392"/>
      <c r="H16" s="392"/>
      <c r="I16" s="392"/>
      <c r="J16" s="392"/>
      <c r="K16" s="392"/>
      <c r="L16" s="392"/>
      <c r="M16" s="392"/>
      <c r="N16" s="392"/>
      <c r="O16" s="392"/>
      <c r="P16" s="392"/>
      <c r="Q16" s="392"/>
      <c r="R16" s="392"/>
      <c r="S16" s="392"/>
      <c r="T16" s="392"/>
      <c r="U16" s="392"/>
      <c r="V16" s="392"/>
      <c r="W16" s="392"/>
      <c r="X16" s="392"/>
      <c r="Y16" s="392"/>
      <c r="Z16" s="392"/>
      <c r="AA16" s="392"/>
      <c r="AB16" s="392"/>
      <c r="AC16" s="392"/>
      <c r="AD16" s="21"/>
      <c r="AE16" s="21"/>
      <c r="AF16" s="21"/>
      <c r="AG16" s="21"/>
      <c r="AH16" s="21"/>
      <c r="AI16" s="21"/>
      <c r="AJ16" s="21"/>
      <c r="AK16" s="21"/>
      <c r="AL16" s="21"/>
      <c r="AM16" s="21"/>
      <c r="AN16" s="21"/>
      <c r="AO16" s="21"/>
      <c r="AP16" s="21"/>
      <c r="AQ16" s="21"/>
      <c r="AR16" s="21"/>
      <c r="AS16" s="21"/>
      <c r="AT16" s="21"/>
      <c r="AU16" s="21"/>
      <c r="AV16" s="21"/>
      <c r="AW16" s="21"/>
    </row>
    <row r="17" spans="1:53" ht="16.5" customHeight="1">
      <c r="A17" s="24"/>
      <c r="B17" s="24" t="s">
        <v>34</v>
      </c>
      <c r="C17" s="392" t="s">
        <v>35</v>
      </c>
      <c r="D17" s="392"/>
      <c r="E17" s="392"/>
      <c r="F17" s="392"/>
      <c r="G17" s="392"/>
      <c r="H17" s="392"/>
      <c r="I17" s="392"/>
      <c r="J17" s="392"/>
      <c r="K17" s="392"/>
      <c r="L17" s="392"/>
      <c r="M17" s="392"/>
      <c r="N17" s="392"/>
      <c r="O17" s="392"/>
      <c r="P17" s="392"/>
      <c r="Q17" s="392"/>
      <c r="R17" s="392"/>
      <c r="S17" s="392"/>
      <c r="T17" s="392"/>
      <c r="U17" s="392"/>
      <c r="V17" s="392"/>
      <c r="W17" s="392"/>
      <c r="X17" s="392"/>
      <c r="Y17" s="392"/>
      <c r="Z17" s="392"/>
      <c r="AA17" s="392"/>
      <c r="AB17" s="392"/>
      <c r="AC17" s="392"/>
      <c r="AD17" s="21"/>
      <c r="AE17" s="21"/>
      <c r="AF17" s="21"/>
      <c r="AG17" s="21"/>
      <c r="AH17" s="21"/>
      <c r="AI17" s="21"/>
      <c r="AJ17" s="21"/>
      <c r="AK17" s="21"/>
      <c r="AL17" s="21"/>
      <c r="AM17" s="21"/>
      <c r="AN17" s="21"/>
      <c r="AO17" s="21"/>
      <c r="AP17" s="21"/>
      <c r="AQ17" s="21"/>
      <c r="AR17" s="21"/>
      <c r="AS17" s="21"/>
      <c r="AT17" s="21"/>
      <c r="AU17" s="21"/>
      <c r="AV17" s="21"/>
      <c r="AW17" s="21"/>
    </row>
    <row r="18" spans="1:53" ht="16.5" customHeight="1">
      <c r="A18" s="26"/>
      <c r="B18" s="26"/>
      <c r="C18" s="392"/>
      <c r="D18" s="392"/>
      <c r="E18" s="392"/>
      <c r="F18" s="392"/>
      <c r="G18" s="392"/>
      <c r="H18" s="392"/>
      <c r="I18" s="392"/>
      <c r="J18" s="392"/>
      <c r="K18" s="392"/>
      <c r="L18" s="392"/>
      <c r="M18" s="392"/>
      <c r="N18" s="392"/>
      <c r="O18" s="392"/>
      <c r="P18" s="392"/>
      <c r="Q18" s="392"/>
      <c r="R18" s="392"/>
      <c r="S18" s="392"/>
      <c r="T18" s="392"/>
      <c r="U18" s="392"/>
      <c r="V18" s="392"/>
      <c r="W18" s="392"/>
      <c r="X18" s="392"/>
      <c r="Y18" s="392"/>
      <c r="Z18" s="392"/>
      <c r="AA18" s="392"/>
      <c r="AB18" s="392"/>
      <c r="AC18" s="392"/>
      <c r="AD18" s="21"/>
      <c r="AE18" s="21"/>
      <c r="AF18" s="21"/>
      <c r="AG18" s="21"/>
      <c r="AH18" s="21"/>
      <c r="AI18" s="21"/>
      <c r="AJ18" s="21"/>
      <c r="AK18" s="21"/>
      <c r="AL18" s="21"/>
      <c r="AM18" s="21"/>
      <c r="AN18" s="21"/>
      <c r="AO18" s="21"/>
      <c r="AP18" s="21"/>
      <c r="AQ18" s="21"/>
      <c r="AR18" s="21"/>
      <c r="AS18" s="21"/>
      <c r="AT18" s="21"/>
      <c r="AU18" s="21"/>
      <c r="AV18" s="21"/>
      <c r="AW18" s="21"/>
    </row>
    <row r="19" spans="1:53" ht="16.5" customHeight="1">
      <c r="A19" s="27" t="s">
        <v>36</v>
      </c>
      <c r="B19" s="399" t="s">
        <v>37</v>
      </c>
      <c r="C19" s="399"/>
      <c r="D19" s="399"/>
      <c r="E19" s="399"/>
      <c r="F19" s="399"/>
      <c r="G19" s="399"/>
      <c r="H19" s="399"/>
      <c r="I19" s="399"/>
      <c r="J19" s="399"/>
      <c r="K19" s="399"/>
      <c r="L19" s="399"/>
      <c r="M19" s="399"/>
      <c r="N19" s="399"/>
      <c r="O19" s="399"/>
      <c r="P19" s="399"/>
      <c r="Q19" s="399"/>
      <c r="R19" s="399"/>
      <c r="S19" s="399"/>
      <c r="T19" s="399"/>
      <c r="U19" s="399"/>
      <c r="V19" s="399"/>
      <c r="W19" s="399"/>
      <c r="X19" s="399"/>
      <c r="Y19" s="399"/>
      <c r="Z19" s="399"/>
      <c r="AA19" s="399"/>
      <c r="AB19" s="399"/>
      <c r="AC19" s="399"/>
      <c r="AD19" s="21"/>
      <c r="AE19" s="21"/>
      <c r="AF19" s="21"/>
      <c r="AG19" s="21"/>
      <c r="AH19" s="21"/>
      <c r="AI19" s="21"/>
      <c r="AJ19" s="21"/>
      <c r="AK19" s="21"/>
      <c r="AL19" s="21"/>
      <c r="AM19" s="21"/>
      <c r="AN19" s="21"/>
      <c r="AO19" s="21"/>
      <c r="AP19" s="21"/>
      <c r="AQ19" s="21"/>
      <c r="AR19" s="21"/>
      <c r="AS19" s="21"/>
      <c r="AT19" s="21"/>
      <c r="AU19" s="21"/>
      <c r="AV19" s="21"/>
      <c r="AW19" s="21"/>
    </row>
    <row r="20" spans="1:53" ht="16.5" customHeight="1">
      <c r="A20" s="28"/>
      <c r="B20" s="399"/>
      <c r="C20" s="399"/>
      <c r="D20" s="399"/>
      <c r="E20" s="399"/>
      <c r="F20" s="399"/>
      <c r="G20" s="399"/>
      <c r="H20" s="399"/>
      <c r="I20" s="399"/>
      <c r="J20" s="399"/>
      <c r="K20" s="399"/>
      <c r="L20" s="399"/>
      <c r="M20" s="399"/>
      <c r="N20" s="399"/>
      <c r="O20" s="399"/>
      <c r="P20" s="399"/>
      <c r="Q20" s="399"/>
      <c r="R20" s="399"/>
      <c r="S20" s="399"/>
      <c r="T20" s="399"/>
      <c r="U20" s="399"/>
      <c r="V20" s="399"/>
      <c r="W20" s="399"/>
      <c r="X20" s="399"/>
      <c r="Y20" s="399"/>
      <c r="Z20" s="399"/>
      <c r="AA20" s="399"/>
      <c r="AB20" s="399"/>
      <c r="AC20" s="399"/>
      <c r="AD20" s="21"/>
      <c r="AE20" s="21"/>
      <c r="AF20" s="21"/>
      <c r="AG20" s="21"/>
      <c r="AH20" s="21"/>
      <c r="AI20" s="21"/>
      <c r="AJ20" s="21"/>
      <c r="AK20" s="21"/>
      <c r="AL20" s="21"/>
      <c r="AM20" s="21"/>
      <c r="AN20" s="21"/>
      <c r="AO20" s="21"/>
      <c r="AP20" s="21"/>
      <c r="AQ20" s="21"/>
      <c r="AR20" s="21"/>
      <c r="AS20" s="21"/>
      <c r="AT20" s="21"/>
      <c r="AU20" s="21"/>
      <c r="AV20" s="21"/>
      <c r="AW20" s="21"/>
    </row>
    <row r="21" spans="1:53" ht="16.5" customHeight="1">
      <c r="A21" s="29"/>
      <c r="B21" s="29"/>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1"/>
      <c r="AE21" s="21"/>
      <c r="AF21" s="21"/>
      <c r="AG21" s="21"/>
      <c r="AH21" s="21"/>
      <c r="AI21" s="21"/>
      <c r="AJ21" s="21"/>
      <c r="AK21" s="21"/>
      <c r="AL21" s="21"/>
      <c r="AM21" s="21"/>
      <c r="AN21" s="21"/>
      <c r="AO21" s="21"/>
      <c r="AP21" s="21"/>
      <c r="AQ21" s="21"/>
      <c r="AR21" s="21"/>
      <c r="AS21" s="21"/>
      <c r="AT21" s="21"/>
      <c r="AU21" s="21"/>
      <c r="AV21" s="21"/>
      <c r="AW21" s="21"/>
    </row>
    <row r="22" spans="1:53" ht="22.05" customHeight="1">
      <c r="A22" s="29"/>
      <c r="B22" s="29"/>
      <c r="C22" s="29"/>
      <c r="D22" s="29"/>
      <c r="E22" s="29"/>
      <c r="F22" s="29"/>
      <c r="G22" s="29"/>
      <c r="H22" s="29"/>
      <c r="I22" s="29"/>
      <c r="J22" s="29"/>
      <c r="K22" s="29"/>
      <c r="L22" s="29"/>
      <c r="M22" s="29"/>
      <c r="N22" s="29"/>
      <c r="O22" s="29"/>
      <c r="P22" s="29"/>
      <c r="Q22" s="29"/>
      <c r="R22" s="29"/>
      <c r="S22" s="29"/>
      <c r="T22" s="396"/>
      <c r="U22" s="396"/>
      <c r="V22" s="396"/>
      <c r="W22" s="29" t="s">
        <v>173</v>
      </c>
      <c r="X22" s="396"/>
      <c r="Y22" s="396"/>
      <c r="Z22" s="29" t="s">
        <v>38</v>
      </c>
      <c r="AA22" s="396"/>
      <c r="AB22" s="396"/>
      <c r="AC22" s="29" t="s">
        <v>174</v>
      </c>
      <c r="AD22" s="21"/>
      <c r="AE22" s="21"/>
      <c r="AF22" s="21"/>
      <c r="AG22" s="21"/>
      <c r="AH22" s="21"/>
      <c r="AI22" s="21"/>
      <c r="AJ22" s="21"/>
      <c r="AK22" s="21"/>
      <c r="AL22" s="21"/>
      <c r="AM22" s="21"/>
      <c r="AN22" s="21"/>
      <c r="AO22" s="21"/>
      <c r="AP22" s="21"/>
      <c r="AQ22" s="21"/>
      <c r="AR22" s="21"/>
      <c r="AS22" s="21"/>
      <c r="AT22" s="21"/>
      <c r="AU22" s="21"/>
      <c r="AV22" s="21"/>
      <c r="AW22" s="21"/>
    </row>
    <row r="23" spans="1:53" ht="16.5" customHeight="1">
      <c r="A23" s="29"/>
      <c r="B23" s="29"/>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1"/>
      <c r="AE23" s="21"/>
      <c r="AF23" s="21"/>
      <c r="AG23" s="21"/>
      <c r="AH23" s="21"/>
      <c r="AI23" s="21"/>
      <c r="AJ23" s="21"/>
      <c r="AK23" s="21"/>
      <c r="AL23" s="21"/>
      <c r="AM23" s="21"/>
      <c r="AN23" s="21"/>
      <c r="AO23" s="21"/>
      <c r="AP23" s="21"/>
      <c r="AQ23" s="21"/>
      <c r="AR23" s="21"/>
      <c r="AS23" s="21"/>
      <c r="AT23" s="21"/>
      <c r="AU23" s="21"/>
      <c r="AV23" s="21"/>
      <c r="AW23" s="21"/>
    </row>
    <row r="24" spans="1:53" ht="16.5" customHeight="1">
      <c r="A24" s="29"/>
      <c r="B24" s="29"/>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1"/>
      <c r="AE24" s="21"/>
      <c r="AF24" s="21"/>
      <c r="AG24" s="21"/>
      <c r="AH24" s="21"/>
      <c r="AI24" s="21"/>
      <c r="AJ24" s="21"/>
      <c r="AK24" s="21"/>
      <c r="AL24" s="21"/>
      <c r="AM24" s="21"/>
      <c r="AN24" s="21"/>
      <c r="AO24" s="21"/>
      <c r="AP24" s="21"/>
      <c r="AQ24" s="21"/>
      <c r="AR24" s="21"/>
      <c r="AS24" s="21"/>
      <c r="AT24" s="21"/>
      <c r="AU24" s="21"/>
      <c r="AV24" s="21"/>
      <c r="AW24" s="21"/>
    </row>
    <row r="25" spans="1:53" ht="16.5" customHeight="1">
      <c r="A25" s="23"/>
      <c r="B25" s="23" t="s">
        <v>39</v>
      </c>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1"/>
      <c r="AE25" s="21"/>
      <c r="AF25" s="21"/>
      <c r="AG25" s="21"/>
      <c r="AH25" s="21"/>
      <c r="AI25" s="21"/>
      <c r="AJ25" s="21"/>
      <c r="AK25" s="21"/>
      <c r="AL25" s="21"/>
      <c r="AM25" s="21"/>
      <c r="AN25" s="21"/>
      <c r="AO25" s="21"/>
      <c r="AP25" s="21"/>
      <c r="AQ25" s="21"/>
      <c r="AR25" s="21"/>
      <c r="AS25" s="21"/>
      <c r="AT25" s="21"/>
      <c r="AU25" s="21"/>
      <c r="AV25" s="21"/>
      <c r="AW25" s="21"/>
    </row>
    <row r="26" spans="1:53" ht="16.5" customHeight="1">
      <c r="A26" s="23"/>
      <c r="B26" s="23"/>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1"/>
      <c r="AE26" s="21"/>
      <c r="AF26" s="21"/>
      <c r="AG26" s="21"/>
      <c r="AH26" s="21"/>
      <c r="AI26" s="21"/>
      <c r="AJ26" s="21"/>
      <c r="AK26" s="21"/>
      <c r="AL26" s="21"/>
      <c r="AM26" s="21"/>
      <c r="AN26" s="21"/>
      <c r="AO26" s="21"/>
      <c r="AP26" s="21"/>
      <c r="AQ26" s="21"/>
      <c r="AR26" s="21"/>
      <c r="AS26" s="21"/>
      <c r="AT26" s="21"/>
      <c r="AU26" s="21"/>
      <c r="AV26" s="21"/>
      <c r="AW26" s="21"/>
    </row>
    <row r="27" spans="1:53" ht="16.5" customHeight="1">
      <c r="A27" s="23"/>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1"/>
      <c r="AE27" s="21"/>
      <c r="AF27" s="21"/>
      <c r="AG27" s="21"/>
      <c r="AH27" s="21"/>
      <c r="AI27" s="29"/>
      <c r="AJ27" s="29"/>
      <c r="AK27" s="29"/>
      <c r="AL27" s="29"/>
      <c r="AM27" s="29"/>
      <c r="AN27" s="29"/>
      <c r="AO27" s="29"/>
      <c r="AP27" s="29"/>
      <c r="AQ27" s="29"/>
      <c r="AR27" s="29"/>
      <c r="AS27" s="29"/>
      <c r="AT27" s="29"/>
      <c r="AU27" s="29"/>
      <c r="AV27" s="29"/>
      <c r="AW27" s="29"/>
      <c r="AX27" s="29"/>
      <c r="AY27" s="29"/>
      <c r="AZ27" s="29"/>
      <c r="BA27" s="29"/>
    </row>
    <row r="28" spans="1:53" ht="23.25" customHeight="1">
      <c r="A28" s="23"/>
      <c r="B28" s="23"/>
      <c r="C28" s="23"/>
      <c r="D28" s="400" t="s">
        <v>40</v>
      </c>
      <c r="E28" s="400"/>
      <c r="F28" s="400"/>
      <c r="G28" s="400"/>
      <c r="H28" s="30"/>
      <c r="I28" s="401"/>
      <c r="J28" s="401"/>
      <c r="K28" s="401"/>
      <c r="L28" s="401"/>
      <c r="M28" s="401"/>
      <c r="N28" s="401"/>
      <c r="O28" s="401"/>
      <c r="P28" s="401"/>
      <c r="Q28" s="401"/>
      <c r="R28" s="401"/>
      <c r="S28" s="401"/>
      <c r="T28" s="401"/>
      <c r="U28" s="401"/>
      <c r="V28" s="401"/>
      <c r="W28" s="401"/>
      <c r="X28" s="401"/>
      <c r="Y28" s="401"/>
      <c r="Z28" s="401"/>
      <c r="AA28" s="401"/>
      <c r="AB28" s="23"/>
      <c r="AC28" s="23"/>
      <c r="AD28" s="21"/>
      <c r="AE28" s="21"/>
      <c r="AF28" s="21"/>
      <c r="AG28" s="21"/>
      <c r="AH28" s="21"/>
      <c r="AI28" s="21"/>
      <c r="AJ28" s="21"/>
      <c r="AK28" s="21"/>
      <c r="AL28" s="21"/>
      <c r="AM28" s="21"/>
      <c r="AN28" s="21"/>
      <c r="AO28" s="21"/>
      <c r="AP28" s="21"/>
      <c r="AQ28" s="21"/>
      <c r="AR28" s="21"/>
      <c r="AS28" s="21"/>
      <c r="AT28" s="21"/>
      <c r="AU28" s="21"/>
      <c r="AV28" s="21"/>
      <c r="AW28" s="21"/>
    </row>
    <row r="29" spans="1:53" s="31" customFormat="1" ht="16.5" customHeight="1">
      <c r="A29" s="23"/>
      <c r="B29" s="23"/>
      <c r="C29" s="23"/>
      <c r="D29" s="397" t="s">
        <v>41</v>
      </c>
      <c r="E29" s="397"/>
      <c r="F29" s="397"/>
      <c r="G29" s="397"/>
      <c r="H29" s="134"/>
      <c r="I29" s="398"/>
      <c r="J29" s="398"/>
      <c r="K29" s="398"/>
      <c r="L29" s="398"/>
      <c r="M29" s="398"/>
      <c r="N29" s="398"/>
      <c r="O29" s="398"/>
      <c r="P29" s="398"/>
      <c r="Q29" s="398"/>
      <c r="R29" s="398"/>
      <c r="S29" s="398"/>
      <c r="T29" s="398"/>
      <c r="U29" s="398"/>
      <c r="V29" s="398"/>
      <c r="W29" s="398"/>
      <c r="X29" s="398"/>
      <c r="Y29" s="398"/>
      <c r="Z29" s="398"/>
      <c r="AA29" s="398"/>
      <c r="AB29" s="23"/>
      <c r="AC29" s="23"/>
      <c r="AD29" s="21"/>
      <c r="AE29" s="21"/>
      <c r="AF29" s="21"/>
      <c r="AG29" s="21"/>
      <c r="AH29" s="21"/>
      <c r="AI29" s="21"/>
      <c r="AJ29" s="21"/>
      <c r="AK29" s="21"/>
      <c r="AL29" s="21"/>
      <c r="AM29" s="21"/>
      <c r="AN29" s="21"/>
      <c r="AO29" s="21"/>
      <c r="AP29" s="21"/>
      <c r="AQ29" s="21"/>
      <c r="AR29" s="21"/>
      <c r="AS29" s="21"/>
      <c r="AT29" s="21"/>
      <c r="AU29" s="21"/>
      <c r="AV29" s="21"/>
      <c r="AW29" s="21"/>
    </row>
    <row r="30" spans="1:53" ht="23.25" customHeight="1">
      <c r="A30" s="23"/>
      <c r="B30" s="23"/>
      <c r="C30" s="23"/>
      <c r="D30" s="400" t="s">
        <v>42</v>
      </c>
      <c r="E30" s="400"/>
      <c r="F30" s="400"/>
      <c r="G30" s="400"/>
      <c r="H30" s="30"/>
      <c r="I30" s="401"/>
      <c r="J30" s="401"/>
      <c r="K30" s="401"/>
      <c r="L30" s="401"/>
      <c r="M30" s="401"/>
      <c r="N30" s="401"/>
      <c r="O30" s="401"/>
      <c r="P30" s="401"/>
      <c r="Q30" s="401"/>
      <c r="R30" s="401"/>
      <c r="S30" s="401"/>
      <c r="T30" s="401"/>
      <c r="U30" s="401"/>
      <c r="V30" s="401"/>
      <c r="W30" s="401"/>
      <c r="X30" s="401"/>
      <c r="Y30" s="401"/>
      <c r="Z30" s="401"/>
      <c r="AA30" s="401"/>
      <c r="AB30" s="23"/>
      <c r="AC30" s="23"/>
      <c r="AD30" s="21"/>
      <c r="AE30" s="21"/>
      <c r="AF30" s="21"/>
      <c r="AG30" s="21"/>
      <c r="AH30" s="21"/>
      <c r="AI30" s="21"/>
      <c r="AJ30" s="21"/>
      <c r="AK30" s="21"/>
      <c r="AL30" s="21"/>
      <c r="AM30" s="21"/>
      <c r="AN30" s="21"/>
      <c r="AO30" s="21"/>
      <c r="AP30" s="21"/>
      <c r="AQ30" s="21"/>
      <c r="AR30" s="21"/>
      <c r="AS30" s="21"/>
      <c r="AT30" s="21"/>
      <c r="AU30" s="21"/>
      <c r="AV30" s="21"/>
      <c r="AW30" s="21"/>
    </row>
    <row r="31" spans="1:53" s="31" customFormat="1" ht="16.5" customHeight="1">
      <c r="A31" s="23"/>
      <c r="B31" s="23"/>
      <c r="C31" s="23"/>
      <c r="D31" s="402" t="s">
        <v>41</v>
      </c>
      <c r="E31" s="402"/>
      <c r="F31" s="402"/>
      <c r="G31" s="402"/>
      <c r="H31" s="135"/>
      <c r="I31" s="403"/>
      <c r="J31" s="403"/>
      <c r="K31" s="403"/>
      <c r="L31" s="403"/>
      <c r="M31" s="403"/>
      <c r="N31" s="403"/>
      <c r="O31" s="403"/>
      <c r="P31" s="403"/>
      <c r="Q31" s="403"/>
      <c r="R31" s="403"/>
      <c r="S31" s="403"/>
      <c r="T31" s="403"/>
      <c r="U31" s="403"/>
      <c r="V31" s="403"/>
      <c r="W31" s="403"/>
      <c r="X31" s="403"/>
      <c r="Y31" s="403"/>
      <c r="Z31" s="403"/>
      <c r="AA31" s="403"/>
      <c r="AB31" s="23"/>
      <c r="AC31" s="23"/>
      <c r="AD31" s="21"/>
      <c r="AE31" s="21"/>
      <c r="AF31" s="21"/>
      <c r="AG31" s="21"/>
      <c r="AH31" s="21"/>
      <c r="AI31" s="21"/>
      <c r="AJ31" s="21"/>
      <c r="AK31" s="21"/>
      <c r="AL31" s="21"/>
      <c r="AM31" s="21"/>
      <c r="AN31" s="21"/>
      <c r="AO31" s="21"/>
      <c r="AP31" s="21"/>
      <c r="AQ31" s="21"/>
      <c r="AR31" s="21"/>
      <c r="AS31" s="21"/>
      <c r="AT31" s="21"/>
      <c r="AU31" s="21"/>
      <c r="AV31" s="21"/>
      <c r="AW31" s="21"/>
    </row>
    <row r="32" spans="1:53" ht="23.25" customHeight="1">
      <c r="A32" s="23"/>
      <c r="B32" s="23"/>
      <c r="C32" s="23"/>
      <c r="D32" s="404" t="s">
        <v>231</v>
      </c>
      <c r="E32" s="404"/>
      <c r="F32" s="404"/>
      <c r="G32" s="404"/>
      <c r="H32" s="30"/>
      <c r="I32" s="406"/>
      <c r="J32" s="406"/>
      <c r="K32" s="406"/>
      <c r="L32" s="406"/>
      <c r="M32" s="406"/>
      <c r="N32" s="406"/>
      <c r="O32" s="406"/>
      <c r="P32" s="406"/>
      <c r="Q32" s="406"/>
      <c r="R32" s="406"/>
      <c r="S32" s="406"/>
      <c r="T32" s="406"/>
      <c r="U32" s="406"/>
      <c r="V32" s="406"/>
      <c r="W32" s="406"/>
      <c r="X32" s="406"/>
      <c r="Y32" s="406"/>
      <c r="Z32" s="406"/>
      <c r="AA32" s="406"/>
      <c r="AB32" s="23"/>
      <c r="AC32" s="23"/>
      <c r="AD32" s="21"/>
      <c r="AE32" s="21"/>
      <c r="AF32" s="21"/>
      <c r="AG32" s="21"/>
      <c r="AH32" s="21"/>
      <c r="AI32" s="21"/>
      <c r="AJ32" s="21"/>
      <c r="AK32" s="21"/>
      <c r="AL32" s="21"/>
      <c r="AM32" s="21"/>
      <c r="AN32" s="21"/>
      <c r="AO32" s="21"/>
      <c r="AP32" s="21"/>
      <c r="AQ32" s="21"/>
      <c r="AR32" s="21"/>
      <c r="AS32" s="21"/>
      <c r="AT32" s="21"/>
      <c r="AU32" s="21"/>
      <c r="AV32" s="21"/>
      <c r="AW32" s="21"/>
    </row>
    <row r="33" spans="1:49" s="31" customFormat="1" ht="16.5" customHeight="1">
      <c r="A33" s="23"/>
      <c r="B33" s="23"/>
      <c r="C33" s="23"/>
      <c r="D33" s="32"/>
      <c r="E33" s="32"/>
      <c r="F33" s="32"/>
      <c r="G33" s="32"/>
      <c r="H33" s="32"/>
      <c r="I33" s="32"/>
      <c r="J33" s="32"/>
      <c r="K33" s="32"/>
      <c r="L33" s="32"/>
      <c r="M33" s="32"/>
      <c r="N33" s="32"/>
      <c r="O33" s="32"/>
      <c r="P33" s="32"/>
      <c r="Q33" s="32"/>
      <c r="R33" s="32"/>
      <c r="S33" s="32"/>
      <c r="T33" s="32"/>
      <c r="U33" s="32"/>
      <c r="V33" s="32"/>
      <c r="W33" s="32"/>
      <c r="X33" s="32"/>
      <c r="Y33" s="32"/>
      <c r="Z33" s="32"/>
      <c r="AA33" s="32"/>
      <c r="AB33" s="23"/>
      <c r="AC33" s="23"/>
      <c r="AD33" s="21"/>
      <c r="AE33" s="21"/>
      <c r="AF33" s="21"/>
      <c r="AG33" s="21"/>
      <c r="AH33" s="21"/>
      <c r="AI33" s="21"/>
      <c r="AJ33" s="21"/>
      <c r="AK33" s="21"/>
      <c r="AL33" s="21"/>
      <c r="AM33" s="21"/>
      <c r="AN33" s="21"/>
      <c r="AO33" s="21"/>
      <c r="AP33" s="21"/>
      <c r="AQ33" s="21"/>
      <c r="AR33" s="21"/>
      <c r="AS33" s="21"/>
      <c r="AT33" s="21"/>
      <c r="AU33" s="21"/>
      <c r="AV33" s="21"/>
      <c r="AW33" s="21"/>
    </row>
    <row r="34" spans="1:49" ht="23.25" customHeight="1">
      <c r="A34" s="23"/>
      <c r="B34" s="23"/>
      <c r="C34" s="23"/>
      <c r="D34" s="400" t="s">
        <v>43</v>
      </c>
      <c r="E34" s="400"/>
      <c r="F34" s="400"/>
      <c r="G34" s="400"/>
      <c r="H34" s="30"/>
      <c r="I34" s="405"/>
      <c r="J34" s="405"/>
      <c r="K34" s="405"/>
      <c r="L34" s="405"/>
      <c r="M34" s="96" t="s">
        <v>173</v>
      </c>
      <c r="N34" s="405"/>
      <c r="O34" s="405"/>
      <c r="P34" s="96" t="s">
        <v>175</v>
      </c>
      <c r="Q34" s="405"/>
      <c r="R34" s="405"/>
      <c r="S34" s="96" t="s">
        <v>174</v>
      </c>
      <c r="AB34" s="23"/>
      <c r="AC34" s="23"/>
      <c r="AD34" s="21"/>
      <c r="AE34" s="21"/>
      <c r="AF34" s="21"/>
      <c r="AG34" s="21"/>
      <c r="AH34" s="21"/>
      <c r="AI34" s="21"/>
      <c r="AJ34" s="21"/>
      <c r="AK34" s="21"/>
      <c r="AL34" s="21"/>
      <c r="AM34" s="21"/>
      <c r="AN34" s="21"/>
      <c r="AO34" s="21"/>
      <c r="AP34" s="21"/>
      <c r="AQ34" s="21"/>
      <c r="AR34" s="21"/>
      <c r="AS34" s="21"/>
      <c r="AT34" s="21"/>
      <c r="AU34" s="21"/>
      <c r="AV34" s="21"/>
      <c r="AW34" s="21"/>
    </row>
    <row r="35" spans="1:49" ht="6.75" customHeight="1">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row>
    <row r="36" spans="1:49" ht="16.5" customHeight="1">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row>
  </sheetData>
  <mergeCells count="31">
    <mergeCell ref="D34:G34"/>
    <mergeCell ref="D30:G30"/>
    <mergeCell ref="I30:AA30"/>
    <mergeCell ref="D31:G31"/>
    <mergeCell ref="I31:AA31"/>
    <mergeCell ref="D32:G32"/>
    <mergeCell ref="I34:L34"/>
    <mergeCell ref="N34:O34"/>
    <mergeCell ref="Q34:R34"/>
    <mergeCell ref="I32:AA32"/>
    <mergeCell ref="D29:G29"/>
    <mergeCell ref="I29:AA29"/>
    <mergeCell ref="C10:AC10"/>
    <mergeCell ref="C11:AC11"/>
    <mergeCell ref="C12:AC13"/>
    <mergeCell ref="C14:AC15"/>
    <mergeCell ref="C16:AC16"/>
    <mergeCell ref="C17:AC17"/>
    <mergeCell ref="C18:AC18"/>
    <mergeCell ref="B19:AC20"/>
    <mergeCell ref="D28:G28"/>
    <mergeCell ref="I28:AA28"/>
    <mergeCell ref="X22:Y22"/>
    <mergeCell ref="AA22:AB22"/>
    <mergeCell ref="T22:V22"/>
    <mergeCell ref="C8:AC9"/>
    <mergeCell ref="A1:AC1"/>
    <mergeCell ref="A2:AC2"/>
    <mergeCell ref="A3:AC4"/>
    <mergeCell ref="A6:AC6"/>
    <mergeCell ref="B7:AC7"/>
  </mergeCells>
  <phoneticPr fontId="11"/>
  <conditionalFormatting sqref="I28:AA31 I32 I34:L34 N34:O34 Q34:R34">
    <cfRule type="containsBlanks" dxfId="33" priority="2">
      <formula>LEN(TRIM(I28))=0</formula>
    </cfRule>
  </conditionalFormatting>
  <conditionalFormatting sqref="T22">
    <cfRule type="containsBlanks" dxfId="32" priority="1">
      <formula>LEN(TRIM(T22))=0</formula>
    </cfRule>
  </conditionalFormatting>
  <conditionalFormatting sqref="X22:Y22 AA22:AB22">
    <cfRule type="containsBlanks" dxfId="31" priority="3">
      <formula>LEN(TRIM(X22))=0</formula>
    </cfRule>
  </conditionalFormatting>
  <printOptions horizontalCentered="1"/>
  <pageMargins left="0.43307086614173229" right="0.31496062992125984" top="0.7480314960629921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916B6-D70D-49AB-B3A1-C73253CA7258}">
  <sheetPr>
    <tabColor rgb="FF92D050"/>
  </sheetPr>
  <dimension ref="A1:N23"/>
  <sheetViews>
    <sheetView showGridLines="0" view="pageBreakPreview" zoomScaleNormal="85" zoomScaleSheetLayoutView="100" workbookViewId="0">
      <selection activeCell="E8" sqref="E8"/>
    </sheetView>
  </sheetViews>
  <sheetFormatPr defaultColWidth="9" defaultRowHeight="13.2"/>
  <cols>
    <col min="1" max="2" width="3" style="9" customWidth="1"/>
    <col min="3" max="3" width="5.77734375" style="9" customWidth="1"/>
    <col min="4" max="4" width="6.33203125" style="9" customWidth="1"/>
    <col min="5" max="5" width="18.77734375" style="9" customWidth="1"/>
    <col min="6" max="6" width="15.77734375" style="9" customWidth="1"/>
    <col min="7" max="7" width="18.77734375" style="9" customWidth="1"/>
    <col min="8" max="8" width="6.77734375" style="9" bestFit="1" customWidth="1"/>
    <col min="9" max="9" width="11.44140625" style="9" customWidth="1"/>
    <col min="10" max="10" width="3.109375" style="9" customWidth="1"/>
    <col min="11" max="11" width="5.109375" style="9" customWidth="1"/>
    <col min="12" max="12" width="1.6640625" style="9" customWidth="1"/>
    <col min="13" max="13" width="4.21875" style="9" customWidth="1"/>
    <col min="14" max="14" width="3.44140625" style="9" customWidth="1"/>
    <col min="15" max="15" width="3.6640625" style="9" customWidth="1"/>
    <col min="16" max="16384" width="9" style="9"/>
  </cols>
  <sheetData>
    <row r="1" spans="1:14">
      <c r="A1" s="37" t="s">
        <v>155</v>
      </c>
      <c r="B1" s="37"/>
      <c r="C1" s="37"/>
    </row>
    <row r="2" spans="1:14" ht="30" customHeight="1">
      <c r="A2" s="38"/>
      <c r="B2" s="38"/>
      <c r="C2" s="38"/>
      <c r="D2" s="412" t="s">
        <v>107</v>
      </c>
      <c r="E2" s="412"/>
      <c r="F2" s="412"/>
      <c r="G2" s="412"/>
      <c r="H2" s="38"/>
      <c r="I2" s="38"/>
      <c r="J2" s="38"/>
      <c r="K2" s="38"/>
      <c r="L2" s="38"/>
      <c r="M2" s="38"/>
      <c r="N2" s="38"/>
    </row>
    <row r="3" spans="1:14" ht="18" customHeight="1">
      <c r="D3" s="2"/>
      <c r="E3" s="2"/>
      <c r="F3" s="2"/>
      <c r="G3" s="2"/>
      <c r="H3" s="2"/>
      <c r="I3" s="2"/>
      <c r="J3" s="2"/>
      <c r="K3" s="2"/>
      <c r="L3" s="2"/>
      <c r="M3" s="2"/>
      <c r="N3" s="2"/>
    </row>
    <row r="4" spans="1:14" ht="19.5" customHeight="1">
      <c r="D4" s="253" t="s">
        <v>111</v>
      </c>
      <c r="E4" s="255"/>
      <c r="F4" s="410">
        <f>'(別紙1)所要額調書'!F4</f>
        <v>0</v>
      </c>
      <c r="G4" s="411"/>
      <c r="H4" s="43"/>
      <c r="I4" s="44"/>
      <c r="J4" s="44"/>
      <c r="K4" s="44"/>
    </row>
    <row r="5" spans="1:14" ht="19.5" customHeight="1">
      <c r="G5" s="42"/>
      <c r="H5" s="42"/>
      <c r="I5" s="42"/>
      <c r="J5" s="42"/>
      <c r="K5" s="42"/>
    </row>
    <row r="6" spans="1:14" ht="19.5" customHeight="1">
      <c r="D6" s="2"/>
      <c r="E6" s="2"/>
      <c r="F6" s="2"/>
      <c r="G6" s="2"/>
      <c r="H6" s="2"/>
      <c r="K6" s="2"/>
    </row>
    <row r="7" spans="1:14" ht="28.2" customHeight="1">
      <c r="D7" s="20" t="s">
        <v>53</v>
      </c>
      <c r="E7" s="19" t="s">
        <v>256</v>
      </c>
      <c r="F7" s="19" t="s">
        <v>54</v>
      </c>
      <c r="G7" s="19" t="s">
        <v>55</v>
      </c>
    </row>
    <row r="8" spans="1:14" ht="26.25" customHeight="1">
      <c r="D8" s="7" t="s">
        <v>56</v>
      </c>
      <c r="E8" s="232"/>
      <c r="F8" s="407">
        <v>1200</v>
      </c>
      <c r="G8" s="218" t="str">
        <f>IF(E8="","",E8*$F$8)</f>
        <v/>
      </c>
    </row>
    <row r="9" spans="1:14" ht="26.25" customHeight="1">
      <c r="D9" s="7" t="s">
        <v>57</v>
      </c>
      <c r="E9" s="232"/>
      <c r="F9" s="408"/>
      <c r="G9" s="218" t="str">
        <f t="shared" ref="G9:G19" si="0">IF(E9="","",E9*$F$8)</f>
        <v/>
      </c>
    </row>
    <row r="10" spans="1:14" ht="26.25" customHeight="1">
      <c r="D10" s="7" t="s">
        <v>58</v>
      </c>
      <c r="E10" s="232"/>
      <c r="F10" s="408"/>
      <c r="G10" s="218" t="str">
        <f t="shared" si="0"/>
        <v/>
      </c>
    </row>
    <row r="11" spans="1:14" ht="26.25" customHeight="1">
      <c r="D11" s="7" t="s">
        <v>59</v>
      </c>
      <c r="E11" s="232"/>
      <c r="F11" s="408"/>
      <c r="G11" s="218" t="str">
        <f t="shared" si="0"/>
        <v/>
      </c>
    </row>
    <row r="12" spans="1:14" ht="26.25" customHeight="1">
      <c r="D12" s="7" t="s">
        <v>60</v>
      </c>
      <c r="E12" s="232"/>
      <c r="F12" s="408"/>
      <c r="G12" s="218" t="str">
        <f t="shared" si="0"/>
        <v/>
      </c>
    </row>
    <row r="13" spans="1:14" ht="26.25" customHeight="1">
      <c r="D13" s="7" t="s">
        <v>61</v>
      </c>
      <c r="E13" s="232"/>
      <c r="F13" s="408"/>
      <c r="G13" s="218" t="str">
        <f t="shared" si="0"/>
        <v/>
      </c>
    </row>
    <row r="14" spans="1:14" ht="26.25" customHeight="1">
      <c r="D14" s="7" t="s">
        <v>62</v>
      </c>
      <c r="E14" s="232"/>
      <c r="F14" s="408"/>
      <c r="G14" s="218" t="str">
        <f t="shared" si="0"/>
        <v/>
      </c>
    </row>
    <row r="15" spans="1:14" ht="26.25" customHeight="1">
      <c r="D15" s="7" t="s">
        <v>63</v>
      </c>
      <c r="E15" s="232"/>
      <c r="F15" s="408"/>
      <c r="G15" s="218" t="str">
        <f t="shared" si="0"/>
        <v/>
      </c>
    </row>
    <row r="16" spans="1:14" ht="26.25" customHeight="1">
      <c r="D16" s="7" t="s">
        <v>64</v>
      </c>
      <c r="E16" s="232"/>
      <c r="F16" s="408"/>
      <c r="G16" s="218" t="str">
        <f t="shared" si="0"/>
        <v/>
      </c>
    </row>
    <row r="17" spans="4:11" ht="26.25" customHeight="1">
      <c r="D17" s="7" t="s">
        <v>65</v>
      </c>
      <c r="E17" s="232"/>
      <c r="F17" s="408"/>
      <c r="G17" s="218" t="str">
        <f t="shared" si="0"/>
        <v/>
      </c>
    </row>
    <row r="18" spans="4:11" ht="26.25" customHeight="1">
      <c r="D18" s="7" t="s">
        <v>66</v>
      </c>
      <c r="E18" s="232"/>
      <c r="F18" s="408"/>
      <c r="G18" s="218" t="str">
        <f t="shared" si="0"/>
        <v/>
      </c>
    </row>
    <row r="19" spans="4:11" ht="26.25" customHeight="1">
      <c r="D19" s="7" t="s">
        <v>67</v>
      </c>
      <c r="E19" s="232"/>
      <c r="F19" s="408"/>
      <c r="G19" s="218" t="str">
        <f t="shared" si="0"/>
        <v/>
      </c>
    </row>
    <row r="20" spans="4:11" ht="26.25" customHeight="1">
      <c r="D20" s="7" t="s">
        <v>68</v>
      </c>
      <c r="E20" s="160">
        <f>SUM(E8:E19)</f>
        <v>0</v>
      </c>
      <c r="F20" s="409"/>
      <c r="G20" s="160">
        <f>SUM(G8:G19)</f>
        <v>0</v>
      </c>
    </row>
    <row r="21" spans="4:11">
      <c r="D21" s="16" t="s">
        <v>247</v>
      </c>
      <c r="I21" s="39"/>
      <c r="J21" s="39"/>
      <c r="K21" s="40"/>
    </row>
    <row r="22" spans="4:11">
      <c r="D22" s="41" t="s">
        <v>248</v>
      </c>
    </row>
    <row r="23" spans="4:11">
      <c r="D23" s="41" t="s">
        <v>255</v>
      </c>
    </row>
  </sheetData>
  <mergeCells count="4">
    <mergeCell ref="F8:F20"/>
    <mergeCell ref="D4:E4"/>
    <mergeCell ref="F4:G4"/>
    <mergeCell ref="D2:G2"/>
  </mergeCells>
  <phoneticPr fontId="11"/>
  <conditionalFormatting sqref="E8:E19">
    <cfRule type="containsBlanks" dxfId="30" priority="1">
      <formula>LEN(TRIM(E8))=0</formula>
    </cfRule>
  </conditionalFormatting>
  <printOptions horizontalCentered="1"/>
  <pageMargins left="0.43307086614173229" right="0.31496062992125984" top="0.74803149606299213" bottom="0.74803149606299213" header="0.31496062992125984" footer="0.31496062992125984"/>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E79CC-6842-4643-B127-4F36CD742C88}">
  <sheetPr>
    <tabColor rgb="FFFFFF00"/>
  </sheetPr>
  <dimension ref="A1:Q19"/>
  <sheetViews>
    <sheetView view="pageBreakPreview" zoomScaleNormal="100" workbookViewId="0"/>
  </sheetViews>
  <sheetFormatPr defaultColWidth="9.109375" defaultRowHeight="13.2"/>
  <cols>
    <col min="1" max="6" width="18.77734375" style="46" customWidth="1"/>
    <col min="7" max="7" width="1.77734375" style="46" customWidth="1"/>
    <col min="8" max="10" width="18.77734375" style="46" customWidth="1"/>
    <col min="11" max="11" width="3.109375" style="46" customWidth="1"/>
    <col min="12" max="14" width="9.109375" style="46"/>
    <col min="15" max="17" width="10.77734375" style="46" customWidth="1"/>
    <col min="18" max="16384" width="9.109375" style="46"/>
  </cols>
  <sheetData>
    <row r="1" spans="1:17" ht="24.75" customHeight="1">
      <c r="A1" s="155" t="s">
        <v>232</v>
      </c>
      <c r="B1" s="45"/>
      <c r="C1" s="45"/>
      <c r="D1" s="45"/>
      <c r="E1" s="45"/>
      <c r="F1" s="45"/>
      <c r="G1" s="45"/>
      <c r="O1" s="46" t="s">
        <v>228</v>
      </c>
    </row>
    <row r="2" spans="1:17" ht="24.75" customHeight="1">
      <c r="A2" s="45"/>
      <c r="B2" s="45"/>
      <c r="C2" s="45"/>
      <c r="D2" s="45"/>
      <c r="E2" s="45"/>
      <c r="F2" s="45"/>
      <c r="G2" s="45"/>
      <c r="O2" s="46" t="s">
        <v>223</v>
      </c>
      <c r="P2" s="46" t="s">
        <v>225</v>
      </c>
      <c r="Q2" s="211">
        <v>0.5</v>
      </c>
    </row>
    <row r="3" spans="1:17" ht="21.75" customHeight="1">
      <c r="A3" s="63"/>
      <c r="B3" s="63"/>
      <c r="C3" s="179"/>
      <c r="D3" s="170" t="s">
        <v>196</v>
      </c>
      <c r="E3" s="63"/>
      <c r="F3" s="63"/>
      <c r="G3" s="63"/>
      <c r="H3" s="63"/>
      <c r="I3" s="63"/>
      <c r="O3" s="46" t="s">
        <v>224</v>
      </c>
      <c r="P3" s="46" t="s">
        <v>226</v>
      </c>
      <c r="Q3" s="211">
        <v>0.33333333333333331</v>
      </c>
    </row>
    <row r="4" spans="1:17" ht="28.5" customHeight="1">
      <c r="A4" s="45"/>
      <c r="B4" s="45"/>
      <c r="C4" s="45"/>
      <c r="E4" s="54"/>
      <c r="F4" s="45"/>
      <c r="G4" s="45"/>
      <c r="I4" s="219"/>
      <c r="J4" s="220"/>
      <c r="Q4" s="211">
        <v>0.25</v>
      </c>
    </row>
    <row r="5" spans="1:17" ht="28.5" customHeight="1">
      <c r="A5" s="221" t="s">
        <v>222</v>
      </c>
      <c r="B5" s="197"/>
      <c r="C5" s="45"/>
      <c r="E5" s="54"/>
      <c r="F5" s="45"/>
      <c r="G5" s="45"/>
      <c r="H5" s="228" t="s">
        <v>236</v>
      </c>
      <c r="I5" s="414"/>
      <c r="J5" s="414"/>
      <c r="Q5" s="211"/>
    </row>
    <row r="6" spans="1:17" ht="28.5" customHeight="1">
      <c r="A6" s="221" t="s">
        <v>227</v>
      </c>
      <c r="B6" s="197"/>
      <c r="C6" s="45" t="s">
        <v>253</v>
      </c>
      <c r="E6" s="54"/>
      <c r="F6" s="45"/>
      <c r="G6" s="45"/>
      <c r="I6" s="219"/>
      <c r="J6" s="220"/>
    </row>
    <row r="7" spans="1:17" ht="23.4" customHeight="1">
      <c r="A7" s="221" t="s">
        <v>229</v>
      </c>
      <c r="B7" s="214" t="str">
        <f>IF(OR(B5="",B6=""),"",IF(B6&lt;=3,IF(B5=O2,Q2,Q3),Q4))</f>
        <v/>
      </c>
      <c r="C7" s="45"/>
      <c r="D7" s="45"/>
      <c r="E7" s="45"/>
      <c r="F7" s="45"/>
      <c r="G7" s="45"/>
    </row>
    <row r="8" spans="1:17" ht="23.4" customHeight="1">
      <c r="A8" s="45"/>
      <c r="B8" s="45"/>
      <c r="C8" s="45"/>
      <c r="D8" s="45"/>
      <c r="E8" s="45"/>
      <c r="F8" s="45"/>
      <c r="G8" s="45"/>
    </row>
    <row r="9" spans="1:17" ht="19.5" customHeight="1">
      <c r="A9" s="45" t="s">
        <v>141</v>
      </c>
      <c r="B9" s="45"/>
      <c r="C9" s="45"/>
      <c r="D9" s="45"/>
      <c r="E9" s="48"/>
      <c r="J9" s="48" t="s">
        <v>69</v>
      </c>
    </row>
    <row r="10" spans="1:17" ht="29.25" customHeight="1">
      <c r="A10" s="413" t="s">
        <v>78</v>
      </c>
      <c r="B10" s="67" t="s">
        <v>81</v>
      </c>
      <c r="C10" s="67" t="s">
        <v>71</v>
      </c>
      <c r="D10" s="67" t="s">
        <v>72</v>
      </c>
      <c r="E10" s="72" t="s">
        <v>239</v>
      </c>
      <c r="F10" s="67" t="s">
        <v>82</v>
      </c>
      <c r="G10" s="222"/>
      <c r="H10" s="67" t="s">
        <v>84</v>
      </c>
      <c r="I10" s="67" t="s">
        <v>85</v>
      </c>
      <c r="J10" s="68" t="s">
        <v>106</v>
      </c>
    </row>
    <row r="11" spans="1:17" s="51" customFormat="1" ht="15" customHeight="1">
      <c r="A11" s="413"/>
      <c r="B11" s="70" t="s">
        <v>74</v>
      </c>
      <c r="C11" s="70" t="s">
        <v>75</v>
      </c>
      <c r="D11" s="70" t="s">
        <v>76</v>
      </c>
      <c r="E11" s="70" t="s">
        <v>77</v>
      </c>
      <c r="F11" s="70" t="s">
        <v>83</v>
      </c>
      <c r="G11" s="223"/>
      <c r="H11" s="70" t="s">
        <v>103</v>
      </c>
      <c r="I11" s="70" t="s">
        <v>104</v>
      </c>
      <c r="J11" s="70" t="s">
        <v>105</v>
      </c>
    </row>
    <row r="12" spans="1:17" ht="46.5" customHeight="1">
      <c r="A12" s="64" t="s">
        <v>79</v>
      </c>
      <c r="B12" s="65"/>
      <c r="C12" s="65"/>
      <c r="D12" s="65" t="str">
        <f>IF(B12="","",B12-C12)</f>
        <v/>
      </c>
      <c r="E12" s="66" t="str">
        <f>IF(D12="","",ROUNDDOWN(D12/3,0))</f>
        <v/>
      </c>
      <c r="F12" s="66" t="str">
        <f>IF(E12="","",MIN(E12,500000))</f>
        <v/>
      </c>
      <c r="G12" s="224"/>
      <c r="H12" s="66"/>
      <c r="I12" s="66"/>
      <c r="J12" s="66" t="str">
        <f>IF(H12="","",H12-I12)</f>
        <v/>
      </c>
    </row>
    <row r="13" spans="1:17" ht="46.5" customHeight="1">
      <c r="A13" s="64" t="s">
        <v>80</v>
      </c>
      <c r="B13" s="65"/>
      <c r="C13" s="65"/>
      <c r="D13" s="65" t="str">
        <f>IF(B13="","",B13-C13)</f>
        <v/>
      </c>
      <c r="E13" s="66" t="str">
        <f>IF(D13="","",ROUNDDOWN(D13*B7,0))</f>
        <v/>
      </c>
      <c r="F13" s="66" t="str">
        <f>E13</f>
        <v/>
      </c>
      <c r="G13" s="226"/>
      <c r="H13" s="227"/>
    </row>
    <row r="14" spans="1:17" ht="46.5" customHeight="1">
      <c r="A14" s="90" t="s">
        <v>109</v>
      </c>
      <c r="B14" s="65">
        <f>SUM(B12:B13)</f>
        <v>0</v>
      </c>
      <c r="C14" s="65">
        <f>SUM(C12:C13)</f>
        <v>0</v>
      </c>
      <c r="D14" s="65">
        <f>SUM(D12:D13)</f>
        <v>0</v>
      </c>
      <c r="E14" s="180" t="s">
        <v>150</v>
      </c>
      <c r="F14" s="66">
        <f>SUM(F12:F13)</f>
        <v>0</v>
      </c>
      <c r="G14" s="226"/>
      <c r="H14" s="225"/>
    </row>
    <row r="15" spans="1:17" ht="22.5" customHeight="1">
      <c r="A15" s="415" t="s">
        <v>254</v>
      </c>
      <c r="B15" s="415"/>
      <c r="C15" s="415"/>
      <c r="D15" s="415"/>
      <c r="E15" s="415"/>
      <c r="F15" s="415"/>
      <c r="G15" s="415"/>
      <c r="H15" s="415"/>
      <c r="I15" s="415"/>
    </row>
    <row r="16" spans="1:17" ht="38.25" customHeight="1">
      <c r="A16" s="415"/>
      <c r="B16" s="415"/>
      <c r="C16" s="415"/>
      <c r="D16" s="415"/>
      <c r="E16" s="415"/>
      <c r="F16" s="415"/>
      <c r="G16" s="415"/>
      <c r="H16" s="415"/>
      <c r="I16" s="415"/>
    </row>
    <row r="17" spans="1:9" ht="33.6" customHeight="1">
      <c r="A17" s="415"/>
      <c r="B17" s="415"/>
      <c r="C17" s="415"/>
      <c r="D17" s="415"/>
      <c r="E17" s="415"/>
      <c r="F17" s="415"/>
      <c r="G17" s="415"/>
      <c r="H17" s="415"/>
      <c r="I17" s="415"/>
    </row>
    <row r="18" spans="1:9" ht="33.6" customHeight="1">
      <c r="A18" s="415"/>
      <c r="B18" s="415"/>
      <c r="C18" s="415"/>
      <c r="D18" s="415"/>
      <c r="E18" s="415"/>
      <c r="F18" s="415"/>
      <c r="G18" s="415"/>
      <c r="H18" s="415"/>
      <c r="I18" s="415"/>
    </row>
    <row r="19" spans="1:9" ht="13.2" customHeight="1">
      <c r="A19" s="415"/>
      <c r="B19" s="415"/>
      <c r="C19" s="415"/>
      <c r="D19" s="415"/>
      <c r="E19" s="415"/>
      <c r="F19" s="415"/>
      <c r="G19" s="415"/>
      <c r="H19" s="415"/>
      <c r="I19" s="415"/>
    </row>
  </sheetData>
  <mergeCells count="3">
    <mergeCell ref="A10:A11"/>
    <mergeCell ref="I5:J5"/>
    <mergeCell ref="A15:I19"/>
  </mergeCells>
  <phoneticPr fontId="11"/>
  <conditionalFormatting sqref="B5:B6">
    <cfRule type="containsBlanks" dxfId="29" priority="2">
      <formula>LEN(TRIM(B5))=0</formula>
    </cfRule>
  </conditionalFormatting>
  <conditionalFormatting sqref="B12:C13">
    <cfRule type="containsBlanks" dxfId="28" priority="4">
      <formula>LEN(TRIM(B12))=0</formula>
    </cfRule>
  </conditionalFormatting>
  <conditionalFormatting sqref="C3">
    <cfRule type="containsBlanks" dxfId="27" priority="5">
      <formula>LEN(TRIM(C3))=0</formula>
    </cfRule>
  </conditionalFormatting>
  <conditionalFormatting sqref="H12:I12">
    <cfRule type="containsBlanks" dxfId="26" priority="3">
      <formula>LEN(TRIM(H12))=0</formula>
    </cfRule>
  </conditionalFormatting>
  <conditionalFormatting sqref="I5:J5">
    <cfRule type="containsBlanks" dxfId="25" priority="1">
      <formula>LEN(TRIM(I5))=0</formula>
    </cfRule>
  </conditionalFormatting>
  <dataValidations count="1">
    <dataValidation type="list" allowBlank="1" showInputMessage="1" showErrorMessage="1" sqref="B5" xr:uid="{0C529DF3-9448-45F7-B967-53236D40205B}">
      <formula1>$O$2:$O$3</formula1>
    </dataValidation>
  </dataValidations>
  <printOptions horizontalCentered="1"/>
  <pageMargins left="0.43307086614173229" right="0.31496062992125984" top="0.74803149606299213" bottom="0.74803149606299213" header="0.31496062992125984" footer="0.31496062992125984"/>
  <pageSetup paperSize="9" scale="55" fitToHeight="0"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46268-0C65-4E4B-8C25-54F82E12FE9A}">
  <sheetPr>
    <tabColor rgb="FFFFFF00"/>
  </sheetPr>
  <dimension ref="A1:AU22"/>
  <sheetViews>
    <sheetView view="pageBreakPreview" zoomScaleNormal="100" zoomScaleSheetLayoutView="100" workbookViewId="0"/>
  </sheetViews>
  <sheetFormatPr defaultColWidth="9.109375" defaultRowHeight="13.2"/>
  <cols>
    <col min="1" max="9" width="15.77734375" style="46" customWidth="1"/>
    <col min="10" max="10" width="17" style="46" customWidth="1"/>
    <col min="11" max="16384" width="9.109375" style="46"/>
  </cols>
  <sheetData>
    <row r="1" spans="1:47" ht="15" customHeight="1">
      <c r="A1" s="45" t="s">
        <v>233</v>
      </c>
      <c r="B1" s="45"/>
      <c r="C1" s="45"/>
      <c r="D1" s="45"/>
      <c r="E1" s="45"/>
      <c r="F1" s="45"/>
      <c r="G1" s="45"/>
      <c r="H1" s="45"/>
      <c r="I1" s="45"/>
    </row>
    <row r="2" spans="1:47" ht="15" customHeight="1">
      <c r="A2" s="45"/>
      <c r="B2" s="45"/>
      <c r="C2" s="45"/>
      <c r="D2" s="45"/>
      <c r="E2" s="45"/>
      <c r="F2" s="45"/>
      <c r="G2" s="45"/>
      <c r="H2" s="45"/>
      <c r="I2" s="45"/>
    </row>
    <row r="3" spans="1:47" ht="19.2">
      <c r="A3" s="181"/>
      <c r="B3" s="181"/>
      <c r="C3" s="182"/>
      <c r="D3" s="181" t="s">
        <v>197</v>
      </c>
      <c r="E3" s="181"/>
      <c r="F3" s="181"/>
      <c r="G3" s="181"/>
      <c r="H3" s="181"/>
      <c r="I3" s="181"/>
    </row>
    <row r="4" spans="1:47" ht="14.4" customHeight="1">
      <c r="A4" s="181"/>
      <c r="B4" s="181"/>
      <c r="C4" s="182"/>
      <c r="D4" s="181"/>
      <c r="E4" s="181"/>
      <c r="F4" s="181"/>
      <c r="G4" s="181"/>
      <c r="H4" s="181"/>
      <c r="I4" s="181"/>
    </row>
    <row r="5" spans="1:47" s="55" customFormat="1" ht="28.5" customHeight="1">
      <c r="A5" s="54"/>
      <c r="B5" s="54"/>
      <c r="C5" s="54"/>
      <c r="D5" s="54"/>
      <c r="E5" s="54"/>
      <c r="F5" s="54"/>
      <c r="G5" s="183" t="s">
        <v>198</v>
      </c>
      <c r="H5" s="245"/>
      <c r="I5" s="245"/>
      <c r="J5" s="245"/>
    </row>
    <row r="6" spans="1:47" ht="12" customHeight="1">
      <c r="A6" s="45"/>
      <c r="B6" s="45"/>
      <c r="C6" s="45"/>
      <c r="D6" s="45"/>
      <c r="E6" s="45"/>
      <c r="F6" s="45"/>
      <c r="G6" s="45"/>
      <c r="H6" s="45"/>
      <c r="I6" s="45"/>
    </row>
    <row r="7" spans="1:47" ht="19.5" customHeight="1">
      <c r="A7" s="45"/>
      <c r="B7" s="45"/>
      <c r="C7" s="45"/>
      <c r="D7" s="45"/>
      <c r="E7" s="45"/>
      <c r="F7" s="45"/>
      <c r="G7" s="45"/>
      <c r="H7" s="48"/>
      <c r="I7" s="48" t="s">
        <v>69</v>
      </c>
    </row>
    <row r="8" spans="1:47" s="51" customFormat="1" ht="31.5" customHeight="1">
      <c r="A8" s="413" t="s">
        <v>70</v>
      </c>
      <c r="B8" s="67" t="s">
        <v>89</v>
      </c>
      <c r="C8" s="67" t="s">
        <v>99</v>
      </c>
      <c r="D8" s="49" t="s">
        <v>240</v>
      </c>
      <c r="E8" s="49" t="s">
        <v>144</v>
      </c>
      <c r="F8" s="72" t="s">
        <v>100</v>
      </c>
      <c r="G8" s="67" t="s">
        <v>84</v>
      </c>
      <c r="H8" s="67" t="s">
        <v>85</v>
      </c>
      <c r="I8" s="68" t="s">
        <v>106</v>
      </c>
      <c r="J8" s="69" t="s">
        <v>73</v>
      </c>
    </row>
    <row r="9" spans="1:47" ht="18" customHeight="1">
      <c r="A9" s="413"/>
      <c r="B9" s="70" t="s">
        <v>74</v>
      </c>
      <c r="C9" s="70" t="s">
        <v>75</v>
      </c>
      <c r="D9" s="70" t="s">
        <v>76</v>
      </c>
      <c r="E9" s="70" t="s">
        <v>86</v>
      </c>
      <c r="F9" s="70" t="s">
        <v>83</v>
      </c>
      <c r="G9" s="70" t="s">
        <v>101</v>
      </c>
      <c r="H9" s="70" t="s">
        <v>87</v>
      </c>
      <c r="I9" s="70" t="s">
        <v>102</v>
      </c>
      <c r="J9" s="70"/>
    </row>
    <row r="10" spans="1:47" ht="44.25" customHeight="1">
      <c r="A10" s="64" t="s">
        <v>88</v>
      </c>
      <c r="B10" s="71"/>
      <c r="C10" s="86"/>
      <c r="D10" s="86"/>
      <c r="E10" s="196">
        <f>ROUNDDOWN(B10*5/100,0)</f>
        <v>0</v>
      </c>
      <c r="F10" s="196">
        <f>D10+E10</f>
        <v>0</v>
      </c>
      <c r="G10" s="71"/>
      <c r="H10" s="71"/>
      <c r="I10" s="86" t="str">
        <f>IF(G10="","",G10-H10)</f>
        <v/>
      </c>
      <c r="J10" s="231"/>
    </row>
    <row r="11" spans="1:47" s="92" customFormat="1" ht="21" customHeight="1">
      <c r="A11" s="416" t="s">
        <v>241</v>
      </c>
      <c r="B11" s="416"/>
      <c r="C11" s="416"/>
      <c r="D11" s="416"/>
      <c r="E11" s="416"/>
      <c r="F11" s="416"/>
      <c r="G11" s="416"/>
      <c r="H11" s="416"/>
      <c r="I11" s="416"/>
      <c r="J11" s="416"/>
      <c r="K11" s="94"/>
      <c r="L11" s="94"/>
      <c r="M11" s="94"/>
      <c r="N11" s="94"/>
      <c r="O11" s="94"/>
      <c r="P11" s="94"/>
      <c r="Q11" s="94"/>
      <c r="R11" s="94"/>
      <c r="S11" s="94"/>
      <c r="T11" s="94"/>
      <c r="U11" s="94"/>
      <c r="V11" s="94"/>
      <c r="W11" s="94"/>
      <c r="X11" s="94"/>
      <c r="Y11" s="94"/>
      <c r="Z11" s="94"/>
      <c r="AA11" s="94"/>
      <c r="AB11" s="94"/>
      <c r="AC11" s="94"/>
      <c r="AD11" s="94"/>
      <c r="AE11" s="94"/>
      <c r="AF11" s="94"/>
      <c r="AG11" s="94"/>
      <c r="AH11" s="94"/>
      <c r="AI11" s="94"/>
      <c r="AJ11" s="94"/>
      <c r="AK11" s="94"/>
      <c r="AL11" s="94"/>
      <c r="AM11" s="94"/>
      <c r="AN11" s="94"/>
      <c r="AO11" s="94"/>
      <c r="AP11" s="94"/>
      <c r="AQ11" s="94"/>
      <c r="AR11" s="94"/>
      <c r="AS11" s="94"/>
      <c r="AT11" s="94"/>
      <c r="AU11" s="94"/>
    </row>
    <row r="12" spans="1:47" s="92" customFormat="1" ht="32.25" customHeight="1">
      <c r="A12" s="417"/>
      <c r="B12" s="417"/>
      <c r="C12" s="417"/>
      <c r="D12" s="417"/>
      <c r="E12" s="417"/>
      <c r="F12" s="417"/>
      <c r="G12" s="417"/>
      <c r="H12" s="417"/>
      <c r="I12" s="417"/>
      <c r="J12" s="417"/>
      <c r="K12" s="94"/>
      <c r="L12" s="94"/>
      <c r="M12" s="94"/>
      <c r="N12" s="94"/>
      <c r="O12" s="94"/>
      <c r="P12" s="94"/>
      <c r="Q12" s="94"/>
      <c r="R12" s="94"/>
      <c r="S12" s="94"/>
      <c r="T12" s="94"/>
      <c r="U12" s="94"/>
      <c r="V12" s="94"/>
      <c r="W12" s="94"/>
      <c r="X12" s="94"/>
      <c r="Y12" s="94"/>
      <c r="Z12" s="94"/>
      <c r="AA12" s="94"/>
      <c r="AB12" s="94"/>
      <c r="AC12" s="94"/>
      <c r="AD12" s="94"/>
      <c r="AE12" s="94"/>
      <c r="AF12" s="94"/>
      <c r="AG12" s="94"/>
      <c r="AH12" s="94"/>
      <c r="AI12" s="94"/>
      <c r="AJ12" s="94"/>
      <c r="AK12" s="94"/>
      <c r="AL12" s="94"/>
      <c r="AM12" s="94"/>
      <c r="AN12" s="94"/>
      <c r="AO12" s="94"/>
      <c r="AP12" s="94"/>
      <c r="AQ12" s="94"/>
      <c r="AR12" s="94"/>
      <c r="AS12" s="94"/>
      <c r="AT12" s="94"/>
      <c r="AU12" s="94"/>
    </row>
    <row r="13" spans="1:47" s="92" customFormat="1" ht="19.95" customHeight="1">
      <c r="A13" s="417"/>
      <c r="B13" s="417"/>
      <c r="C13" s="417"/>
      <c r="D13" s="417"/>
      <c r="E13" s="417"/>
      <c r="F13" s="417"/>
      <c r="G13" s="417"/>
      <c r="H13" s="417"/>
      <c r="I13" s="417"/>
      <c r="J13" s="417"/>
      <c r="K13" s="94"/>
      <c r="L13" s="94"/>
      <c r="M13" s="94"/>
      <c r="N13" s="94"/>
      <c r="O13" s="94"/>
      <c r="P13" s="94"/>
      <c r="Q13" s="94"/>
      <c r="R13" s="94"/>
      <c r="S13" s="94"/>
      <c r="T13" s="94"/>
      <c r="U13" s="94"/>
      <c r="V13" s="94"/>
      <c r="W13" s="94"/>
      <c r="X13" s="94"/>
      <c r="Y13" s="94"/>
      <c r="Z13" s="94"/>
      <c r="AA13" s="94"/>
      <c r="AB13" s="94"/>
      <c r="AC13" s="94"/>
      <c r="AD13" s="94"/>
      <c r="AE13" s="94"/>
      <c r="AF13" s="94"/>
      <c r="AG13" s="94"/>
      <c r="AH13" s="94"/>
      <c r="AI13" s="94"/>
      <c r="AJ13" s="94"/>
      <c r="AK13" s="94"/>
      <c r="AL13" s="94"/>
      <c r="AM13" s="94"/>
      <c r="AN13" s="94"/>
      <c r="AO13" s="94"/>
      <c r="AP13" s="94"/>
      <c r="AQ13" s="94"/>
      <c r="AR13" s="94"/>
      <c r="AS13" s="94"/>
      <c r="AT13" s="94"/>
      <c r="AU13" s="94"/>
    </row>
    <row r="14" spans="1:47" s="92" customFormat="1" ht="19.95" customHeight="1">
      <c r="A14" s="417"/>
      <c r="B14" s="417"/>
      <c r="C14" s="417"/>
      <c r="D14" s="417"/>
      <c r="E14" s="417"/>
      <c r="F14" s="417"/>
      <c r="G14" s="417"/>
      <c r="H14" s="417"/>
      <c r="I14" s="417"/>
      <c r="J14" s="417"/>
      <c r="K14" s="94"/>
      <c r="L14" s="94"/>
      <c r="M14" s="94"/>
      <c r="N14" s="94"/>
      <c r="O14" s="94"/>
      <c r="P14" s="94"/>
      <c r="Q14" s="94"/>
      <c r="R14" s="94"/>
      <c r="S14" s="94"/>
      <c r="T14" s="94"/>
      <c r="U14" s="94"/>
      <c r="V14" s="94"/>
      <c r="W14" s="94"/>
      <c r="X14" s="94"/>
      <c r="Y14" s="94"/>
      <c r="Z14" s="94"/>
      <c r="AA14" s="94"/>
      <c r="AB14" s="94"/>
      <c r="AC14" s="94"/>
      <c r="AD14" s="94"/>
      <c r="AE14" s="94"/>
      <c r="AF14" s="94"/>
      <c r="AG14" s="94"/>
      <c r="AH14" s="94"/>
      <c r="AI14" s="94"/>
      <c r="AJ14" s="94"/>
      <c r="AK14" s="94"/>
      <c r="AL14" s="94"/>
      <c r="AM14" s="94"/>
      <c r="AN14" s="94"/>
      <c r="AO14" s="94"/>
      <c r="AP14" s="94"/>
      <c r="AQ14" s="94"/>
      <c r="AR14" s="94"/>
      <c r="AS14" s="94"/>
      <c r="AT14" s="94"/>
      <c r="AU14" s="94"/>
    </row>
    <row r="15" spans="1:47" ht="19.95" customHeight="1">
      <c r="A15" s="417"/>
      <c r="B15" s="417"/>
      <c r="C15" s="417"/>
      <c r="D15" s="417"/>
      <c r="E15" s="417"/>
      <c r="F15" s="417"/>
      <c r="G15" s="417"/>
      <c r="H15" s="417"/>
      <c r="I15" s="417"/>
      <c r="J15" s="417"/>
    </row>
    <row r="16" spans="1:47">
      <c r="A16" s="417"/>
      <c r="B16" s="417"/>
      <c r="C16" s="417"/>
      <c r="D16" s="417"/>
      <c r="E16" s="417"/>
      <c r="F16" s="417"/>
      <c r="G16" s="417"/>
      <c r="H16" s="417"/>
      <c r="I16" s="417"/>
      <c r="J16" s="417"/>
    </row>
    <row r="22" spans="5:5">
      <c r="E22" s="56"/>
    </row>
  </sheetData>
  <sheetProtection selectLockedCells="1"/>
  <mergeCells count="3">
    <mergeCell ref="A8:A9"/>
    <mergeCell ref="H5:J5"/>
    <mergeCell ref="A11:J16"/>
  </mergeCells>
  <phoneticPr fontId="11"/>
  <conditionalFormatting sqref="B10:E10">
    <cfRule type="containsBlanks" dxfId="24" priority="2">
      <formula>LEN(TRIM(B10))=0</formula>
    </cfRule>
  </conditionalFormatting>
  <conditionalFormatting sqref="C3">
    <cfRule type="containsBlanks" dxfId="23" priority="4">
      <formula>LEN(TRIM(C3))=0</formula>
    </cfRule>
  </conditionalFormatting>
  <conditionalFormatting sqref="G10:H10">
    <cfRule type="containsBlanks" dxfId="22" priority="1">
      <formula>LEN(TRIM(G10))=0</formula>
    </cfRule>
  </conditionalFormatting>
  <conditionalFormatting sqref="H5:J5">
    <cfRule type="containsBlanks" dxfId="21" priority="3">
      <formula>LEN(TRIM(H5))=0</formula>
    </cfRule>
  </conditionalFormatting>
  <printOptions horizontalCentered="1"/>
  <pageMargins left="0.43307086614173229" right="0.31496062992125984" top="0.74803149606299213" bottom="0.74803149606299213" header="0.31496062992125984" footer="0.31496062992125984"/>
  <pageSetup paperSize="9" scale="61"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00FC6-E907-4715-A710-64A8F63B404E}">
  <sheetPr>
    <tabColor rgb="FFFFFF00"/>
  </sheetPr>
  <dimension ref="A1:I38"/>
  <sheetViews>
    <sheetView showGridLines="0" view="pageBreakPreview" zoomScaleNormal="85" zoomScaleSheetLayoutView="100" workbookViewId="0"/>
  </sheetViews>
  <sheetFormatPr defaultColWidth="9" defaultRowHeight="13.2"/>
  <cols>
    <col min="1" max="1" width="1" style="1" customWidth="1"/>
    <col min="2" max="2" width="2.44140625" style="1" customWidth="1"/>
    <col min="3" max="3" width="13.77734375" style="1" customWidth="1"/>
    <col min="4" max="4" width="18.6640625" style="1" bestFit="1" customWidth="1"/>
    <col min="5" max="5" width="12.44140625" style="1" bestFit="1" customWidth="1"/>
    <col min="6" max="6" width="10.21875" style="1" customWidth="1"/>
    <col min="7" max="7" width="5.33203125" style="1" customWidth="1"/>
    <col min="8" max="8" width="19.44140625" style="1" customWidth="1"/>
    <col min="9" max="9" width="13.77734375" style="1" customWidth="1"/>
    <col min="10" max="10" width="1.33203125" style="1" customWidth="1"/>
    <col min="11" max="16384" width="9" style="1"/>
  </cols>
  <sheetData>
    <row r="1" spans="1:9">
      <c r="A1" s="1" t="s">
        <v>156</v>
      </c>
    </row>
    <row r="2" spans="1:9" ht="30" customHeight="1">
      <c r="C2" s="247" t="s">
        <v>202</v>
      </c>
      <c r="D2" s="247"/>
      <c r="E2" s="247"/>
      <c r="F2" s="247"/>
      <c r="G2" s="247"/>
      <c r="H2" s="247"/>
      <c r="I2" s="247"/>
    </row>
    <row r="3" spans="1:9" ht="8.25" customHeight="1">
      <c r="C3" s="2"/>
      <c r="D3" s="2"/>
      <c r="E3" s="2"/>
      <c r="F3" s="2"/>
      <c r="G3" s="2"/>
      <c r="H3" s="2"/>
      <c r="I3" s="2"/>
    </row>
    <row r="4" spans="1:9" ht="20.25" customHeight="1">
      <c r="C4" s="2"/>
      <c r="E4" s="2"/>
      <c r="F4" s="248" t="s">
        <v>111</v>
      </c>
      <c r="G4" s="248"/>
      <c r="H4" s="249">
        <f>'(別紙6-1)所要額精算書'!I5</f>
        <v>0</v>
      </c>
      <c r="I4" s="250"/>
    </row>
    <row r="5" spans="1:9" s="4" customFormat="1" ht="15" customHeight="1">
      <c r="A5" s="3" t="s">
        <v>127</v>
      </c>
      <c r="C5" s="5"/>
      <c r="D5" s="2"/>
      <c r="E5" s="5"/>
      <c r="F5" s="5"/>
      <c r="G5" s="5"/>
      <c r="H5" s="5"/>
      <c r="I5" s="5"/>
    </row>
    <row r="6" spans="1:9" ht="30.75" customHeight="1">
      <c r="B6" s="251" t="s">
        <v>51</v>
      </c>
      <c r="C6" s="252"/>
      <c r="D6" s="253" t="s">
        <v>158</v>
      </c>
      <c r="E6" s="254"/>
      <c r="F6" s="254"/>
      <c r="G6" s="254"/>
      <c r="H6" s="254"/>
      <c r="I6" s="255"/>
    </row>
    <row r="7" spans="1:9" ht="30.75" customHeight="1">
      <c r="B7" s="251" t="s">
        <v>16</v>
      </c>
      <c r="C7" s="252"/>
      <c r="D7" s="253"/>
      <c r="E7" s="254"/>
      <c r="F7" s="254"/>
      <c r="G7" s="254"/>
      <c r="H7" s="254"/>
      <c r="I7" s="255"/>
    </row>
    <row r="8" spans="1:9" ht="15" customHeight="1">
      <c r="B8" s="282" t="s">
        <v>112</v>
      </c>
      <c r="C8" s="283"/>
      <c r="D8" s="233"/>
      <c r="E8" s="80"/>
      <c r="F8" s="239" t="s">
        <v>250</v>
      </c>
      <c r="G8" s="80"/>
      <c r="H8" s="80"/>
      <c r="I8" s="234"/>
    </row>
    <row r="9" spans="1:9" ht="19.95" customHeight="1">
      <c r="B9" s="284"/>
      <c r="C9" s="285"/>
      <c r="D9" s="237"/>
      <c r="E9" s="238"/>
      <c r="F9" s="269"/>
      <c r="G9" s="269"/>
      <c r="H9" s="269"/>
      <c r="I9" s="270"/>
    </row>
    <row r="10" spans="1:9" ht="32.25" customHeight="1">
      <c r="B10" s="265" t="s">
        <v>2</v>
      </c>
      <c r="C10" s="266"/>
      <c r="D10" s="241"/>
      <c r="E10" s="35"/>
      <c r="F10" s="35"/>
      <c r="G10" s="35"/>
      <c r="H10" s="35"/>
      <c r="I10" s="36"/>
    </row>
    <row r="11" spans="1:9" ht="32.25" customHeight="1">
      <c r="B11" s="267" t="s">
        <v>120</v>
      </c>
      <c r="C11" s="268"/>
      <c r="D11" s="195"/>
      <c r="E11" s="6" t="s">
        <v>3</v>
      </c>
      <c r="F11" s="235"/>
      <c r="G11" s="235"/>
      <c r="H11" s="235"/>
      <c r="I11" s="236"/>
    </row>
    <row r="12" spans="1:9" ht="19.5" customHeight="1">
      <c r="B12" s="274"/>
      <c r="C12" s="274"/>
      <c r="D12" s="274"/>
      <c r="E12" s="274"/>
      <c r="F12" s="274"/>
      <c r="G12" s="274"/>
      <c r="H12" s="274"/>
      <c r="I12" s="274"/>
    </row>
    <row r="13" spans="1:9" s="4" customFormat="1" ht="18" customHeight="1">
      <c r="A13" s="3" t="s">
        <v>12</v>
      </c>
      <c r="C13" s="5"/>
      <c r="D13"/>
      <c r="E13"/>
      <c r="F13"/>
      <c r="G13"/>
      <c r="H13"/>
      <c r="I13" s="8" t="s">
        <v>4</v>
      </c>
    </row>
    <row r="14" spans="1:9" ht="24" customHeight="1">
      <c r="B14" s="272" t="s">
        <v>13</v>
      </c>
      <c r="C14" s="272"/>
      <c r="D14" s="273" t="s">
        <v>119</v>
      </c>
      <c r="E14" s="273"/>
      <c r="F14" s="273"/>
      <c r="G14" s="273"/>
      <c r="H14" s="273"/>
      <c r="I14" s="158" t="s">
        <v>6</v>
      </c>
    </row>
    <row r="15" spans="1:9" s="9" customFormat="1" ht="30.75" customHeight="1">
      <c r="B15" s="275" t="s">
        <v>189</v>
      </c>
      <c r="C15" s="276" t="s">
        <v>14</v>
      </c>
      <c r="D15" s="10" t="s">
        <v>113</v>
      </c>
      <c r="E15" s="265" t="s">
        <v>7</v>
      </c>
      <c r="F15" s="271"/>
      <c r="G15" s="266"/>
      <c r="H15" s="10" t="s">
        <v>8</v>
      </c>
      <c r="I15" s="10"/>
    </row>
    <row r="16" spans="1:9" ht="20.100000000000001" customHeight="1">
      <c r="B16" s="275"/>
      <c r="C16" s="277"/>
      <c r="D16" s="14"/>
      <c r="E16" s="78" t="s">
        <v>116</v>
      </c>
      <c r="F16" s="75"/>
      <c r="G16" s="17"/>
      <c r="H16" s="204"/>
      <c r="I16" s="12"/>
    </row>
    <row r="17" spans="1:9" ht="20.100000000000001" customHeight="1">
      <c r="B17" s="275"/>
      <c r="C17" s="277"/>
      <c r="D17" s="12"/>
      <c r="E17" s="420"/>
      <c r="F17" s="421"/>
      <c r="G17" s="422"/>
      <c r="H17" s="205"/>
      <c r="I17" s="12"/>
    </row>
    <row r="18" spans="1:9" ht="20.100000000000001" customHeight="1">
      <c r="B18" s="275"/>
      <c r="C18" s="277"/>
      <c r="D18" s="12"/>
      <c r="E18" s="79" t="s">
        <v>114</v>
      </c>
      <c r="F18" s="76"/>
      <c r="G18" s="18"/>
      <c r="H18" s="205"/>
      <c r="I18" s="12"/>
    </row>
    <row r="19" spans="1:9" ht="20.100000000000001" customHeight="1">
      <c r="B19" s="275"/>
      <c r="C19" s="277"/>
      <c r="D19" s="12"/>
      <c r="E19" s="259"/>
      <c r="F19" s="260"/>
      <c r="G19" s="261"/>
      <c r="H19" s="205"/>
      <c r="I19" s="12"/>
    </row>
    <row r="20" spans="1:9" ht="20.100000000000001" customHeight="1">
      <c r="B20" s="275"/>
      <c r="C20" s="277"/>
      <c r="D20" s="12"/>
      <c r="E20" s="262"/>
      <c r="F20" s="263"/>
      <c r="G20" s="264"/>
      <c r="H20" s="206"/>
      <c r="I20" s="12"/>
    </row>
    <row r="21" spans="1:9" ht="20.100000000000001" customHeight="1">
      <c r="B21" s="275"/>
      <c r="C21" s="278"/>
      <c r="D21" s="279" t="s">
        <v>9</v>
      </c>
      <c r="E21" s="280"/>
      <c r="F21" s="280"/>
      <c r="G21" s="281"/>
      <c r="H21" s="207">
        <f>SUM(H16:H20)</f>
        <v>0</v>
      </c>
      <c r="I21" s="12"/>
    </row>
    <row r="22" spans="1:9" s="9" customFormat="1" ht="30.75" customHeight="1">
      <c r="B22" s="275" t="s">
        <v>190</v>
      </c>
      <c r="C22" s="286" t="s">
        <v>15</v>
      </c>
      <c r="D22" s="265" t="s">
        <v>243</v>
      </c>
      <c r="E22" s="271"/>
      <c r="F22" s="271"/>
      <c r="G22" s="266"/>
      <c r="H22" s="159" t="s">
        <v>8</v>
      </c>
      <c r="I22" s="13"/>
    </row>
    <row r="23" spans="1:9" ht="20.100000000000001" customHeight="1">
      <c r="B23" s="275"/>
      <c r="C23" s="286"/>
      <c r="D23" s="287"/>
      <c r="E23" s="288"/>
      <c r="F23" s="288"/>
      <c r="G23" s="289"/>
      <c r="H23" s="208"/>
      <c r="I23" s="12"/>
    </row>
    <row r="24" spans="1:9" ht="20.100000000000001" customHeight="1">
      <c r="B24" s="275"/>
      <c r="C24" s="286"/>
      <c r="D24" s="290"/>
      <c r="E24" s="291"/>
      <c r="F24" s="291"/>
      <c r="G24" s="292"/>
      <c r="H24" s="208"/>
      <c r="I24" s="12"/>
    </row>
    <row r="25" spans="1:9" ht="20.100000000000001" customHeight="1">
      <c r="B25" s="275"/>
      <c r="C25" s="286"/>
      <c r="D25" s="290"/>
      <c r="E25" s="291"/>
      <c r="F25" s="291"/>
      <c r="G25" s="292"/>
      <c r="H25" s="208"/>
      <c r="I25" s="12"/>
    </row>
    <row r="26" spans="1:9" ht="20.100000000000001" customHeight="1">
      <c r="B26" s="275"/>
      <c r="C26" s="286"/>
      <c r="D26" s="293"/>
      <c r="E26" s="294"/>
      <c r="F26" s="294"/>
      <c r="G26" s="295"/>
      <c r="H26" s="208"/>
      <c r="I26" s="12"/>
    </row>
    <row r="27" spans="1:9" ht="20.100000000000001" customHeight="1">
      <c r="B27" s="275"/>
      <c r="C27" s="286"/>
      <c r="D27" s="279" t="s">
        <v>9</v>
      </c>
      <c r="E27" s="280"/>
      <c r="F27" s="280"/>
      <c r="G27" s="281"/>
      <c r="H27" s="207">
        <f>SUM(H23:H26)</f>
        <v>0</v>
      </c>
      <c r="I27" s="12"/>
    </row>
    <row r="28" spans="1:9" ht="20.100000000000001" customHeight="1">
      <c r="B28" s="296" t="s">
        <v>10</v>
      </c>
      <c r="C28" s="296"/>
      <c r="D28" s="296"/>
      <c r="E28" s="296"/>
      <c r="F28" s="296"/>
      <c r="G28" s="296"/>
      <c r="H28" s="207">
        <f>SUM(H21,H27)</f>
        <v>0</v>
      </c>
      <c r="I28" s="15"/>
    </row>
    <row r="29" spans="1:9" ht="12" customHeight="1">
      <c r="B29" s="9"/>
      <c r="C29" s="9"/>
      <c r="D29" s="9"/>
      <c r="E29" s="9"/>
      <c r="F29" s="9"/>
      <c r="G29" s="9"/>
      <c r="H29" s="136"/>
    </row>
    <row r="30" spans="1:9" ht="20.100000000000001" customHeight="1">
      <c r="A30" s="3" t="s">
        <v>115</v>
      </c>
      <c r="B30" s="9"/>
      <c r="C30" s="9"/>
      <c r="D30" s="9"/>
      <c r="E30" s="9"/>
      <c r="F30" s="9"/>
      <c r="G30" s="9"/>
    </row>
    <row r="31" spans="1:9" ht="19.95" customHeight="1">
      <c r="B31" s="77" t="s">
        <v>118</v>
      </c>
      <c r="C31" s="80"/>
      <c r="D31" s="80"/>
      <c r="E31" s="80"/>
      <c r="F31" s="80"/>
      <c r="G31" s="80"/>
      <c r="H31" s="81"/>
      <c r="I31" s="11"/>
    </row>
    <row r="32" spans="1:9" ht="19.95" customHeight="1">
      <c r="B32" s="418"/>
      <c r="C32" s="418"/>
      <c r="D32" s="418"/>
      <c r="E32" s="418"/>
      <c r="F32" s="418"/>
      <c r="G32" s="418"/>
      <c r="H32" s="418"/>
      <c r="I32" s="418"/>
    </row>
    <row r="33" spans="2:9" ht="19.95" customHeight="1">
      <c r="B33" s="419"/>
      <c r="C33" s="419"/>
      <c r="D33" s="419"/>
      <c r="E33" s="419"/>
      <c r="F33" s="419"/>
      <c r="G33" s="419"/>
      <c r="H33" s="419"/>
      <c r="I33" s="419"/>
    </row>
    <row r="34" spans="2:9" ht="19.95" customHeight="1">
      <c r="B34" s="419"/>
      <c r="C34" s="419"/>
      <c r="D34" s="419"/>
      <c r="E34" s="419"/>
      <c r="F34" s="419"/>
      <c r="G34" s="419"/>
      <c r="H34" s="419"/>
      <c r="I34" s="419"/>
    </row>
    <row r="35" spans="2:9" ht="19.95" customHeight="1">
      <c r="C35" s="16"/>
    </row>
    <row r="36" spans="2:9">
      <c r="C36" s="16"/>
    </row>
    <row r="38" spans="2:9">
      <c r="C38" s="4"/>
    </row>
  </sheetData>
  <mergeCells count="30">
    <mergeCell ref="B12:I12"/>
    <mergeCell ref="C2:I2"/>
    <mergeCell ref="F4:G4"/>
    <mergeCell ref="H4:I4"/>
    <mergeCell ref="B6:C6"/>
    <mergeCell ref="D6:I6"/>
    <mergeCell ref="B7:C7"/>
    <mergeCell ref="D7:I7"/>
    <mergeCell ref="B10:C10"/>
    <mergeCell ref="B11:C11"/>
    <mergeCell ref="F9:I9"/>
    <mergeCell ref="B8:C9"/>
    <mergeCell ref="B14:C14"/>
    <mergeCell ref="D14:H14"/>
    <mergeCell ref="B15:B21"/>
    <mergeCell ref="C15:C21"/>
    <mergeCell ref="E15:G15"/>
    <mergeCell ref="E17:G17"/>
    <mergeCell ref="E19:G20"/>
    <mergeCell ref="D21:G21"/>
    <mergeCell ref="B28:G28"/>
    <mergeCell ref="B32:I34"/>
    <mergeCell ref="B22:B27"/>
    <mergeCell ref="C22:C27"/>
    <mergeCell ref="D22:G22"/>
    <mergeCell ref="D23:G23"/>
    <mergeCell ref="D24:G24"/>
    <mergeCell ref="D25:G25"/>
    <mergeCell ref="D26:G26"/>
    <mergeCell ref="D27:G27"/>
  </mergeCells>
  <phoneticPr fontId="11"/>
  <conditionalFormatting sqref="B32:I34">
    <cfRule type="containsBlanks" dxfId="20" priority="3">
      <formula>LEN(TRIM(B32))=0</formula>
    </cfRule>
  </conditionalFormatting>
  <conditionalFormatting sqref="D10:D11">
    <cfRule type="containsBlanks" dxfId="19" priority="2">
      <formula>LEN(TRIM(D10))=0</formula>
    </cfRule>
  </conditionalFormatting>
  <conditionalFormatting sqref="F9:I9">
    <cfRule type="containsBlanks" dxfId="18" priority="1">
      <formula>LEN(TRIM(F9))=0</formula>
    </cfRule>
  </conditionalFormatting>
  <conditionalFormatting sqref="H4:I4">
    <cfRule type="containsBlanks" dxfId="17" priority="4">
      <formula>LEN(TRIM(H4))=0</formula>
    </cfRule>
  </conditionalFormatting>
  <printOptions horizontalCentered="1"/>
  <pageMargins left="0.43307086614173229" right="0.31496062992125984" top="0.74803149606299213" bottom="0.74803149606299213"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2225" r:id="rId4" name="Check Box 1">
              <controlPr defaultSize="0" autoFill="0" autoLine="0" autoPict="0">
                <anchor moveWithCells="1">
                  <from>
                    <xdr:col>3</xdr:col>
                    <xdr:colOff>723900</xdr:colOff>
                    <xdr:row>6</xdr:row>
                    <xdr:rowOff>83820</xdr:rowOff>
                  </from>
                  <to>
                    <xdr:col>4</xdr:col>
                    <xdr:colOff>533400</xdr:colOff>
                    <xdr:row>6</xdr:row>
                    <xdr:rowOff>335280</xdr:rowOff>
                  </to>
                </anchor>
              </controlPr>
            </control>
          </mc:Choice>
        </mc:AlternateContent>
        <mc:AlternateContent xmlns:mc="http://schemas.openxmlformats.org/markup-compatibility/2006">
          <mc:Choice Requires="x14">
            <control shapeId="52227" r:id="rId5" name="Check Box 3">
              <controlPr defaultSize="0" autoFill="0" autoLine="0" autoPict="0">
                <anchor moveWithCells="1">
                  <from>
                    <xdr:col>5</xdr:col>
                    <xdr:colOff>601980</xdr:colOff>
                    <xdr:row>6</xdr:row>
                    <xdr:rowOff>91440</xdr:rowOff>
                  </from>
                  <to>
                    <xdr:col>7</xdr:col>
                    <xdr:colOff>853440</xdr:colOff>
                    <xdr:row>6</xdr:row>
                    <xdr:rowOff>342900</xdr:rowOff>
                  </to>
                </anchor>
              </controlPr>
            </control>
          </mc:Choice>
        </mc:AlternateContent>
        <mc:AlternateContent xmlns:mc="http://schemas.openxmlformats.org/markup-compatibility/2006">
          <mc:Choice Requires="x14">
            <control shapeId="52228" r:id="rId6" name="Check Box 4">
              <controlPr defaultSize="0" autoFill="0" autoLine="0" autoPict="0">
                <anchor moveWithCells="1">
                  <from>
                    <xdr:col>3</xdr:col>
                    <xdr:colOff>198120</xdr:colOff>
                    <xdr:row>7</xdr:row>
                    <xdr:rowOff>106680</xdr:rowOff>
                  </from>
                  <to>
                    <xdr:col>3</xdr:col>
                    <xdr:colOff>845820</xdr:colOff>
                    <xdr:row>8</xdr:row>
                    <xdr:rowOff>106680</xdr:rowOff>
                  </to>
                </anchor>
              </controlPr>
            </control>
          </mc:Choice>
        </mc:AlternateContent>
        <mc:AlternateContent xmlns:mc="http://schemas.openxmlformats.org/markup-compatibility/2006">
          <mc:Choice Requires="x14">
            <control shapeId="52229" r:id="rId7" name="Check Box 5">
              <controlPr defaultSize="0" autoFill="0" autoLine="0" autoPict="0">
                <anchor moveWithCells="1">
                  <from>
                    <xdr:col>3</xdr:col>
                    <xdr:colOff>1181100</xdr:colOff>
                    <xdr:row>7</xdr:row>
                    <xdr:rowOff>91440</xdr:rowOff>
                  </from>
                  <to>
                    <xdr:col>4</xdr:col>
                    <xdr:colOff>510540</xdr:colOff>
                    <xdr:row>8</xdr:row>
                    <xdr:rowOff>68580</xdr:rowOff>
                  </to>
                </anchor>
              </controlPr>
            </control>
          </mc:Choice>
        </mc:AlternateContent>
        <mc:AlternateContent xmlns:mc="http://schemas.openxmlformats.org/markup-compatibility/2006">
          <mc:Choice Requires="x14">
            <control shapeId="52230" r:id="rId8" name="Check Box 6">
              <controlPr defaultSize="0" autoFill="0" autoLine="0" autoPict="0">
                <anchor moveWithCells="1">
                  <from>
                    <xdr:col>3</xdr:col>
                    <xdr:colOff>76200</xdr:colOff>
                    <xdr:row>15</xdr:row>
                    <xdr:rowOff>68580</xdr:rowOff>
                  </from>
                  <to>
                    <xdr:col>3</xdr:col>
                    <xdr:colOff>960120</xdr:colOff>
                    <xdr:row>16</xdr:row>
                    <xdr:rowOff>7620</xdr:rowOff>
                  </to>
                </anchor>
              </controlPr>
            </control>
          </mc:Choice>
        </mc:AlternateContent>
        <mc:AlternateContent xmlns:mc="http://schemas.openxmlformats.org/markup-compatibility/2006">
          <mc:Choice Requires="x14">
            <control shapeId="52231" r:id="rId9" name="Check Box 7">
              <controlPr defaultSize="0" autoFill="0" autoLine="0" autoPict="0">
                <anchor moveWithCells="1">
                  <from>
                    <xdr:col>3</xdr:col>
                    <xdr:colOff>76200</xdr:colOff>
                    <xdr:row>17</xdr:row>
                    <xdr:rowOff>22860</xdr:rowOff>
                  </from>
                  <to>
                    <xdr:col>3</xdr:col>
                    <xdr:colOff>1028700</xdr:colOff>
                    <xdr:row>18</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(別紙1)所要額調書</vt:lpstr>
      <vt:lpstr>(別紙2-1)事業実施計画書</vt:lpstr>
      <vt:lpstr>(別紙2-2)事業実施計画・所要額調書 </vt:lpstr>
      <vt:lpstr>(別紙3)収支予算（見込）書</vt:lpstr>
      <vt:lpstr>(別紙4)誓約書</vt:lpstr>
      <vt:lpstr>(別紙5)人件費基準額（見込）計算</vt:lpstr>
      <vt:lpstr>(別紙6-1)所要額精算書</vt:lpstr>
      <vt:lpstr>(別紙6-2)所要額精算書</vt:lpstr>
      <vt:lpstr>(別紙7-1)事業実績報告書</vt:lpstr>
      <vt:lpstr>(別紙7-2)事業実績報告書</vt:lpstr>
      <vt:lpstr>(別紙8)収支決算(見込)書</vt:lpstr>
      <vt:lpstr>(別紙9)人件費基準額計算</vt:lpstr>
      <vt:lpstr>(別紙10)運行記録</vt:lpstr>
      <vt:lpstr>(別紙11)運行記録</vt:lpstr>
      <vt:lpstr>'(別紙1)所要額調書'!Print_Area</vt:lpstr>
      <vt:lpstr>'(別紙10)運行記録'!Print_Area</vt:lpstr>
      <vt:lpstr>'(別紙11)運行記録'!Print_Area</vt:lpstr>
      <vt:lpstr>'(別紙2-1)事業実施計画書'!Print_Area</vt:lpstr>
      <vt:lpstr>'(別紙2-2)事業実施計画・所要額調書 '!Print_Area</vt:lpstr>
      <vt:lpstr>'(別紙3)収支予算（見込）書'!Print_Area</vt:lpstr>
      <vt:lpstr>'(別紙4)誓約書'!Print_Area</vt:lpstr>
      <vt:lpstr>'(別紙5)人件費基準額（見込）計算'!Print_Area</vt:lpstr>
      <vt:lpstr>'(別紙6-1)所要額精算書'!Print_Area</vt:lpstr>
      <vt:lpstr>'(別紙6-2)所要額精算書'!Print_Area</vt:lpstr>
      <vt:lpstr>'(別紙7-1)事業実績報告書'!Print_Area</vt:lpstr>
      <vt:lpstr>'(別紙7-2)事業実績報告書'!Print_Area</vt:lpstr>
      <vt:lpstr>'(別紙8)収支決算(見込)書'!Print_Area</vt:lpstr>
      <vt:lpstr>'(別紙9)人件費基準額計算'!Print_Area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田栗　桃子（障害福祉課）</dc:creator>
  <cp:lastModifiedBy>田栗　桃子（障害福祉課）</cp:lastModifiedBy>
  <cp:lastPrinted>2026-03-17T16:37:59Z</cp:lastPrinted>
  <dcterms:created xsi:type="dcterms:W3CDTF">2024-04-15T11:47:57Z</dcterms:created>
  <dcterms:modified xsi:type="dcterms:W3CDTF">2026-06-23T06:16:37Z</dcterms:modified>
</cp:coreProperties>
</file>