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191491（復号化用）\"/>
    </mc:Choice>
  </mc:AlternateContent>
  <xr:revisionPtr revIDLastSave="0" documentId="13_ncr:1_{4D553B9D-AA06-4086-BBD5-6957897A453F}" xr6:coauthVersionLast="47" xr6:coauthVersionMax="47" xr10:uidLastSave="{00000000-0000-0000-0000-000000000000}"/>
  <bookViews>
    <workbookView xWindow="-108" yWindow="-108" windowWidth="26136" windowHeight="16776"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W34" i="10"/>
  <c r="BW35" i="10" s="1"/>
  <c r="BW36" i="10" s="1"/>
  <c r="BW37" i="10" s="1"/>
  <c r="BW38" i="10" s="1"/>
  <c r="BW39" i="10" s="1"/>
  <c r="BW40" i="10" s="1"/>
  <c r="BW41" i="10" s="1"/>
  <c r="BW42" i="10" s="1"/>
  <c r="BW43" i="10" s="1"/>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<sst xmlns="http://schemas.openxmlformats.org/spreadsheetml/2006/main" count="1020" uniqueCount="591">
  <si>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</si>
  <si>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</si>
  <si>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</si>
  <si>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</si>
  <si>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</si>
  <si>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</si>
  <si>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</si>
  <si>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</si>
  <si>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</si>
  <si>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</si>
  <si>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</si>
  <si>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</si>
  <si>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</si>
  <si>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</si>
  <si>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</si>
  <si>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</si>
  <si>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</si>
  <si>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</si>
  <si>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</si>
  <si>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</si>
  <si>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</si>
  <si>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</si>
  <si>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</si>
  <si>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</si>
  <si>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</si>
  <si>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</si>
  <si>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</si>
  <si>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</si>
  <si>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</si>
  <si>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</si>
  <si>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</si>
  <si>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</si>
  <si>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</si>
  <si>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</si>
  <si>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</si>
  <si>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</si>
  <si>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</si>
  <si>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</si>
  <si>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</si>
  <si>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</si>
  <si>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</si>
  <si>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</si>
  <si>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</si>
  <si>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</si>
  <si>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</si>
  <si>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</si>
  <si>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</si>
  <si>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</si>
  <si>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</si>
  <si>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</si>
  <si>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</si>
  <si>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</si>
  <si>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</si>
  <si>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</si>
  <si>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</si>
  <si>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</si>
  <si>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</si>
  <si>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</si>
  <si>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</si>
  <si>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</si>
  <si>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</si>
  <si>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</si>
  <si>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</si>
  <si>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</si>
  <si>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</si>
  <si>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</si>
  <si>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</si>
  <si>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</si>
  <si>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</si>
  <si>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</si>
  <si>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</si>
  <si>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</si>
  <si>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</si>
  <si>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</si>
  <si>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</si>
  <si>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</si>
  <si>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</si>
  <si>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</si>
  <si>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</si>
  <si>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</si>
  <si>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</si>
  <si>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</si>
  <si>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</si>
  <si>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</si>
  <si>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</si>
  <si>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</si>
  <si>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</si>
  <si>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</si>
  <si>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</si>
  <si>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</si>
  <si>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</si>
  <si>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</si>
  <si>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</si>
  <si>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</si>
  <si>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</si>
  <si>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</si>
  <si>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</si>
  <si>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</si>
  <si>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</si>
  <si>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</si>
  <si>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</si>
  <si>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</si>
  <si>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</si>
  <si>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</si>
  <si>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</si>
  <si>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</si>
  <si>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</si>
  <si>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</si>
  <si>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</si>
  <si>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</si>
  <si>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</si>
  <si>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</si>
  <si>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</si>
  <si>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</si>
  <si>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</si>
  <si>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</si>
  <si>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</si>
  <si>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</si>
  <si>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</si>
  <si>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</si>
  <si>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</si>
  <si>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</si>
  <si>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</si>
  <si>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</si>
  <si>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</si>
  <si>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</si>
  <si>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</si>
  <si>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</si>
  <si>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</si>
  <si>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</si>
  <si>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</si>
  <si>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</si>
  <si>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</si>
  <si>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</si>
  <si>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</si>
  <si>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</si>
  <si>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</si>
  <si>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</si>
  <si>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</si>
  <si>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</si>
  <si>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</si>
  <si>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</si>
  <si>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</si>
  <si>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</si>
  <si>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</si>
  <si>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</si>
  <si>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</si>
  <si>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</si>
  <si>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</si>
  <si>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</si>
  <si>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</si>
  <si>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</si>
  <si>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</si>
  <si>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</si>
  <si>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</si>
  <si>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</si>
  <si>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</si>
  <si>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</si>
  <si>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</si>
  <si>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</si>
  <si>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</si>
  <si>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</si>
  <si>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</si>
  <si>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</si>
  <si>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</si>
  <si>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</si>
  <si>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</si>
  <si>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</si>
  <si>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</si>
  <si>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</si>
  <si>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</si>
  <si>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</si>
  <si>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</si>
  <si>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</si>
  <si>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</si>
  <si>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</si>
  <si>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</si>
  <si>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</si>
  <si>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</si>
  <si>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</si>
  <si>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</si>
  <si>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</si>
  <si>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</si>
  <si>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</si>
  <si>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</si>
  <si>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</si>
  <si>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</si>
  <si>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</si>
  <si>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</si>
  <si>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</si>
  <si>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</si>
  <si>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</si>
  <si>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</si>
  <si>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</si>
  <si>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</si>
  <si>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</si>
  <si>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</si>
  <si>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</si>
  <si>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</si>
  <si>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</si>
  <si>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</si>
  <si>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</si>
  <si>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</si>
  <si>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</si>
  <si>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</si>
  <si>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</si>
  <si>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</si>
  <si>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</si>
  <si>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</si>
  <si>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</si>
  <si>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</si>
  <si>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</si>
  <si>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</si>
  <si>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佐賀県鳥栖市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</si>
  <si>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</si>
  <si>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</si>
  <si>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</si>
  <si>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</si>
  <si>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</si>
  <si>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</si>
  <si>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</si>
  <si>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</si>
  <si>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</si>
  <si>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</si>
  <si>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</si>
  <si>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</si>
  <si>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</si>
  <si>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</si>
  <si>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</si>
  <si>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</si>
  <si>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</si>
  <si>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</si>
  <si>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</si>
  <si>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</si>
  <si>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</si>
  <si>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</si>
  <si>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</si>
  <si>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</si>
  <si>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</si>
  <si>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</si>
  <si>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</si>
  <si>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</si>
  <si>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</si>
  <si>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</si>
  <si>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</si>
  <si>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</si>
  <si>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</si>
  <si>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</si>
  <si>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</si>
  <si>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</si>
  <si>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</si>
  <si>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</si>
  <si>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</si>
  <si>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</si>
  <si>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</si>
  <si>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</si>
  <si>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</si>
  <si>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</si>
  <si>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</si>
  <si>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</si>
  <si>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</si>
  <si>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</si>
  <si>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</si>
  <si>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</si>
  <si>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</si>
  <si>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</si>
  <si>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</si>
  <si>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</si>
  <si>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</si>
  <si>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</si>
  <si>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</si>
  <si>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</si>
  <si>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</si>
  <si>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</si>
  <si>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</si>
  <si>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</si>
  <si>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</si>
  <si>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</si>
  <si>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</si>
  <si>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</si>
  <si>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</si>
  <si>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</si>
  <si>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</si>
  <si>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</si>
  <si>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</si>
  <si>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</si>
  <si>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</si>
  <si>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</si>
  <si>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</si>
  <si>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</si>
  <si>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</si>
  <si>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</si>
  <si>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</si>
  <si>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</si>
  <si>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</si>
  <si>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</si>
  <si>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</si>
  <si>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</si>
  <si>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</si>
  <si>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</si>
  <si>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</si>
  <si>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</si>
  <si>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</si>
  <si>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</si>
  <si>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</si>
  <si>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</si>
  <si>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</si>
  <si>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</si>
  <si>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</si>
  <si>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</si>
  <si>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</si>
  <si>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</si>
  <si>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</si>
  <si>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</si>
  <si>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</si>
  <si>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</si>
  <si>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</si>
  <si>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</si>
  <si>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</si>
  <si>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</si>
  <si>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</si>
  <si>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</si>
  <si>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</si>
  <si>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</si>
  <si>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</si>
  <si>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</si>
  <si>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</si>
  <si>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</si>
  <si>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</si>
  <si>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</si>
  <si>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</si>
  <si>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</si>
  <si>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</si>
  <si>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</si>
  <si>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</si>
  <si>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</si>
  <si>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</si>
  <si>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</si>
  <si>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</si>
  <si>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</si>
  <si>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</si>
  <si>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</si>
  <si>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</si>
  <si>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</si>
  <si>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</si>
  <si>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</si>
  <si>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</si>
  <si>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</si>
  <si>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</si>
  <si>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</si>
  <si>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</si>
  <si>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</si>
  <si>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</si>
  <si>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</si>
  <si>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</si>
  <si>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</si>
  <si>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</si>
  <si>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</si>
  <si>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</si>
  <si>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</si>
  <si>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</si>
  <si>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</si>
  <si>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</si>
  <si>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</si>
  <si>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</si>
  <si>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</si>
  <si>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佐賀県鳥栖市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</si>
  <si>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</si>
  <si>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</si>
  <si>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</si>
  <si>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</si>
  <si>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</si>
  <si>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</si>
  <si>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</si>
  <si>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</si>
  <si>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</si>
  <si>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</si>
  <si>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</si>
  <si>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</si>
  <si>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</si>
  <si>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</si>
  <si>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</si>
  <si>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</si>
  <si>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</si>
  <si>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</si>
  <si>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</si>
  <si>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</si>
  <si>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</si>
  <si>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</si>
  <si>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</si>
  <si>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</si>
  <si>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</si>
  <si>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</si>
  <si>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</si>
  <si>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</si>
  <si>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</si>
  <si>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</si>
  <si>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</si>
  <si>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</si>
  <si>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</si>
  <si>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</si>
  <si>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</si>
  <si>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</si>
  <si>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</si>
  <si>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</si>
  <si>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産業団地造成特別会計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</si>
  <si>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</si>
  <si>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</si>
  <si>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</si>
  <si>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</si>
  <si>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</si>
  <si>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</si>
  <si>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</si>
  <si>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</si>
  <si>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</si>
  <si>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</si>
  <si>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</si>
  <si>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</si>
  <si>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</si>
  <si>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</si>
  <si>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</si>
  <si>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</si>
  <si>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</si>
  <si>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</si>
  <si>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</si>
  <si>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</si>
  <si>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</si>
  <si>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</si>
  <si>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</si>
  <si>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</si>
  <si>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</si>
  <si>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</si>
  <si>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</si>
  <si>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</si>
  <si>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</si>
  <si>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</si>
  <si>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</si>
  <si>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</si>
  <si>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</si>
  <si>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</si>
  <si>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</si>
  <si>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</si>
  <si>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</si>
  <si>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</si>
  <si>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</si>
  <si>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</si>
  <si>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</si>
  <si>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</si>
  <si>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</si>
  <si>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</si>
  <si>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</si>
  <si>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</si>
  <si>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</si>
  <si>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</si>
  <si>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</si>
  <si>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</si>
  <si>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</si>
  <si>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</si>
  <si>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</si>
  <si>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</si>
  <si>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</si>
  <si>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</si>
  <si>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</si>
  <si>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</si>
  <si>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</si>
  <si>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</si>
  <si>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</si>
  <si>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</si>
  <si>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</si>
  <si>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</si>
  <si>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</si>
  <si>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産業団地造成特別会計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</si>
  <si>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</si>
  <si>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</si>
  <si>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</si>
  <si>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</si>
  <si>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</si>
  <si>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</si>
  <si>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</si>
  <si>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</si>
  <si>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</si>
  <si>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</si>
  <si>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</si>
  <si>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</si>
  <si>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</si>
  <si>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</si>
  <si>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</si>
  <si>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</si>
  <si>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</si>
  <si>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</si>
  <si>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</si>
  <si>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</si>
  <si>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</si>
  <si>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</si>
  <si>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</si>
  <si>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</si>
  <si>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</si>
  <si>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</si>
  <si>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</si>
  <si>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</si>
  <si>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</si>
  <si>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</si>
  <si>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</si>
  <si>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</si>
  <si>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</si>
  <si>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</si>
  <si>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</si>
  <si>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</si>
  <si>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</si>
  <si>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</si>
  <si>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</si>
  <si>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</si>
  <si>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</si>
  <si>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</si>
  <si>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</si>
  <si>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</si>
  <si>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</si>
  <si>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</si>
  <si>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</si>
  <si>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</si>
  <si>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</si>
  <si>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</si>
  <si>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</si>
  <si>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</si>
  <si>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</si>
  <si>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</si>
  <si>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</si>
  <si>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</si>
  <si>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</si>
  <si>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</si>
  <si>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</si>
  <si>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</si>
  <si>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</si>
  <si>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</si>
  <si>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</si>
  <si>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</si>
  <si>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</si>
  <si>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</si>
  <si>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</si>
  <si>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</si>
  <si>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</si>
  <si>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</si>
  <si>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</si>
  <si>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</si>
  <si>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</si>
  <si>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</si>
  <si>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</si>
  <si>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</si>
  <si>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</si>
  <si>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</si>
  <si>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</si>
  <si>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</si>
  <si>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</si>
  <si>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</si>
  <si>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</si>
  <si>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</si>
  <si>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</si>
  <si>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</si>
  <si>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</si>
  <si>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</si>
  <si>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</si>
  <si>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国民健康保険特別会計</t>
  </si>
  <si>
    <t>後期高齢者医療特別会計</t>
  </si>
  <si>
    <t>産業団地造成特別会計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</si>
  <si>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</si>
  <si>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</si>
  <si>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</si>
  <si>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</si>
  <si>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</si>
  <si>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</si>
  <si>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</si>
  <si>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</si>
  <si>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</si>
  <si>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鳥栖地区広域市町村圏組合・一般会計</t>
    <rPh sb="0" eb="2">
      <t>トス</t>
    </rPh>
    <rPh sb="2" eb="4">
      <t>チク</t>
    </rPh>
    <rPh sb="4" eb="6">
      <t>コウイキ</t>
    </rPh>
    <rPh sb="6" eb="8">
      <t>シチョウ</t>
    </rPh>
    <rPh sb="8" eb="9">
      <t>ソン</t>
    </rPh>
    <rPh sb="9" eb="10">
      <t>ケン</t>
    </rPh>
    <rPh sb="10" eb="12">
      <t>クミアイ</t>
    </rPh>
    <rPh sb="13" eb="15">
      <t>イッパン</t>
    </rPh>
    <rPh sb="15" eb="17">
      <t>カイケイ</t>
    </rPh>
    <phoneticPr fontId="2"/>
  </si>
  <si>
    <t>鳥栖地区広域市町村圏組合・介護保険特別会計</t>
    <rPh sb="0" eb="2">
      <t>トス</t>
    </rPh>
    <rPh sb="2" eb="4">
      <t>チク</t>
    </rPh>
    <rPh sb="4" eb="6">
      <t>コウイキ</t>
    </rPh>
    <rPh sb="6" eb="8">
      <t>シチョウ</t>
    </rPh>
    <rPh sb="8" eb="9">
      <t>ソン</t>
    </rPh>
    <rPh sb="9" eb="10">
      <t>ケン</t>
    </rPh>
    <rPh sb="10" eb="12">
      <t>クミアイ</t>
    </rPh>
    <rPh sb="13" eb="15">
      <t>カイゴ</t>
    </rPh>
    <rPh sb="15" eb="17">
      <t>ホケン</t>
    </rPh>
    <rPh sb="17" eb="19">
      <t>トクベツ</t>
    </rPh>
    <rPh sb="19" eb="21">
      <t>カイケイ</t>
    </rPh>
    <phoneticPr fontId="2"/>
  </si>
  <si>
    <t>佐賀県後期高齢者連合・一般会計</t>
    <rPh sb="0" eb="3">
      <t>サガケン</t>
    </rPh>
    <rPh sb="3" eb="5">
      <t>コウキ</t>
    </rPh>
    <rPh sb="5" eb="8">
      <t>コウレイシャ</t>
    </rPh>
    <rPh sb="8" eb="10">
      <t>レンゴウ</t>
    </rPh>
    <rPh sb="11" eb="13">
      <t>イッパン</t>
    </rPh>
    <rPh sb="13" eb="15">
      <t>カイケイ</t>
    </rPh>
    <phoneticPr fontId="2"/>
  </si>
  <si>
    <t>佐賀県後期高齢者連合・後期高齢者医療特別会計</t>
    <rPh sb="11" eb="13">
      <t>コウキ</t>
    </rPh>
    <rPh sb="13" eb="16">
      <t>コウレイシャ</t>
    </rPh>
    <rPh sb="16" eb="18">
      <t>イリョウ</t>
    </rPh>
    <rPh sb="18" eb="20">
      <t>トクベツ</t>
    </rPh>
    <rPh sb="20" eb="22">
      <t>カイケイ</t>
    </rPh>
    <phoneticPr fontId="2"/>
  </si>
  <si>
    <t>鳥栖・三養基西部環境施設組合</t>
    <rPh sb="0" eb="2">
      <t>トス</t>
    </rPh>
    <rPh sb="3" eb="6">
      <t>ミヤキ</t>
    </rPh>
    <rPh sb="6" eb="8">
      <t>セイブ</t>
    </rPh>
    <rPh sb="8" eb="10">
      <t>カンキョウ</t>
    </rPh>
    <rPh sb="10" eb="12">
      <t>シセツ</t>
    </rPh>
    <rPh sb="12" eb="14">
      <t>クミアイ</t>
    </rPh>
    <phoneticPr fontId="2"/>
  </si>
  <si>
    <t>佐賀県東部環境施設組合</t>
  </si>
  <si>
    <t>鳥栖・三養基地区消防事務組合</t>
    <rPh sb="0" eb="2">
      <t>トス</t>
    </rPh>
    <rPh sb="3" eb="6">
      <t>ミヤキ</t>
    </rPh>
    <rPh sb="6" eb="8">
      <t>チク</t>
    </rPh>
    <rPh sb="8" eb="10">
      <t>ショウボウ</t>
    </rPh>
    <rPh sb="10" eb="12">
      <t>ジム</t>
    </rPh>
    <rPh sb="12" eb="14">
      <t>クミアイ</t>
    </rPh>
    <phoneticPr fontId="2"/>
  </si>
  <si>
    <t>佐賀県競馬組合</t>
    <rPh sb="0" eb="3">
      <t>サガケン</t>
    </rPh>
    <rPh sb="3" eb="5">
      <t>ケイバ</t>
    </rPh>
    <rPh sb="5" eb="7">
      <t>クミアイ</t>
    </rPh>
    <phoneticPr fontId="2"/>
  </si>
  <si>
    <t>佐賀県市町総合事務組合・一般会計</t>
    <rPh sb="3" eb="4">
      <t>シ</t>
    </rPh>
    <rPh sb="4" eb="5">
      <t>マチ</t>
    </rPh>
    <rPh sb="5" eb="7">
      <t>ソウゴウ</t>
    </rPh>
    <rPh sb="7" eb="9">
      <t>ジム</t>
    </rPh>
    <rPh sb="9" eb="11">
      <t>クミアイ</t>
    </rPh>
    <rPh sb="12" eb="14">
      <t>イッパン</t>
    </rPh>
    <rPh sb="14" eb="16">
      <t>カイケイ</t>
    </rPh>
    <phoneticPr fontId="2"/>
  </si>
  <si>
    <t>佐賀県市町総合事務組合・交通災害共済事業特別会計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</si>
  <si>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鳥栖市土地開発公社</t>
    <rPh sb="0" eb="3">
      <t>トスシ</t>
    </rPh>
    <rPh sb="3" eb="7">
      <t>トチカイハツ</t>
    </rPh>
    <rPh sb="7" eb="9">
      <t>コウシャ</t>
    </rPh>
    <phoneticPr fontId="2"/>
  </si>
  <si>
    <t>-</t>
    <phoneticPr fontId="2"/>
  </si>
  <si>
    <t>公共施設整備基金</t>
    <rPh sb="0" eb="2">
      <t>コウキョウ</t>
    </rPh>
    <rPh sb="2" eb="4">
      <t>シセツ</t>
    </rPh>
    <rPh sb="4" eb="6">
      <t>セイビ</t>
    </rPh>
    <rPh sb="6" eb="8">
      <t>キキン</t>
    </rPh>
    <phoneticPr fontId="5"/>
  </si>
  <si>
    <t>都市開発基金</t>
    <rPh sb="0" eb="4">
      <t>トシカイハツ</t>
    </rPh>
    <rPh sb="4" eb="6">
      <t>キキン</t>
    </rPh>
    <phoneticPr fontId="2"/>
  </si>
  <si>
    <t>退職手当基金</t>
    <rPh sb="0" eb="2">
      <t>タイショク</t>
    </rPh>
    <rPh sb="2" eb="4">
      <t>テアテ</t>
    </rPh>
    <rPh sb="4" eb="6">
      <t>キキン</t>
    </rPh>
    <phoneticPr fontId="2"/>
  </si>
  <si>
    <t>九州新幹線減渇水被害対策基金</t>
    <rPh sb="0" eb="2">
      <t>キュウシュウ</t>
    </rPh>
    <rPh sb="2" eb="5">
      <t>シンカンセン</t>
    </rPh>
    <rPh sb="5" eb="8">
      <t>ゲンカッスイ</t>
    </rPh>
    <rPh sb="8" eb="10">
      <t>ヒガイ</t>
    </rPh>
    <rPh sb="10" eb="12">
      <t>タイサク</t>
    </rPh>
    <rPh sb="12" eb="14">
      <t>キキン</t>
    </rPh>
    <phoneticPr fontId="2"/>
  </si>
  <si>
    <t>地域福祉基金</t>
    <rPh sb="0" eb="2">
      <t>チイキ</t>
    </rPh>
    <rPh sb="2" eb="4">
      <t>フクシ</t>
    </rPh>
    <rPh sb="4" eb="6">
      <t>キキン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</si>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</sst>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D904-4716-BC23-BB01FECD50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38116</c:v>
                </c:pt>
                <c:pt idx="1">
                  <c:v>35674</c:v>
                </c:pt>
                <c:pt idx="2">
                  <c:v>45870</c:v>
                </c:pt>
                <c:pt idx="3">
                  <c:v>72717</c:v>
                </c:pt>
                <c:pt idx="4">
                  <c:v>120073</c:v>
                </c:pt>
              </c:numCache>
            </c:numRef>
          </c:val>
          <c:smooth val="0"/>
          <c:extLst>
            <c:ext xmlns:c16="http://schemas.microsoft.com/office/drawing/2014/chart" uri="{C3380CC4-5D6E-409C-BE32-E72D297353CC}">
              <c16:uniqueId val="{00000001-D904-4716-BC23-BB01FECD50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3.35</c:v>
                </c:pt>
                <c:pt idx="1">
                  <c:v>6.05</c:v>
                </c:pt>
                <c:pt idx="2">
                  <c:v>5.58</c:v>
                </c:pt>
                <c:pt idx="3">
                  <c:v>7.78</c:v>
                </c:pt>
                <c:pt idx="4">
                  <c:v>7.21</c:v>
                </c:pt>
              </c:numCache>
            </c:numRef>
          </c:val>
          <c:extLst>
            <c:ext xmlns:c16="http://schemas.microsoft.com/office/drawing/2014/chart" uri="{C3380CC4-5D6E-409C-BE32-E72D297353CC}">
              <c16:uniqueId val="{00000000-DEFF-450B-8405-4B86A6125B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20.309999999999999</c:v>
                </c:pt>
                <c:pt idx="1">
                  <c:v>24.77</c:v>
                </c:pt>
                <c:pt idx="2">
                  <c:v>26.22</c:v>
                </c:pt>
                <c:pt idx="3">
                  <c:v>28.07</c:v>
                </c:pt>
                <c:pt idx="4">
                  <c:v>30.25</c:v>
                </c:pt>
              </c:numCache>
            </c:numRef>
          </c:val>
          <c:extLst>
            <c:ext xmlns:c16="http://schemas.microsoft.com/office/drawing/2014/chart" uri="{C3380CC4-5D6E-409C-BE32-E72D297353CC}">
              <c16:uniqueId val="{00000001-DEFF-450B-8405-4B86A6125B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2.21</c:v>
                </c:pt>
                <c:pt idx="1">
                  <c:v>7.4</c:v>
                </c:pt>
                <c:pt idx="2">
                  <c:v>2.02</c:v>
                </c:pt>
                <c:pt idx="3">
                  <c:v>5.56</c:v>
                </c:pt>
                <c:pt idx="4">
                  <c:v>1.27</c:v>
                </c:pt>
              </c:numCache>
            </c:numRef>
          </c:val>
          <c:smooth val="0"/>
          <c:extLst>
            <c:ext xmlns:c16="http://schemas.microsoft.com/office/drawing/2014/chart" uri="{C3380CC4-5D6E-409C-BE32-E72D297353CC}">
              <c16:uniqueId val="{00000002-DEFF-450B-8405-4B86A6125B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0</c:v>
                </c:pt>
                <c:pt idx="5">
                  <c:v>0</c:v>
                </c:pt>
                <c:pt idx="6">
                  <c:v>0</c:v>
                </c:pt>
                <c:pt idx="7">
                  <c:v>0</c:v>
                </c:pt>
                <c:pt idx="8">
                  <c:v>0</c:v>
                </c:pt>
                <c:pt idx="9">
                  <c:v>0</c:v>
                </c:pt>
              </c:numCache>
            </c:numRef>
          </c:val>
          <c:extLst>
            <c:ext xmlns:c16="http://schemas.microsoft.com/office/drawing/2014/chart" uri="{C3380CC4-5D6E-409C-BE32-E72D297353CC}">
              <c16:uniqueId val="{00000000-8706-4682-A037-0215F56F09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06-4682-A037-0215F56F09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06-4682-A037-0215F56F09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706-4682-A037-0215F56F097D}"/>
            </c:ext>
          </c:extLst>
        </c:ser>
        <c:ser>
          <c:idx val="4"/>
          <c:order val="4"/>
          <c:tx>
            <c:strRef>
              <c:f>データシート!$A$31</c:f>
              <c:strCache>
                <c:ptCount val="1"/>
                <c:pt idx="0">
                  <c:v>産業団地造成特別会計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706-4682-A037-0215F56F097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5-8706-4682-A037-0215F56F097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1.34</c:v>
                </c:pt>
                <c:pt idx="2">
                  <c:v>#N/A</c:v>
                </c:pt>
                <c:pt idx="3">
                  <c:v>0.75</c:v>
                </c:pt>
                <c:pt idx="4">
                  <c:v>#N/A</c:v>
                </c:pt>
                <c:pt idx="5">
                  <c:v>0.9</c:v>
                </c:pt>
                <c:pt idx="6">
                  <c:v>#N/A</c:v>
                </c:pt>
                <c:pt idx="7">
                  <c:v>1.34</c:v>
                </c:pt>
                <c:pt idx="8">
                  <c:v>#N/A</c:v>
                </c:pt>
                <c:pt idx="9">
                  <c:v>0.28999999999999998</c:v>
                </c:pt>
              </c:numCache>
            </c:numRef>
          </c:val>
          <c:extLst>
            <c:ext xmlns:c16="http://schemas.microsoft.com/office/drawing/2014/chart" uri="{C3380CC4-5D6E-409C-BE32-E72D297353CC}">
              <c16:uniqueId val="{00000006-8706-4682-A037-0215F56F097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0.69</c:v>
                </c:pt>
                <c:pt idx="4">
                  <c:v>#N/A</c:v>
                </c:pt>
                <c:pt idx="5">
                  <c:v>0.77</c:v>
                </c:pt>
                <c:pt idx="6">
                  <c:v>#N/A</c:v>
                </c:pt>
                <c:pt idx="7">
                  <c:v>0.67</c:v>
                </c:pt>
                <c:pt idx="8">
                  <c:v>#N/A</c:v>
                </c:pt>
                <c:pt idx="9">
                  <c:v>0.65</c:v>
                </c:pt>
              </c:numCache>
            </c:numRef>
          </c:val>
          <c:extLst>
            <c:ext xmlns:c16="http://schemas.microsoft.com/office/drawing/2014/chart" uri="{C3380CC4-5D6E-409C-BE32-E72D297353CC}">
              <c16:uniqueId val="{00000007-8706-4682-A037-0215F56F09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3.35</c:v>
                </c:pt>
                <c:pt idx="2">
                  <c:v>#N/A</c:v>
                </c:pt>
                <c:pt idx="3">
                  <c:v>6.05</c:v>
                </c:pt>
                <c:pt idx="4">
                  <c:v>#N/A</c:v>
                </c:pt>
                <c:pt idx="5">
                  <c:v>5.58</c:v>
                </c:pt>
                <c:pt idx="6">
                  <c:v>#N/A</c:v>
                </c:pt>
                <c:pt idx="7">
                  <c:v>7.78</c:v>
                </c:pt>
                <c:pt idx="8">
                  <c:v>#N/A</c:v>
                </c:pt>
                <c:pt idx="9">
                  <c:v>7.21</c:v>
                </c:pt>
              </c:numCache>
            </c:numRef>
          </c:val>
          <c:extLst>
            <c:ext xmlns:c16="http://schemas.microsoft.com/office/drawing/2014/chart" uri="{C3380CC4-5D6E-409C-BE32-E72D297353CC}">
              <c16:uniqueId val="{00000008-8706-4682-A037-0215F56F09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12.13</c:v>
                </c:pt>
                <c:pt idx="2">
                  <c:v>#N/A</c:v>
                </c:pt>
                <c:pt idx="3">
                  <c:v>11.35</c:v>
                </c:pt>
                <c:pt idx="4">
                  <c:v>#N/A</c:v>
                </c:pt>
                <c:pt idx="5">
                  <c:v>9.6199999999999992</c:v>
                </c:pt>
                <c:pt idx="6">
                  <c:v>#N/A</c:v>
                </c:pt>
                <c:pt idx="7">
                  <c:v>9.3000000000000007</c:v>
                </c:pt>
                <c:pt idx="8">
                  <c:v>#N/A</c:v>
                </c:pt>
                <c:pt idx="9">
                  <c:v>11.5</c:v>
                </c:pt>
              </c:numCache>
            </c:numRef>
          </c:val>
          <c:extLst>
            <c:ext xmlns:c16="http://schemas.microsoft.com/office/drawing/2014/chart" uri="{C3380CC4-5D6E-409C-BE32-E72D297353CC}">
              <c16:uniqueId val="{00000009-8706-4682-A037-0215F56F09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2474</c:v>
                </c:pt>
                <c:pt idx="5">
                  <c:v>2348</c:v>
                </c:pt>
                <c:pt idx="8">
                  <c:v>2338</c:v>
                </c:pt>
                <c:pt idx="11">
                  <c:v>2360</c:v>
                </c:pt>
                <c:pt idx="14">
                  <c:v>2296</c:v>
                </c:pt>
              </c:numCache>
            </c:numRef>
          </c:val>
          <c:extLst>
            <c:ext xmlns:c16="http://schemas.microsoft.com/office/drawing/2014/chart" uri="{C3380CC4-5D6E-409C-BE32-E72D297353CC}">
              <c16:uniqueId val="{00000000-3F35-4D14-963C-F2D24A80E8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35-4D14-963C-F2D24A80E8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109</c:v>
                </c:pt>
                <c:pt idx="3">
                  <c:v>89</c:v>
                </c:pt>
                <c:pt idx="6">
                  <c:v>74</c:v>
                </c:pt>
                <c:pt idx="9">
                  <c:v>61</c:v>
                </c:pt>
                <c:pt idx="12">
                  <c:v>47</c:v>
                </c:pt>
              </c:numCache>
            </c:numRef>
          </c:val>
          <c:extLst>
            <c:ext xmlns:c16="http://schemas.microsoft.com/office/drawing/2014/chart" uri="{C3380CC4-5D6E-409C-BE32-E72D297353CC}">
              <c16:uniqueId val="{00000002-3F35-4D14-963C-F2D24A80E8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295</c:v>
                </c:pt>
                <c:pt idx="3">
                  <c:v>42</c:v>
                </c:pt>
                <c:pt idx="6">
                  <c:v>46</c:v>
                </c:pt>
                <c:pt idx="9">
                  <c:v>46</c:v>
                </c:pt>
                <c:pt idx="12">
                  <c:v>39</c:v>
                </c:pt>
              </c:numCache>
            </c:numRef>
          </c:val>
          <c:extLst>
            <c:ext xmlns:c16="http://schemas.microsoft.com/office/drawing/2014/chart" uri="{C3380CC4-5D6E-409C-BE32-E72D297353CC}">
              <c16:uniqueId val="{00000003-3F35-4D14-963C-F2D24A80E8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561</c:v>
                </c:pt>
                <c:pt idx="3">
                  <c:v>532</c:v>
                </c:pt>
                <c:pt idx="6">
                  <c:v>504</c:v>
                </c:pt>
                <c:pt idx="9">
                  <c:v>481</c:v>
                </c:pt>
                <c:pt idx="12">
                  <c:v>513</c:v>
                </c:pt>
              </c:numCache>
            </c:numRef>
          </c:val>
          <c:extLst>
            <c:ext xmlns:c16="http://schemas.microsoft.com/office/drawing/2014/chart" uri="{C3380CC4-5D6E-409C-BE32-E72D297353CC}">
              <c16:uniqueId val="{00000004-3F35-4D14-963C-F2D24A80E8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5-3F35-4D14-963C-F2D24A80E8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35-4D14-963C-F2D24A80E8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1918</c:v>
                </c:pt>
                <c:pt idx="3">
                  <c:v>1797</c:v>
                </c:pt>
                <c:pt idx="6">
                  <c:v>1749</c:v>
                </c:pt>
                <c:pt idx="9">
                  <c:v>1748</c:v>
                </c:pt>
                <c:pt idx="12">
                  <c:v>1758</c:v>
                </c:pt>
              </c:numCache>
            </c:numRef>
          </c:val>
          <c:extLst>
            <c:ext xmlns:c16="http://schemas.microsoft.com/office/drawing/2014/chart" uri="{C3380CC4-5D6E-409C-BE32-E72D297353CC}">
              <c16:uniqueId val="{00000007-3F35-4D14-963C-F2D24A80E8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429</c:v>
                </c:pt>
                <c:pt idx="2">
                  <c:v>#N/A</c:v>
                </c:pt>
                <c:pt idx="3">
                  <c:v>#N/A</c:v>
                </c:pt>
                <c:pt idx="4">
                  <c:v>132</c:v>
                </c:pt>
                <c:pt idx="5">
                  <c:v>#N/A</c:v>
                </c:pt>
                <c:pt idx="6">
                  <c:v>#N/A</c:v>
                </c:pt>
                <c:pt idx="7">
                  <c:v>55</c:v>
                </c:pt>
                <c:pt idx="8">
                  <c:v>#N/A</c:v>
                </c:pt>
                <c:pt idx="9">
                  <c:v>#N/A</c:v>
                </c:pt>
                <c:pt idx="10">
                  <c:v>-4</c:v>
                </c:pt>
                <c:pt idx="11">
                  <c:v>#N/A</c:v>
                </c:pt>
                <c:pt idx="12">
                  <c:v>#N/A</c:v>
                </c:pt>
                <c:pt idx="13">
                  <c:v>81</c:v>
                </c:pt>
                <c:pt idx="14">
                  <c:v>#N/A</c:v>
                </c:pt>
              </c:numCache>
            </c:numRef>
          </c:val>
          <c:smooth val="0"/>
          <c:extLst>
            <c:ext xmlns:c16="http://schemas.microsoft.com/office/drawing/2014/chart" uri="{C3380CC4-5D6E-409C-BE32-E72D297353CC}">
              <c16:uniqueId val="{00000008-3F35-4D14-963C-F2D24A80E8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23269</c:v>
                </c:pt>
                <c:pt idx="5">
                  <c:v>22917</c:v>
                </c:pt>
                <c:pt idx="8">
                  <c:v>22703</c:v>
                </c:pt>
                <c:pt idx="11">
                  <c:v>22877</c:v>
                </c:pt>
                <c:pt idx="14">
                  <c:v>23887</c:v>
                </c:pt>
              </c:numCache>
            </c:numRef>
          </c:val>
          <c:extLst>
            <c:ext xmlns:c16="http://schemas.microsoft.com/office/drawing/2014/chart" uri="{C3380CC4-5D6E-409C-BE32-E72D297353CC}">
              <c16:uniqueId val="{00000000-94F4-40DD-B322-27E213EA4D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4998</c:v>
                </c:pt>
                <c:pt idx="5">
                  <c:v>4747</c:v>
                </c:pt>
                <c:pt idx="8">
                  <c:v>4304</c:v>
                </c:pt>
                <c:pt idx="11">
                  <c:v>4534</c:v>
                </c:pt>
                <c:pt idx="14">
                  <c:v>4656</c:v>
                </c:pt>
              </c:numCache>
            </c:numRef>
          </c:val>
          <c:extLst>
            <c:ext xmlns:c16="http://schemas.microsoft.com/office/drawing/2014/chart" uri="{C3380CC4-5D6E-409C-BE32-E72D297353CC}">
              <c16:uniqueId val="{00000001-94F4-40DD-B322-27E213EA4D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9813</c:v>
                </c:pt>
                <c:pt idx="5">
                  <c:v>11084</c:v>
                </c:pt>
                <c:pt idx="8">
                  <c:v>11768</c:v>
                </c:pt>
                <c:pt idx="11">
                  <c:v>13804</c:v>
                </c:pt>
                <c:pt idx="14">
                  <c:v>14019</c:v>
                </c:pt>
              </c:numCache>
            </c:numRef>
          </c:val>
          <c:extLst>
            <c:ext xmlns:c16="http://schemas.microsoft.com/office/drawing/2014/chart" uri="{C3380CC4-5D6E-409C-BE32-E72D297353CC}">
              <c16:uniqueId val="{00000002-94F4-40DD-B322-27E213EA4D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4</c:v>
                </c:pt>
                <c:pt idx="6">
                  <c:v>0</c:v>
                </c:pt>
                <c:pt idx="9">
                  <c:v>90</c:v>
                </c:pt>
                <c:pt idx="12">
                  <c:v>0</c:v>
                </c:pt>
              </c:numCache>
            </c:numRef>
          </c:val>
          <c:extLst>
            <c:ext xmlns:c16="http://schemas.microsoft.com/office/drawing/2014/chart" uri="{C3380CC4-5D6E-409C-BE32-E72D297353CC}">
              <c16:uniqueId val="{00000003-94F4-40DD-B322-27E213EA4D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F4-40DD-B322-27E213EA4D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3062</c:v>
                </c:pt>
                <c:pt idx="3">
                  <c:v>2861</c:v>
                </c:pt>
                <c:pt idx="6">
                  <c:v>2659</c:v>
                </c:pt>
                <c:pt idx="9">
                  <c:v>2459</c:v>
                </c:pt>
                <c:pt idx="12">
                  <c:v>2259</c:v>
                </c:pt>
              </c:numCache>
            </c:numRef>
          </c:val>
          <c:extLst>
            <c:ext xmlns:c16="http://schemas.microsoft.com/office/drawing/2014/chart" uri="{C3380CC4-5D6E-409C-BE32-E72D297353CC}">
              <c16:uniqueId val="{00000005-94F4-40DD-B322-27E213EA4D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3383</c:v>
                </c:pt>
                <c:pt idx="3">
                  <c:v>3245</c:v>
                </c:pt>
                <c:pt idx="6">
                  <c:v>3233</c:v>
                </c:pt>
                <c:pt idx="9">
                  <c:v>3249</c:v>
                </c:pt>
                <c:pt idx="12">
                  <c:v>3298</c:v>
                </c:pt>
              </c:numCache>
            </c:numRef>
          </c:val>
          <c:extLst>
            <c:ext xmlns:c16="http://schemas.microsoft.com/office/drawing/2014/chart" uri="{C3380CC4-5D6E-409C-BE32-E72D297353CC}">
              <c16:uniqueId val="{00000006-94F4-40DD-B322-27E213EA4D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179</c:v>
                </c:pt>
                <c:pt idx="3">
                  <c:v>176</c:v>
                </c:pt>
                <c:pt idx="6">
                  <c:v>142</c:v>
                </c:pt>
                <c:pt idx="9">
                  <c:v>293</c:v>
                </c:pt>
                <c:pt idx="12">
                  <c:v>1621</c:v>
                </c:pt>
              </c:numCache>
            </c:numRef>
          </c:val>
          <c:extLst>
            <c:ext xmlns:c16="http://schemas.microsoft.com/office/drawing/2014/chart" uri="{C3380CC4-5D6E-409C-BE32-E72D297353CC}">
              <c16:uniqueId val="{00000007-94F4-40DD-B322-27E213EA4D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7660</c:v>
                </c:pt>
                <c:pt idx="3">
                  <c:v>6392</c:v>
                </c:pt>
                <c:pt idx="6">
                  <c:v>5323</c:v>
                </c:pt>
                <c:pt idx="9">
                  <c:v>5057</c:v>
                </c:pt>
                <c:pt idx="12">
                  <c:v>7118</c:v>
                </c:pt>
              </c:numCache>
            </c:numRef>
          </c:val>
          <c:extLst>
            <c:ext xmlns:c16="http://schemas.microsoft.com/office/drawing/2014/chart" uri="{C3380CC4-5D6E-409C-BE32-E72D297353CC}">
              <c16:uniqueId val="{00000008-94F4-40DD-B322-27E213EA4D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450</c:v>
                </c:pt>
                <c:pt idx="3">
                  <c:v>368</c:v>
                </c:pt>
                <c:pt idx="6">
                  <c:v>300</c:v>
                </c:pt>
                <c:pt idx="9">
                  <c:v>245</c:v>
                </c:pt>
                <c:pt idx="12">
                  <c:v>202</c:v>
                </c:pt>
              </c:numCache>
            </c:numRef>
          </c:val>
          <c:extLst>
            <c:ext xmlns:c16="http://schemas.microsoft.com/office/drawing/2014/chart" uri="{C3380CC4-5D6E-409C-BE32-E72D297353CC}">
              <c16:uniqueId val="{00000009-94F4-40DD-B322-27E213EA4D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17891</c:v>
                </c:pt>
                <c:pt idx="3">
                  <c:v>17604</c:v>
                </c:pt>
                <c:pt idx="6">
                  <c:v>17797</c:v>
                </c:pt>
                <c:pt idx="9">
                  <c:v>19444</c:v>
                </c:pt>
                <c:pt idx="12">
                  <c:v>23036</c:v>
                </c:pt>
              </c:numCache>
            </c:numRef>
          </c:val>
          <c:extLst>
            <c:ext xmlns:c16="http://schemas.microsoft.com/office/drawing/2014/chart" uri="{C3380CC4-5D6E-409C-BE32-E72D297353CC}">
              <c16:uniqueId val="{0000000A-94F4-40DD-B322-27E213EA4D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F4-40DD-B322-27E213EA4D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4101</c:v>
                </c:pt>
                <c:pt idx="1">
                  <c:v>4609</c:v>
                </c:pt>
                <c:pt idx="2">
                  <c:v>4921</c:v>
                </c:pt>
              </c:numCache>
            </c:numRef>
          </c:val>
          <c:extLst>
            <c:ext xmlns:c16="http://schemas.microsoft.com/office/drawing/2014/chart" uri="{C3380CC4-5D6E-409C-BE32-E72D297353CC}">
              <c16:uniqueId val="{00000000-A1F1-4BE6-9C59-E3388F7B65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1456</c:v>
                </c:pt>
                <c:pt idx="1">
                  <c:v>2046</c:v>
                </c:pt>
                <c:pt idx="2">
                  <c:v>2549</c:v>
                </c:pt>
              </c:numCache>
            </c:numRef>
          </c:val>
          <c:extLst>
            <c:ext xmlns:c16="http://schemas.microsoft.com/office/drawing/2014/chart" uri="{C3380CC4-5D6E-409C-BE32-E72D297353CC}">
              <c16:uniqueId val="{00000001-A1F1-4BE6-9C59-E3388F7B65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5773</c:v>
                </c:pt>
                <c:pt idx="1">
                  <c:v>6682</c:v>
                </c:pt>
                <c:pt idx="2">
                  <c:v>6008</c:v>
                </c:pt>
              </c:numCache>
            </c:numRef>
          </c:val>
          <c:extLst>
            <c:ext xmlns:c16="http://schemas.microsoft.com/office/drawing/2014/chart" uri="{C3380CC4-5D6E-409C-BE32-E72D297353CC}">
              <c16:uniqueId val="{00000002-A1F1-4BE6-9C59-E3388F7B65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産業団地造成事業</a:t>
          </a:r>
          <a:r>
            <a:rPr kumimoji="1" lang="ja-JP" altLang="ja-JP" sz="1100">
              <a:solidFill>
                <a:schemeClr val="dk1"/>
              </a:solidFill>
              <a:effectLst/>
              <a:latin typeface="+mn-lt"/>
              <a:ea typeface="+mn-ea"/>
              <a:cs typeface="+mn-cs"/>
            </a:rPr>
            <a:t>の元利償還</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に対する繰入金の増</a:t>
          </a:r>
          <a:r>
            <a:rPr kumimoji="1" lang="ja-JP" altLang="en-US" sz="1100">
              <a:solidFill>
                <a:schemeClr val="dk1"/>
              </a:solidFill>
              <a:effectLst/>
              <a:latin typeface="+mn-lt"/>
              <a:ea typeface="+mn-ea"/>
              <a:cs typeface="+mn-cs"/>
            </a:rPr>
            <a:t>等による公営企業債の元利償還金に対する繰入金の増</a:t>
          </a:r>
          <a:r>
            <a:rPr kumimoji="1" lang="ja-JP" altLang="ja-JP" sz="1100">
              <a:solidFill>
                <a:schemeClr val="dk1"/>
              </a:solidFill>
              <a:effectLst/>
              <a:latin typeface="+mn-lt"/>
              <a:ea typeface="+mn-ea"/>
              <a:cs typeface="+mn-cs"/>
            </a:rPr>
            <a:t>（＋３２百万円）及び</a:t>
          </a:r>
          <a:r>
            <a:rPr kumimoji="1" lang="ja-JP" altLang="en-US" sz="1100">
              <a:solidFill>
                <a:schemeClr val="dk1"/>
              </a:solidFill>
              <a:effectLst/>
              <a:latin typeface="+mn-lt"/>
              <a:ea typeface="+mn-ea"/>
              <a:cs typeface="+mn-cs"/>
            </a:rPr>
            <a:t>都市計画事業の公債費等の減</a:t>
          </a:r>
          <a:r>
            <a:rPr kumimoji="1" lang="ja-JP" altLang="ja-JP" sz="1100">
              <a:solidFill>
                <a:schemeClr val="dk1"/>
              </a:solidFill>
              <a:effectLst/>
              <a:latin typeface="+mn-lt"/>
              <a:ea typeface="+mn-ea"/>
              <a:cs typeface="+mn-cs"/>
            </a:rPr>
            <a:t>による算入公債費等の減（△６４百万円）等を主な要因として、実質公債費比率の分子は増（＋８</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百万円）となっている。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減債基金積立相当額の積立ルールが３０年償還で毎年度の積立額を発行額の３０分の１として設定しているのに対して、当市においては、償還年数を５年で設定し積立と取崩を行い、かつ平成２１年度以降、対象となる市債の発行がないため、減債基金残高と減債基金積立相当額に乖離が生じている。</a:t>
          </a:r>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前年度と比較すると、実質的な将来負担額（将来負担比率の分子）は、５，３４８</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万円の増となった。</a:t>
          </a:r>
          <a:endParaRPr lang="ja-JP" altLang="ja-JP">
            <a:effectLst/>
          </a:endParaRPr>
        </a:p>
        <a:p>
          <a:r>
            <a:rPr kumimoji="1" lang="ja-JP" altLang="ja-JP" sz="1100">
              <a:solidFill>
                <a:schemeClr val="dk1"/>
              </a:solidFill>
              <a:effectLst/>
              <a:latin typeface="+mn-lt"/>
              <a:ea typeface="+mn-ea"/>
              <a:cs typeface="+mn-cs"/>
            </a:rPr>
            <a:t>　これは、将来負担額のうち、事業進捗に伴う一般会計等に係る地方債の現在高の増（＋３，５９２百万円）や公営企業債等繰</a:t>
          </a:r>
          <a:r>
            <a:rPr kumimoji="1" lang="ja-JP" altLang="en-US" sz="1100">
              <a:solidFill>
                <a:schemeClr val="dk1"/>
              </a:solidFill>
              <a:effectLst/>
              <a:latin typeface="+mn-lt"/>
              <a:ea typeface="+mn-ea"/>
              <a:cs typeface="+mn-cs"/>
            </a:rPr>
            <a:t>入</a:t>
          </a:r>
          <a:r>
            <a:rPr kumimoji="1" lang="ja-JP" altLang="ja-JP" sz="1100">
              <a:solidFill>
                <a:schemeClr val="dk1"/>
              </a:solidFill>
              <a:effectLst/>
              <a:latin typeface="+mn-lt"/>
              <a:ea typeface="+mn-ea"/>
              <a:cs typeface="+mn-cs"/>
            </a:rPr>
            <a:t>見込額の増（＋２，０６１百万円）等が主な要因である。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佐賀県鳥栖市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主に財政調整基金に</a:t>
          </a:r>
          <a:r>
            <a:rPr kumimoji="1" lang="ja-JP" altLang="en-US" sz="1100">
              <a:solidFill>
                <a:schemeClr val="dk1"/>
              </a:solidFill>
              <a:effectLst/>
              <a:latin typeface="+mn-lt"/>
              <a:ea typeface="+mn-ea"/>
              <a:cs typeface="+mn-cs"/>
            </a:rPr>
            <a:t>４４０</a:t>
          </a:r>
          <a:r>
            <a:rPr kumimoji="1" lang="ja-JP" altLang="ja-JP" sz="1100">
              <a:solidFill>
                <a:schemeClr val="dk1"/>
              </a:solidFill>
              <a:effectLst/>
              <a:latin typeface="+mn-lt"/>
              <a:ea typeface="+mn-ea"/>
              <a:cs typeface="+mn-cs"/>
            </a:rPr>
            <a:t>百万円、減債基金に</a:t>
          </a:r>
          <a:r>
            <a:rPr kumimoji="1" lang="ja-JP" altLang="en-US" sz="1100">
              <a:solidFill>
                <a:schemeClr val="dk1"/>
              </a:solidFill>
              <a:effectLst/>
              <a:latin typeface="+mn-lt"/>
              <a:ea typeface="+mn-ea"/>
              <a:cs typeface="+mn-cs"/>
            </a:rPr>
            <a:t>５０３</a:t>
          </a:r>
          <a:r>
            <a:rPr kumimoji="1" lang="ja-JP" altLang="ja-JP" sz="1100">
              <a:solidFill>
                <a:schemeClr val="dk1"/>
              </a:solidFill>
              <a:effectLst/>
              <a:latin typeface="+mn-lt"/>
              <a:ea typeface="+mn-ea"/>
              <a:cs typeface="+mn-cs"/>
            </a:rPr>
            <a:t>百万円、公共施設整備基金に</a:t>
          </a:r>
          <a:r>
            <a:rPr kumimoji="1" lang="ja-JP" altLang="en-US" sz="1100">
              <a:solidFill>
                <a:schemeClr val="dk1"/>
              </a:solidFill>
              <a:effectLst/>
              <a:latin typeface="+mn-lt"/>
              <a:ea typeface="+mn-ea"/>
              <a:cs typeface="+mn-cs"/>
            </a:rPr>
            <a:t>４００</a:t>
          </a:r>
          <a:r>
            <a:rPr kumimoji="1" lang="ja-JP" altLang="ja-JP" sz="1100">
              <a:solidFill>
                <a:schemeClr val="dk1"/>
              </a:solidFill>
              <a:effectLst/>
              <a:latin typeface="+mn-lt"/>
              <a:ea typeface="+mn-ea"/>
              <a:cs typeface="+mn-cs"/>
            </a:rPr>
            <a:t>百万円、都市開発基金に１００百万円を積み立てた一方、公共施設整備基金を</a:t>
          </a:r>
          <a:r>
            <a:rPr kumimoji="1" lang="ja-JP" altLang="en-US" sz="1100">
              <a:solidFill>
                <a:schemeClr val="dk1"/>
              </a:solidFill>
              <a:effectLst/>
              <a:latin typeface="+mn-lt"/>
              <a:ea typeface="+mn-ea"/>
              <a:cs typeface="+mn-cs"/>
            </a:rPr>
            <a:t>１，０５０</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、財政調整基金を１２８百万円、地域環境整備基金を１９７百万円</a:t>
          </a:r>
          <a:r>
            <a:rPr kumimoji="1" lang="ja-JP" altLang="ja-JP" sz="1100">
              <a:solidFill>
                <a:schemeClr val="dk1"/>
              </a:solidFill>
              <a:effectLst/>
              <a:latin typeface="+mn-lt"/>
              <a:ea typeface="+mn-ea"/>
              <a:cs typeface="+mn-cs"/>
            </a:rPr>
            <a:t>取り崩したこと等により、基金全体としては前年度から</a:t>
          </a:r>
          <a:r>
            <a:rPr kumimoji="1" lang="ja-JP" altLang="en-US" sz="1100">
              <a:solidFill>
                <a:schemeClr val="dk1"/>
              </a:solidFill>
              <a:effectLst/>
              <a:latin typeface="+mn-lt"/>
              <a:ea typeface="+mn-ea"/>
              <a:cs typeface="+mn-cs"/>
            </a:rPr>
            <a:t>１４１</a:t>
          </a:r>
          <a:r>
            <a:rPr kumimoji="1" lang="ja-JP" altLang="ja-JP" sz="1100">
              <a:solidFill>
                <a:schemeClr val="dk1"/>
              </a:solidFill>
              <a:effectLst/>
              <a:latin typeface="+mn-lt"/>
              <a:ea typeface="+mn-ea"/>
              <a:cs typeface="+mn-cs"/>
            </a:rPr>
            <a:t>百万円増加し</a:t>
          </a:r>
          <a:r>
            <a:rPr kumimoji="1" lang="ja-JP" altLang="en-US" sz="1100">
              <a:solidFill>
                <a:schemeClr val="dk1"/>
              </a:solidFill>
              <a:effectLst/>
              <a:latin typeface="+mn-lt"/>
              <a:ea typeface="+mn-ea"/>
              <a:cs typeface="+mn-cs"/>
            </a:rPr>
            <a:t>１３，４７８</a:t>
          </a:r>
          <a:r>
            <a:rPr kumimoji="1" lang="ja-JP" altLang="ja-JP" sz="1100">
              <a:solidFill>
                <a:schemeClr val="dk1"/>
              </a:solidFill>
              <a:effectLst/>
              <a:latin typeface="+mn-lt"/>
              <a:ea typeface="+mn-ea"/>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新庁舎整備</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の市債償還等</a:t>
          </a:r>
          <a:r>
            <a:rPr kumimoji="1" lang="ja-JP" altLang="ja-JP" sz="1100">
              <a:solidFill>
                <a:schemeClr val="dk1"/>
              </a:solidFill>
              <a:effectLst/>
              <a:latin typeface="+mn-lt"/>
              <a:ea typeface="+mn-ea"/>
              <a:cs typeface="+mn-cs"/>
            </a:rPr>
            <a:t>に対応できるよう計画的に積立てを行う一方、公共施設等総合管理計画に基づいて、老朽化した公共施設の長寿命化等を行う財源として計画的な取り崩しを行う。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公共施設整備基金：公共施設の整備</a:t>
          </a:r>
          <a:endParaRPr lang="ja-JP" altLang="ja-JP" sz="1400">
            <a:effectLst/>
          </a:endParaRPr>
        </a:p>
        <a:p>
          <a:r>
            <a:rPr kumimoji="1" lang="ja-JP" altLang="ja-JP" sz="1100">
              <a:solidFill>
                <a:schemeClr val="dk1"/>
              </a:solidFill>
              <a:effectLst/>
              <a:latin typeface="+mn-lt"/>
              <a:ea typeface="+mn-ea"/>
              <a:cs typeface="+mn-cs"/>
            </a:rPr>
            <a:t>　都市開発基金：鳥栖駅周辺市街地整備事業等の推進及び当該事業に関連する都市施設の整備</a:t>
          </a:r>
          <a:endParaRPr lang="ja-JP" altLang="ja-JP" sz="1400">
            <a:effectLst/>
          </a:endParaRPr>
        </a:p>
        <a:p>
          <a:r>
            <a:rPr kumimoji="1" lang="ja-JP" altLang="ja-JP" sz="1100">
              <a:solidFill>
                <a:schemeClr val="dk1"/>
              </a:solidFill>
              <a:effectLst/>
              <a:latin typeface="+mn-lt"/>
              <a:ea typeface="+mn-ea"/>
              <a:cs typeface="+mn-cs"/>
            </a:rPr>
            <a:t>　地域環境整備基金：広域ごみ処理施設に係る周辺地域の地域活性化等に関する事業</a:t>
          </a:r>
          <a:endParaRPr lang="ja-JP" altLang="ja-JP" sz="1400">
            <a:effectLst/>
          </a:endParaRPr>
        </a:p>
        <a:p>
          <a:r>
            <a:rPr kumimoji="1" lang="ja-JP" altLang="ja-JP" sz="1100">
              <a:solidFill>
                <a:schemeClr val="dk1"/>
              </a:solidFill>
              <a:effectLst/>
              <a:latin typeface="+mn-lt"/>
              <a:ea typeface="+mn-ea"/>
              <a:cs typeface="+mn-cs"/>
            </a:rPr>
            <a:t>　九州新幹線減渇水被害対策基金：九州新幹線工事に起因する農業用水源減渇水被害の対策施設の維持管理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公共施設整備基金：公共施設の老朽化対策のため４００百万円積み立てた一方で、新庁舎整備事業等の財源として１，０５０百万円を充当したことによる</a:t>
          </a:r>
          <a:r>
            <a:rPr kumimoji="1" lang="ja-JP" altLang="en-US" sz="1100">
              <a:solidFill>
                <a:schemeClr val="dk1"/>
              </a:solidFill>
              <a:effectLst/>
              <a:latin typeface="+mn-lt"/>
              <a:ea typeface="+mn-ea"/>
              <a:cs typeface="+mn-cs"/>
            </a:rPr>
            <a:t>減少</a:t>
          </a:r>
          <a:endParaRPr lang="ja-JP" altLang="ja-JP" sz="1400">
            <a:effectLst/>
          </a:endParaRPr>
        </a:p>
        <a:p>
          <a:r>
            <a:rPr kumimoji="1" lang="ja-JP" altLang="ja-JP" sz="1100">
              <a:solidFill>
                <a:schemeClr val="dk1"/>
              </a:solidFill>
              <a:effectLst/>
              <a:latin typeface="+mn-lt"/>
              <a:ea typeface="+mn-ea"/>
              <a:cs typeface="+mn-cs"/>
            </a:rPr>
            <a:t>　都市開発基金：鳥栖駅周辺整備事業に備えるため１００百万円積み立てたことによる増加</a:t>
          </a:r>
          <a:endParaRPr lang="ja-JP" altLang="ja-JP" sz="1400">
            <a:effectLst/>
          </a:endParaRPr>
        </a:p>
        <a:p>
          <a:r>
            <a:rPr kumimoji="1" lang="ja-JP" altLang="ja-JP" sz="1100">
              <a:solidFill>
                <a:schemeClr val="dk1"/>
              </a:solidFill>
              <a:effectLst/>
              <a:latin typeface="+mn-lt"/>
              <a:ea typeface="+mn-ea"/>
              <a:cs typeface="+mn-cs"/>
            </a:rPr>
            <a:t>　地域環境整備基金：今後の事業に備えるため６５百万円積み立てた一方で、広域ごみ処理施設に係る周辺地域の地域活性化等に関する事業の財源として１９７百万円を充当したことによる</a:t>
          </a:r>
          <a:r>
            <a:rPr kumimoji="1" lang="ja-JP" altLang="en-US" sz="1100">
              <a:solidFill>
                <a:schemeClr val="dk1"/>
              </a:solidFill>
              <a:effectLst/>
              <a:latin typeface="+mn-lt"/>
              <a:ea typeface="+mn-ea"/>
              <a:cs typeface="+mn-cs"/>
            </a:rPr>
            <a:t>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公共施設整備基金：新庁舎整備事業</a:t>
          </a:r>
          <a:r>
            <a:rPr kumimoji="1" lang="ja-JP" altLang="en-US" sz="1100">
              <a:solidFill>
                <a:schemeClr val="dk1"/>
              </a:solidFill>
              <a:effectLst/>
              <a:latin typeface="+mn-lt"/>
              <a:ea typeface="+mn-ea"/>
              <a:cs typeface="+mn-cs"/>
            </a:rPr>
            <a:t>（外構工事等）</a:t>
          </a:r>
          <a:r>
            <a:rPr kumimoji="1" lang="ja-JP" altLang="ja-JP" sz="1100">
              <a:solidFill>
                <a:schemeClr val="dk1"/>
              </a:solidFill>
              <a:effectLst/>
              <a:latin typeface="+mn-lt"/>
              <a:ea typeface="+mn-ea"/>
              <a:cs typeface="+mn-cs"/>
            </a:rPr>
            <a:t>及びその他公共施設の老朽化対策の財源として順次充当予定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市税</a:t>
          </a:r>
          <a:r>
            <a:rPr kumimoji="1" lang="ja-JP" altLang="ja-JP" sz="1100">
              <a:solidFill>
                <a:schemeClr val="dk1"/>
              </a:solidFill>
              <a:effectLst/>
              <a:latin typeface="+mn-lt"/>
              <a:ea typeface="+mn-ea"/>
              <a:cs typeface="+mn-cs"/>
            </a:rPr>
            <a:t>や地方消費税交付金等の増による増加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大規模災害</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のような不測の事態に備えるため、また景気に左右されやすい法人市民税が</a:t>
          </a:r>
          <a:r>
            <a:rPr kumimoji="1" lang="ja-JP" altLang="en-US" sz="1100">
              <a:solidFill>
                <a:schemeClr val="dk1"/>
              </a:solidFill>
              <a:effectLst/>
              <a:latin typeface="+mn-lt"/>
              <a:ea typeface="+mn-ea"/>
              <a:cs typeface="+mn-cs"/>
            </a:rPr>
            <a:t>主要</a:t>
          </a:r>
          <a:r>
            <a:rPr kumimoji="1" lang="ja-JP" altLang="ja-JP" sz="1100">
              <a:solidFill>
                <a:schemeClr val="dk1"/>
              </a:solidFill>
              <a:effectLst/>
              <a:latin typeface="+mn-lt"/>
              <a:ea typeface="+mn-ea"/>
              <a:cs typeface="+mn-cs"/>
            </a:rPr>
            <a:t>な税収である</a:t>
          </a:r>
          <a:r>
            <a:rPr kumimoji="1" lang="ja-JP" altLang="en-US" sz="1100">
              <a:solidFill>
                <a:schemeClr val="dk1"/>
              </a:solidFill>
              <a:effectLst/>
              <a:latin typeface="+mn-lt"/>
              <a:ea typeface="+mn-ea"/>
              <a:cs typeface="+mn-cs"/>
            </a:rPr>
            <a:t>当</a:t>
          </a:r>
          <a:r>
            <a:rPr kumimoji="1" lang="ja-JP" altLang="ja-JP" sz="1100">
              <a:solidFill>
                <a:schemeClr val="dk1"/>
              </a:solidFill>
              <a:effectLst/>
              <a:latin typeface="+mn-lt"/>
              <a:ea typeface="+mn-ea"/>
              <a:cs typeface="+mn-cs"/>
            </a:rPr>
            <a:t>市の状況を踏まえ、財政調整基金の残高は、標準財政規模の２０％程度を下回らないよう努めている。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大型事業の市債償還への備えとして</a:t>
          </a:r>
          <a:r>
            <a:rPr kumimoji="1" lang="ja-JP" altLang="en-US" sz="1100">
              <a:solidFill>
                <a:schemeClr val="dk1"/>
              </a:solidFill>
              <a:effectLst/>
              <a:latin typeface="+mn-lt"/>
              <a:ea typeface="+mn-ea"/>
              <a:cs typeface="+mn-cs"/>
            </a:rPr>
            <a:t>５０３</a:t>
          </a:r>
          <a:r>
            <a:rPr kumimoji="1" lang="ja-JP" altLang="ja-JP" sz="1100">
              <a:solidFill>
                <a:schemeClr val="dk1"/>
              </a:solidFill>
              <a:effectLst/>
              <a:latin typeface="+mn-lt"/>
              <a:ea typeface="+mn-ea"/>
              <a:cs typeface="+mn-cs"/>
            </a:rPr>
            <a:t>百万円を積み立てたこと等による増加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新庁舎整備</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の大型事業の、</a:t>
          </a:r>
          <a:r>
            <a:rPr kumimoji="1" lang="ja-JP" altLang="ja-JP" sz="1100">
              <a:solidFill>
                <a:schemeClr val="dk1"/>
              </a:solidFill>
              <a:effectLst/>
              <a:latin typeface="+mn-lt"/>
              <a:ea typeface="+mn-ea"/>
              <a:cs typeface="+mn-cs"/>
            </a:rPr>
            <a:t>今後本格化する市債償還に対応できるよう計画的に積立及び管理を行う。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C571AC2-D0CC-43C4-A1E3-4AAB7622FA6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D332709-B62D-4239-AF2E-22EDD5B8442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AD4AF7F-5846-4FF2-97B9-7F0F5C286FD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2867526-A5E8-43B3-90B5-2044CE0757D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DD9956B-484D-44F4-8D76-8754C9F8025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BBD2004-81CF-42C9-896B-3FE16C478D7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3825DD5-1504-4E75-AAED-5109AC4F320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67ACE4D-4AD2-49B3-A53A-EAF0883C034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9E48583-7822-4231-B273-F625DC6EFA1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EBC5B19-B709-439C-B3EE-67F4CDDCE67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74,537
72,881
71.72
37,631,099
36,140,100
1,173,441
16,267,710
23,035,736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74D9100-C720-4AEC-AD84-0F8AED8ADE6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5E73A54-229A-4486-A1B1-911FDCA3505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D93F6F8-EDA7-4551-98EE-720A7015CDF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6C3B118-66CA-4432-BC21-29CAB338A00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36D0240-41C7-4DE7-B5B7-EB0E8EF8E07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5415DB8-8DF8-45D4-A363-89ED918BF02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48436FC-D889-40D3-987B-160F3742A1E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03FD935-7ED0-4B6C-9C7D-9A91D4C3271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41A1AE5-160B-406F-BD44-53E7EB2C433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88C8E00-5446-4157-B67D-CF26917BA00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0D15652-3803-4FE2-8902-1489A34A904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DA3255E-05D6-4656-8687-D6FB0B48AAB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3F332F2-5039-4FE4-9A7E-8625737B028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8DDC764-6686-442E-B51C-19D6F2B9A51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785F684-1ADD-4FAE-B9A5-7B9ED01CDE5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1162B80-F4CD-4209-9176-8BB99AB4C8E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3F5B442-A2B0-45FC-9E1C-4B385CFD2A1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F1C1128-770E-48D6-BE78-CACFB8D560D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6D6CB93-A317-445A-87AC-377717EBBEC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55FA0A1-8087-487A-9E4F-D3BF0B9BA84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14848CD-4C76-4CBD-A68E-62484D05965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18321A2-45CB-41CA-92B9-64612B84329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56CF9E7-D2E3-42D2-9FB5-6779B41B13D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1940272-9A24-4760-911F-4C86DF98F15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A05AA73-932C-4008-9619-4BC1E878940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7CD2A95-56EE-4D54-85C2-C87BE1DC75F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FF019E2-713D-4B19-A21B-8BFF3687CBD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C41C84A-D290-4B46-B312-5CFB3BCA808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C5905B1-5941-42C9-A39A-900D220C8D4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F2C19FC-6D85-4AFF-9DB6-AEE6546DF99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EDE4A2E-5A51-49FD-A5EE-6181221CBDE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7D86ED3-D217-4E68-9287-C43EE9B0F39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982E270-4067-496E-AE09-F252E431E52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BEE967D-D6DB-47D6-9E92-840B7BB8295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73A741D-A142-401A-8528-9E0CCBC2A91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47C4F64-7876-4DA0-8A0D-315C0FB0FF5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AAAA679-F4DC-4ED6-B83C-59CBE26759D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及び基準財政収入額ともに前年度を上回ったが、基準財政収入額の伸びが大きく、単年度指数は０．９２と増となった。しかし、Ｒ１単年度指数の０．９６が算入されなくなったことから、財政力指数は０．９３となり、前年度から０．０１ポイント減となった。今後も高齢化の進展による社会福祉費の増等が見込まれることから、市税などの歳入確保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54BBE3A-70C0-46BC-86CD-4D2D46EB28E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18B0198-7122-4A95-B738-655C6FBB592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728782B7-91A9-4D90-8FF3-043A3BB09363}"/>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B2A67C3-C3E5-4D75-B089-6F731A5669E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07D6949-5AF9-4A28-B568-1CD8FA0111E8}"/>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C2221F4-614E-4BAB-89F7-20A0D92BB0B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DD4E919-064C-43E5-A1A8-C830ACB8F7E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46E3203-8253-46AE-9BF8-CC6A4798447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8BB34F8A-7B4F-4996-B53C-D2BFBE0F94A1}"/>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403A8A1C-AB2D-4613-A9F8-B09FA55A202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75EEF42-5019-4F38-89E6-765B8E458CEE}"/>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99130F5D-6FE3-420A-9354-89D481666EF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1081C43-D216-40EE-A909-5E799525C72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C592A426-59F8-4090-8B15-0A1918D8C67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C7E0C3FE-57FF-4907-9E13-AC776537AD6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DD059BF-F237-4203-8AD2-6CE0670C24B9}"/>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426C6A19-D3DD-4444-A10E-FFCB2313E7DF}"/>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9ADA1FA0-2AB1-44F5-A24B-702356EAF2D4}"/>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B81EA606-21ED-45F9-BF71-533F3EE1D3F3}"/>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14DFD4F-4913-410A-AD70-58F79A716FB7}"/>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37042</xdr:rowOff>
    </xdr:to>
    <xdr:cxnSp macro="">
      <xdr:nvCxnSpPr>
        <xdr:cNvPr id="69" name="直線コネクタ 68">
          <a:extLst>
            <a:ext uri="{FF2B5EF4-FFF2-40B4-BE49-F238E27FC236}">
              <a16:creationId xmlns:a16="http://schemas.microsoft.com/office/drawing/2014/main" id="{44A8175E-25BA-4A85-9218-80F54C874EA2}"/>
            </a:ext>
          </a:extLst>
        </xdr:cNvPr>
        <xdr:cNvCxnSpPr/>
      </xdr:nvCxnSpPr>
      <xdr:spPr>
        <a:xfrm>
          <a:off x="4114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D0E15E70-69E7-4D79-BD3B-AC5E6C2DB2FA}"/>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8F9A5157-B0DE-4421-BFD5-87145F0F0D63}"/>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986540F0-B145-48A1-8FE1-390E4E43FEAA}"/>
            </a:ext>
          </a:extLst>
        </xdr:cNvPr>
        <xdr:cNvCxnSpPr/>
      </xdr:nvCxnSpPr>
      <xdr:spPr>
        <a:xfrm>
          <a:off x="3225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E5893003-B75F-43D7-B7FB-42C01835C583}"/>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33EECA03-901C-453F-BFCA-1BAD68B9D3E8}"/>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168275</xdr:rowOff>
    </xdr:to>
    <xdr:cxnSp macro="">
      <xdr:nvCxnSpPr>
        <xdr:cNvPr id="75" name="直線コネクタ 74">
          <a:extLst>
            <a:ext uri="{FF2B5EF4-FFF2-40B4-BE49-F238E27FC236}">
              <a16:creationId xmlns:a16="http://schemas.microsoft.com/office/drawing/2014/main" id="{E2F37F9C-D78F-4C7F-A71F-76611DB02002}"/>
            </a:ext>
          </a:extLst>
        </xdr:cNvPr>
        <xdr:cNvCxnSpPr/>
      </xdr:nvCxnSpPr>
      <xdr:spPr>
        <a:xfrm flipV="1">
          <a:off x="2336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316F2A70-0071-4272-BB2F-ED18C15107DE}"/>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B3E41549-2F0C-486C-8C79-931719E1F961}"/>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38</xdr:row>
      <xdr:rowOff>168275</xdr:rowOff>
    </xdr:to>
    <xdr:cxnSp macro="">
      <xdr:nvCxnSpPr>
        <xdr:cNvPr id="78" name="直線コネクタ 77">
          <a:extLst>
            <a:ext uri="{FF2B5EF4-FFF2-40B4-BE49-F238E27FC236}">
              <a16:creationId xmlns:a16="http://schemas.microsoft.com/office/drawing/2014/main" id="{6B8A5DA0-D223-4BEE-BF9F-4C825E5E1A4E}"/>
            </a:ext>
          </a:extLst>
        </xdr:cNvPr>
        <xdr:cNvCxnSpPr/>
      </xdr:nvCxnSpPr>
      <xdr:spPr>
        <a:xfrm>
          <a:off x="1447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F6B09D70-8B3F-4D52-A904-F42F3A4F21E4}"/>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472762EC-F1A2-4671-8064-E7BAF5265B26}"/>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6F5FE012-8778-45F4-991C-BD7F5C0FED55}"/>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EF4AD3BD-BA8D-478A-97E0-82A06CED093A}"/>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9487E37-F790-43DB-8CF6-4BED1059A23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304C545-F337-406C-949F-5FF21A7662B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5C48383-73E7-40FC-919E-485B8DD3AFA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3B71743-C58C-485A-80B7-0A14ECC811E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B6A57AC-F0C3-4DBA-BEE6-42FA097E956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157692</xdr:rowOff>
    </xdr:from>
    <xdr:to>
      <xdr:col>23</xdr:col>
      <xdr:colOff>184150</xdr:colOff>
      <xdr:row>39</xdr:row>
      <xdr:rowOff>87842</xdr:rowOff>
    </xdr:to>
    <xdr:sp macro="" textlink="">
      <xdr:nvSpPr>
        <xdr:cNvPr id="88" name="楕円 87">
          <a:extLst>
            <a:ext uri="{FF2B5EF4-FFF2-40B4-BE49-F238E27FC236}">
              <a16:creationId xmlns:a16="http://schemas.microsoft.com/office/drawing/2014/main" id="{8DF9CCC1-8675-4D57-A551-BC2FDFC69B7A}"/>
            </a:ext>
          </a:extLst>
        </xdr:cNvPr>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2769</xdr:rowOff>
    </xdr:from>
    <xdr:ext cx="762000" cy="259045"/>
    <xdr:sp macro="" textlink="">
      <xdr:nvSpPr>
        <xdr:cNvPr id="89" name="財政力該当値テキスト">
          <a:extLst>
            <a:ext uri="{FF2B5EF4-FFF2-40B4-BE49-F238E27FC236}">
              <a16:creationId xmlns:a16="http://schemas.microsoft.com/office/drawing/2014/main" id="{CBB2B6D2-0751-411E-A609-E49BDF34F153}"/>
            </a:ext>
          </a:extLst>
        </xdr:cNvPr>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6F47BADE-E157-49AC-86FA-7195FBEBA4B5}"/>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14F3569E-D50F-4A75-B27A-31BBD3B12B54}"/>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0417217D-4896-429A-A994-2AB29E62F15C}"/>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80980B88-7741-44DD-9FE9-59913624CA3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a:extLst>
            <a:ext uri="{FF2B5EF4-FFF2-40B4-BE49-F238E27FC236}">
              <a16:creationId xmlns:a16="http://schemas.microsoft.com/office/drawing/2014/main" id="{C3DD6C49-3336-4FE3-B708-F7CE29B32BBA}"/>
            </a:ext>
          </a:extLst>
        </xdr:cNvPr>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a:extLst>
            <a:ext uri="{FF2B5EF4-FFF2-40B4-BE49-F238E27FC236}">
              <a16:creationId xmlns:a16="http://schemas.microsoft.com/office/drawing/2014/main" id="{FABC656F-6EFB-4F4B-8BB7-5A4538E58E23}"/>
            </a:ext>
          </a:extLst>
        </xdr:cNvPr>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a:extLst>
            <a:ext uri="{FF2B5EF4-FFF2-40B4-BE49-F238E27FC236}">
              <a16:creationId xmlns:a16="http://schemas.microsoft.com/office/drawing/2014/main" id="{E9A2E6B7-0CB6-4634-A5F9-D8AC26F50C4B}"/>
            </a:ext>
          </a:extLst>
        </xdr:cNvPr>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a:extLst>
            <a:ext uri="{FF2B5EF4-FFF2-40B4-BE49-F238E27FC236}">
              <a16:creationId xmlns:a16="http://schemas.microsoft.com/office/drawing/2014/main" id="{06CEBE31-2774-4D90-B057-D0CC27F6C9F0}"/>
            </a:ext>
          </a:extLst>
        </xdr:cNvPr>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5ED5A39-C143-4F64-A4AE-05A649A15C1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8FFA5E2A-7CC9-49AA-B032-6FD489102DF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5EDF5B4-4ECD-4E7D-8A02-7E2FF0B0E14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858CFD6-2DD7-4621-BA22-8964977968C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D077518-8DF5-4B5E-B334-598CE94F0AD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B14C0126-5D81-4476-8C35-E6700D2AC2E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B4927918-3018-44A2-BC9E-D9D3C2AF9AF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FEF1ED1-93A2-4C44-B4B1-4E7A446B1C3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418121A-4555-495A-BA37-CC6EC1E1D9B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5994C27-60A6-44AE-9947-49C9CFB3A8E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B77617C-3483-4D9C-B0F4-FEFA37EB03C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8250475-1DAC-490C-8857-B6B035B19D2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E1F7EAD6-BF02-4992-8F14-607FADC418A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普通交付税、臨時財政対策債等の減により、経常一般財源総額は前年度から２．０％減となり、扶助費等の増により、経常経費充当一般財源額が０．９％増となったため、経常収支比率は８４．１％と前年度を３．１ポイント上回った</a:t>
          </a:r>
          <a:r>
            <a:rPr kumimoji="1" lang="ja-JP" altLang="ja-JP" sz="1100">
              <a:solidFill>
                <a:schemeClr val="dk1"/>
              </a:solidFill>
              <a:effectLst/>
              <a:latin typeface="+mn-lt"/>
              <a:ea typeface="+mn-ea"/>
              <a:cs typeface="+mn-cs"/>
            </a:rPr>
            <a:t>ものの、それでもなお類似団体平均を大きく下回っている。今後は扶助費の増に加え、大型事業の進捗に伴う公債費の増が見込まれるため、地方債の適正管理に努める。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DC0B548-01B5-4213-BA52-38D2AAB828E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C7FB3FFC-E135-4083-8163-FAB812DD66D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97373FC-89B6-4136-BA03-5C9C8C1BBBD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AB18C4C9-D5B3-4799-84C4-4EB61D45FCED}"/>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C35C076E-D40F-4708-9E0D-F55217FBDA08}"/>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E1264EA3-48C8-4EB9-8A28-86C89F98F02E}"/>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1C3E9509-3236-44E9-A267-F9ADCEF4474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1340953A-8308-4A3B-8D32-987682B831B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AF85C70A-C07E-4323-A4C8-D6AD47F3A1A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DC3AD506-15FD-4DC5-8904-3DEF4E284234}"/>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B1F5BEEA-AEF8-40A8-8D38-429CEBB839F6}"/>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B3FDCF7F-405A-4AC9-BADE-F8F7F3A6F07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A2281133-8020-4665-AA5B-CE2AB5CE8BA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BEFBBC6-3DA8-4CEC-9AE2-5897A96020F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3AB9020-10B6-4B01-8BD5-C3D16725E44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3F3430CE-AA55-484D-821B-619B0A0FB77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686541DE-F8DA-458D-9544-4FB701863652}"/>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8B760467-A551-4304-8804-06A1BB6BAAA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FECEA59-9B7A-43E8-AF64-ADC5696A7A4F}"/>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56ACB44B-4DFB-49EA-B554-A1A2E141B3AC}"/>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FC3029DA-5B94-48AC-AA99-1717BC5FD7D1}"/>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60</xdr:row>
      <xdr:rowOff>33444</xdr:rowOff>
    </xdr:to>
    <xdr:cxnSp macro="">
      <xdr:nvCxnSpPr>
        <xdr:cNvPr id="132" name="直線コネクタ 131">
          <a:extLst>
            <a:ext uri="{FF2B5EF4-FFF2-40B4-BE49-F238E27FC236}">
              <a16:creationId xmlns:a16="http://schemas.microsoft.com/office/drawing/2014/main" id="{E9516EA5-0577-4245-BD9A-4234D0316169}"/>
            </a:ext>
          </a:extLst>
        </xdr:cNvPr>
        <xdr:cNvCxnSpPr/>
      </xdr:nvCxnSpPr>
      <xdr:spPr>
        <a:xfrm>
          <a:off x="4114800" y="10071100"/>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69229CDA-A256-4B97-86DB-8605D06B9373}"/>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5AE2E92A-E7EB-4283-82D1-9CA54798DFC2}"/>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62</xdr:row>
      <xdr:rowOff>4233</xdr:rowOff>
    </xdr:to>
    <xdr:cxnSp macro="">
      <xdr:nvCxnSpPr>
        <xdr:cNvPr id="135" name="直線コネクタ 134">
          <a:extLst>
            <a:ext uri="{FF2B5EF4-FFF2-40B4-BE49-F238E27FC236}">
              <a16:creationId xmlns:a16="http://schemas.microsoft.com/office/drawing/2014/main" id="{1372B2D0-AFD8-4777-BDCB-A277819704D0}"/>
            </a:ext>
          </a:extLst>
        </xdr:cNvPr>
        <xdr:cNvCxnSpPr/>
      </xdr:nvCxnSpPr>
      <xdr:spPr>
        <a:xfrm flipV="1">
          <a:off x="3225800" y="10071100"/>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4418D8FF-A1E6-4045-9C1E-A1CF58B98E61}"/>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A03B70D4-9E8F-44FC-8D4A-81D68406827E}"/>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62</xdr:row>
      <xdr:rowOff>4233</xdr:rowOff>
    </xdr:to>
    <xdr:cxnSp macro="">
      <xdr:nvCxnSpPr>
        <xdr:cNvPr id="138" name="直線コネクタ 137">
          <a:extLst>
            <a:ext uri="{FF2B5EF4-FFF2-40B4-BE49-F238E27FC236}">
              <a16:creationId xmlns:a16="http://schemas.microsoft.com/office/drawing/2014/main" id="{49010D36-DC1D-4B78-8464-BECBE46A1AEF}"/>
            </a:ext>
          </a:extLst>
        </xdr:cNvPr>
        <xdr:cNvCxnSpPr/>
      </xdr:nvCxnSpPr>
      <xdr:spPr>
        <a:xfrm>
          <a:off x="2336800" y="1042500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10D40E1B-AF51-46D9-A89F-9582A809B508}"/>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66CE19B2-0C77-4DF0-9926-54E90AF11887}"/>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103294</xdr:rowOff>
    </xdr:to>
    <xdr:cxnSp macro="">
      <xdr:nvCxnSpPr>
        <xdr:cNvPr id="141" name="直線コネクタ 140">
          <a:extLst>
            <a:ext uri="{FF2B5EF4-FFF2-40B4-BE49-F238E27FC236}">
              <a16:creationId xmlns:a16="http://schemas.microsoft.com/office/drawing/2014/main" id="{EC736A67-C800-426E-B1C1-ED6939AADECA}"/>
            </a:ext>
          </a:extLst>
        </xdr:cNvPr>
        <xdr:cNvCxnSpPr/>
      </xdr:nvCxnSpPr>
      <xdr:spPr>
        <a:xfrm flipV="1">
          <a:off x="1447800" y="1042500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3097CD6C-072A-4F02-8A97-1D7554560F8A}"/>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478303D9-2909-43FE-BC7D-6B7D564E6378}"/>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B3B5DE1E-18EE-4916-8BA9-836DEFD4D0C1}"/>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1DB03ECA-E497-4162-8182-A26A026260D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74EF48D-AA21-4BB7-8AEC-B888DF67588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FAD3826-C2DA-4350-9C7F-7B2D1ADC3D0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B7DE184-ADD4-49FC-9152-4E880F08481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E8474D6-2344-46F5-A0D2-BFD6FB5B091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C6162E7-66FA-4D85-A130-8787D037463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154094</xdr:rowOff>
    </xdr:from>
    <xdr:to>
      <xdr:col>23</xdr:col>
      <xdr:colOff>184150</xdr:colOff>
      <xdr:row>60</xdr:row>
      <xdr:rowOff>84244</xdr:rowOff>
    </xdr:to>
    <xdr:sp macro="" textlink="">
      <xdr:nvSpPr>
        <xdr:cNvPr id="151" name="楕円 150">
          <a:extLst>
            <a:ext uri="{FF2B5EF4-FFF2-40B4-BE49-F238E27FC236}">
              <a16:creationId xmlns:a16="http://schemas.microsoft.com/office/drawing/2014/main" id="{998B319E-88A3-4B2B-962D-DE27B1E852C6}"/>
            </a:ext>
          </a:extLst>
        </xdr:cNvPr>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170621</xdr:rowOff>
    </xdr:from>
    <xdr:ext cx="762000" cy="259045"/>
    <xdr:sp macro="" textlink="">
      <xdr:nvSpPr>
        <xdr:cNvPr id="152" name="財政構造の弾力性該当値テキスト">
          <a:extLst>
            <a:ext uri="{FF2B5EF4-FFF2-40B4-BE49-F238E27FC236}">
              <a16:creationId xmlns:a16="http://schemas.microsoft.com/office/drawing/2014/main" id="{C2CD1B81-2659-4410-B410-D0CD02708C31}"/>
            </a:ext>
          </a:extLst>
        </xdr:cNvPr>
        <xdr:cNvSpPr txBox="1"/>
      </xdr:nvSpPr>
      <xdr:spPr>
        <a:xfrm>
          <a:off x="5041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76200</xdr:rowOff>
    </xdr:from>
    <xdr:to>
      <xdr:col>19</xdr:col>
      <xdr:colOff>184150</xdr:colOff>
      <xdr:row>59</xdr:row>
      <xdr:rowOff>6350</xdr:rowOff>
    </xdr:to>
    <xdr:sp macro="" textlink="">
      <xdr:nvSpPr>
        <xdr:cNvPr id="153" name="楕円 152">
          <a:extLst>
            <a:ext uri="{FF2B5EF4-FFF2-40B4-BE49-F238E27FC236}">
              <a16:creationId xmlns:a16="http://schemas.microsoft.com/office/drawing/2014/main" id="{DC5C0E17-0FE6-4C47-AA4A-21EB9C002525}"/>
            </a:ext>
          </a:extLst>
        </xdr:cNvPr>
        <xdr:cNvSpPr/>
      </xdr:nvSpPr>
      <xdr:spPr>
        <a:xfrm>
          <a:off x="406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16527</xdr:rowOff>
    </xdr:from>
    <xdr:ext cx="736600" cy="259045"/>
    <xdr:sp macro="" textlink="">
      <xdr:nvSpPr>
        <xdr:cNvPr id="154" name="テキスト ボックス 153">
          <a:extLst>
            <a:ext uri="{FF2B5EF4-FFF2-40B4-BE49-F238E27FC236}">
              <a16:creationId xmlns:a16="http://schemas.microsoft.com/office/drawing/2014/main" id="{2F69D5BC-EEAB-4302-96EC-3C2689EE8975}"/>
            </a:ext>
          </a:extLst>
        </xdr:cNvPr>
        <xdr:cNvSpPr txBox="1"/>
      </xdr:nvSpPr>
      <xdr:spPr>
        <a:xfrm>
          <a:off x="3733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a:extLst>
            <a:ext uri="{FF2B5EF4-FFF2-40B4-BE49-F238E27FC236}">
              <a16:creationId xmlns:a16="http://schemas.microsoft.com/office/drawing/2014/main" id="{4BEF224A-751C-4A73-9FBC-48667B3D0ED3}"/>
            </a:ext>
          </a:extLst>
        </xdr:cNvPr>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6" name="テキスト ボックス 155">
          <a:extLst>
            <a:ext uri="{FF2B5EF4-FFF2-40B4-BE49-F238E27FC236}">
              <a16:creationId xmlns:a16="http://schemas.microsoft.com/office/drawing/2014/main" id="{DA947E0A-92DA-432C-AE44-C4BD5C17E764}"/>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7" name="楕円 156">
          <a:extLst>
            <a:ext uri="{FF2B5EF4-FFF2-40B4-BE49-F238E27FC236}">
              <a16:creationId xmlns:a16="http://schemas.microsoft.com/office/drawing/2014/main" id="{21AE400C-69B1-4326-B880-1E91FB4BA399}"/>
            </a:ext>
          </a:extLst>
        </xdr:cNvPr>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58" name="テキスト ボックス 157">
          <a:extLst>
            <a:ext uri="{FF2B5EF4-FFF2-40B4-BE49-F238E27FC236}">
              <a16:creationId xmlns:a16="http://schemas.microsoft.com/office/drawing/2014/main" id="{73769473-68F3-445A-9D6E-2907A8668BD9}"/>
            </a:ext>
          </a:extLst>
        </xdr:cNvPr>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a:extLst>
            <a:ext uri="{FF2B5EF4-FFF2-40B4-BE49-F238E27FC236}">
              <a16:creationId xmlns:a16="http://schemas.microsoft.com/office/drawing/2014/main" id="{BCB73D2E-11FC-4B2C-83CD-D2CD4856D2D3}"/>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0" name="テキスト ボックス 159">
          <a:extLst>
            <a:ext uri="{FF2B5EF4-FFF2-40B4-BE49-F238E27FC236}">
              <a16:creationId xmlns:a16="http://schemas.microsoft.com/office/drawing/2014/main" id="{7E304A4B-C767-4AAC-88A8-0BCFD35ADE09}"/>
            </a:ext>
          </a:extLst>
        </xdr:cNvPr>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89D69DD-E523-47B5-9E22-A0C40F96946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1CEBABAB-D8CD-46FE-8EFB-2A327E0C666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8EC0808-A4DC-4147-A64A-24E75F3B66F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4A3D9DF-CB06-4C31-A0DF-DE5857125E5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523D958B-2A76-4F27-BCA6-C209914C0F1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C7644C2-A733-4E97-AB43-5619B93DCF2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CE1DFE2-87AB-486C-B165-906160D98C8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1BA96F2-4419-43CA-88ED-3C82B7223FA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5282EE8-B1BD-43EB-BE2C-459538354B6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FFC414C-BAF6-4FD3-98EF-249E8D0B286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5D6C9F0-CDA5-4EBB-91DB-847F5FE93B4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0C02430-1861-4A99-9E64-BB300886F90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B27256A-6F1C-470B-A61D-30EF44B2B72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国の補助事業の増等に伴う会計年度任用職員人件費の増等による人件費の増（前年度比＋０．４％）や、自治体ＤＸ推進事業</a:t>
          </a:r>
          <a:r>
            <a:rPr lang="ja-JP" altLang="ja-JP" sz="1100">
              <a:solidFill>
                <a:schemeClr val="dk1"/>
              </a:solidFill>
              <a:effectLst/>
              <a:latin typeface="+mn-lt"/>
              <a:ea typeface="+mn-ea"/>
              <a:cs typeface="+mn-cs"/>
            </a:rPr>
            <a:t>の増等による物件費の増</a:t>
          </a:r>
          <a:r>
            <a:rPr kumimoji="1" lang="ja-JP" altLang="ja-JP" sz="1100">
              <a:solidFill>
                <a:schemeClr val="dk1"/>
              </a:solidFill>
              <a:effectLst/>
              <a:latin typeface="+mn-lt"/>
              <a:ea typeface="+mn-ea"/>
              <a:cs typeface="+mn-cs"/>
            </a:rPr>
            <a:t>（前年度比＋２．２％）により、前年度から１，６６９円増加し、１０７，４６７円となった。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62C4AC6-0A16-47BE-929A-F73F6D46CED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6C9FC3F-43BD-48B0-83E1-89EB8195AEE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B8D7CFE-A54F-4A43-BF5E-565E5E41EA7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5030C67C-B078-4DEF-A8A2-C506C5232027}"/>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2CF3C900-FF61-4881-A7F3-732DEA847175}"/>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A96DE82C-3B30-48A0-9805-C45919CC947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A8FA5C65-07A3-4F17-8094-49A5082D2ACD}"/>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717A4CF0-E9BA-4EC9-A768-47B8657297BA}"/>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E86AB2EC-AC87-44E5-89C8-CFCED32C1053}"/>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5C419298-B835-4D8A-8B67-27E9F7E7C4C9}"/>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A00EB49E-DC89-4A31-BA83-3352D21DAE81}"/>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D8EBAC8-44DC-4211-99F0-B132CC97B60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CD65288A-BC39-4DC7-A37F-324076F6E2F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2E442BCC-4EBD-4245-B29E-B50E3CF40C2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443DCD9E-E18A-410C-A684-D76A63A5D85D}"/>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987C5F9E-D9A9-46AB-8095-B0B809867CC2}"/>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4A3710A7-5E03-4458-8EE7-A822389D90D3}"/>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3F7E9D8D-608B-49CA-9BAC-47B0404DA5B0}"/>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B551A3A8-8E67-4FD7-8001-FC1E2304321D}"/>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49612</xdr:rowOff>
    </xdr:from>
    <xdr:to>
      <xdr:col>23</xdr:col>
      <xdr:colOff>133350</xdr:colOff>
      <xdr:row>81</xdr:row>
      <xdr:rowOff>65722</xdr:rowOff>
    </xdr:to>
    <xdr:cxnSp macro="">
      <xdr:nvCxnSpPr>
        <xdr:cNvPr id="193" name="直線コネクタ 192">
          <a:extLst>
            <a:ext uri="{FF2B5EF4-FFF2-40B4-BE49-F238E27FC236}">
              <a16:creationId xmlns:a16="http://schemas.microsoft.com/office/drawing/2014/main" id="{2B7AC8B5-6B76-4208-9C25-BD7088BE61F4}"/>
            </a:ext>
          </a:extLst>
        </xdr:cNvPr>
        <xdr:cNvCxnSpPr/>
      </xdr:nvCxnSpPr>
      <xdr:spPr>
        <a:xfrm>
          <a:off x="4114800" y="13937062"/>
          <a:ext cx="8382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7494209E-C795-438A-905E-B63FBF1A1507}"/>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15DA52E4-787E-4622-9EB8-9DEA1A5A4CC7}"/>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49612</xdr:rowOff>
    </xdr:from>
    <xdr:to>
      <xdr:col>19</xdr:col>
      <xdr:colOff>133350</xdr:colOff>
      <xdr:row>81</xdr:row>
      <xdr:rowOff>75354</xdr:rowOff>
    </xdr:to>
    <xdr:cxnSp macro="">
      <xdr:nvCxnSpPr>
        <xdr:cNvPr id="196" name="直線コネクタ 195">
          <a:extLst>
            <a:ext uri="{FF2B5EF4-FFF2-40B4-BE49-F238E27FC236}">
              <a16:creationId xmlns:a16="http://schemas.microsoft.com/office/drawing/2014/main" id="{F4CF50E9-F489-46A5-9A00-7E714F7C651D}"/>
            </a:ext>
          </a:extLst>
        </xdr:cNvPr>
        <xdr:cNvCxnSpPr/>
      </xdr:nvCxnSpPr>
      <xdr:spPr>
        <a:xfrm flipV="1">
          <a:off x="3225800" y="13937062"/>
          <a:ext cx="8890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67F88071-D268-4332-BE45-059344C93C1D}"/>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53433633-10B2-4C47-8BE8-770A455C2B1C}"/>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116010</xdr:rowOff>
    </xdr:from>
    <xdr:to>
      <xdr:col>15</xdr:col>
      <xdr:colOff>82550</xdr:colOff>
      <xdr:row>81</xdr:row>
      <xdr:rowOff>75354</xdr:rowOff>
    </xdr:to>
    <xdr:cxnSp macro="">
      <xdr:nvCxnSpPr>
        <xdr:cNvPr id="199" name="直線コネクタ 198">
          <a:extLst>
            <a:ext uri="{FF2B5EF4-FFF2-40B4-BE49-F238E27FC236}">
              <a16:creationId xmlns:a16="http://schemas.microsoft.com/office/drawing/2014/main" id="{7E58A361-E27D-4C70-B5C3-B3CDD58B7A87}"/>
            </a:ext>
          </a:extLst>
        </xdr:cNvPr>
        <xdr:cNvCxnSpPr/>
      </xdr:nvCxnSpPr>
      <xdr:spPr>
        <a:xfrm>
          <a:off x="2336800" y="13832010"/>
          <a:ext cx="889000" cy="13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711EA009-8AB2-4897-8066-0E69428A101F}"/>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CB7DF2AC-CF08-4586-93B0-65A41FA254A7}"/>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76389</xdr:rowOff>
    </xdr:from>
    <xdr:to>
      <xdr:col>11</xdr:col>
      <xdr:colOff>31750</xdr:colOff>
      <xdr:row>80</xdr:row>
      <xdr:rowOff>116010</xdr:rowOff>
    </xdr:to>
    <xdr:cxnSp macro="">
      <xdr:nvCxnSpPr>
        <xdr:cNvPr id="202" name="直線コネクタ 201">
          <a:extLst>
            <a:ext uri="{FF2B5EF4-FFF2-40B4-BE49-F238E27FC236}">
              <a16:creationId xmlns:a16="http://schemas.microsoft.com/office/drawing/2014/main" id="{DDCCF889-65C5-4811-8355-41007BA83AB6}"/>
            </a:ext>
          </a:extLst>
        </xdr:cNvPr>
        <xdr:cNvCxnSpPr/>
      </xdr:nvCxnSpPr>
      <xdr:spPr>
        <a:xfrm>
          <a:off x="1447800" y="13792389"/>
          <a:ext cx="889000" cy="3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1022C114-A6CE-4EFB-9BE4-845959C9F310}"/>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E12FD7A7-F905-4D1A-B97E-242578ED56E2}"/>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3A3802CA-CDB8-4579-8257-7954E5B17568}"/>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F5F274B5-8EFB-401A-BC09-AFE129F9C69B}"/>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78B4C86-D42E-43D8-87E6-B835E62E02F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E9B072E-C202-4AD6-AB22-A6D1EC9B700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FA73267-4828-4DC6-963A-DD0F073B12E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A01C3DF-6432-4D86-A867-2C207FC04EF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AA914FC-6F49-43A3-8B03-9F346692EB3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14922</xdr:rowOff>
    </xdr:from>
    <xdr:to>
      <xdr:col>23</xdr:col>
      <xdr:colOff>184150</xdr:colOff>
      <xdr:row>81</xdr:row>
      <xdr:rowOff>116522</xdr:rowOff>
    </xdr:to>
    <xdr:sp macro="" textlink="">
      <xdr:nvSpPr>
        <xdr:cNvPr id="212" name="楕円 211">
          <a:extLst>
            <a:ext uri="{FF2B5EF4-FFF2-40B4-BE49-F238E27FC236}">
              <a16:creationId xmlns:a16="http://schemas.microsoft.com/office/drawing/2014/main" id="{205C59FF-8677-4CF5-A317-81026F9FEA10}"/>
            </a:ext>
          </a:extLst>
        </xdr:cNvPr>
        <xdr:cNvSpPr/>
      </xdr:nvSpPr>
      <xdr:spPr>
        <a:xfrm>
          <a:off x="4902200" y="139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107649</xdr:rowOff>
    </xdr:from>
    <xdr:ext cx="762000" cy="259045"/>
    <xdr:sp macro="" textlink="">
      <xdr:nvSpPr>
        <xdr:cNvPr id="213" name="人件費・物件費等の状況該当値テキスト">
          <a:extLst>
            <a:ext uri="{FF2B5EF4-FFF2-40B4-BE49-F238E27FC236}">
              <a16:creationId xmlns:a16="http://schemas.microsoft.com/office/drawing/2014/main" id="{34699445-F779-4AE1-9FDA-E120A91597B1}"/>
            </a:ext>
          </a:extLst>
        </xdr:cNvPr>
        <xdr:cNvSpPr txBox="1"/>
      </xdr:nvSpPr>
      <xdr:spPr>
        <a:xfrm>
          <a:off x="5041900" y="13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170262</xdr:rowOff>
    </xdr:from>
    <xdr:to>
      <xdr:col>19</xdr:col>
      <xdr:colOff>184150</xdr:colOff>
      <xdr:row>81</xdr:row>
      <xdr:rowOff>100412</xdr:rowOff>
    </xdr:to>
    <xdr:sp macro="" textlink="">
      <xdr:nvSpPr>
        <xdr:cNvPr id="214" name="楕円 213">
          <a:extLst>
            <a:ext uri="{FF2B5EF4-FFF2-40B4-BE49-F238E27FC236}">
              <a16:creationId xmlns:a16="http://schemas.microsoft.com/office/drawing/2014/main" id="{83DDEA1A-2EA8-4366-A139-A32739E0DD2B}"/>
            </a:ext>
          </a:extLst>
        </xdr:cNvPr>
        <xdr:cNvSpPr/>
      </xdr:nvSpPr>
      <xdr:spPr>
        <a:xfrm>
          <a:off x="4064000" y="138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110589</xdr:rowOff>
    </xdr:from>
    <xdr:ext cx="736600" cy="259045"/>
    <xdr:sp macro="" textlink="">
      <xdr:nvSpPr>
        <xdr:cNvPr id="215" name="テキスト ボックス 214">
          <a:extLst>
            <a:ext uri="{FF2B5EF4-FFF2-40B4-BE49-F238E27FC236}">
              <a16:creationId xmlns:a16="http://schemas.microsoft.com/office/drawing/2014/main" id="{30E805A8-9F54-445F-85DB-72FA8C0CB6C1}"/>
            </a:ext>
          </a:extLst>
        </xdr:cNvPr>
        <xdr:cNvSpPr txBox="1"/>
      </xdr:nvSpPr>
      <xdr:spPr>
        <a:xfrm>
          <a:off x="3733800" y="1365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24554</xdr:rowOff>
    </xdr:from>
    <xdr:to>
      <xdr:col>15</xdr:col>
      <xdr:colOff>133350</xdr:colOff>
      <xdr:row>81</xdr:row>
      <xdr:rowOff>126154</xdr:rowOff>
    </xdr:to>
    <xdr:sp macro="" textlink="">
      <xdr:nvSpPr>
        <xdr:cNvPr id="216" name="楕円 215">
          <a:extLst>
            <a:ext uri="{FF2B5EF4-FFF2-40B4-BE49-F238E27FC236}">
              <a16:creationId xmlns:a16="http://schemas.microsoft.com/office/drawing/2014/main" id="{D75FEEF4-87BD-40E0-93CD-415FA1271462}"/>
            </a:ext>
          </a:extLst>
        </xdr:cNvPr>
        <xdr:cNvSpPr/>
      </xdr:nvSpPr>
      <xdr:spPr>
        <a:xfrm>
          <a:off x="3175000" y="1391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136331</xdr:rowOff>
    </xdr:from>
    <xdr:ext cx="762000" cy="259045"/>
    <xdr:sp macro="" textlink="">
      <xdr:nvSpPr>
        <xdr:cNvPr id="217" name="テキスト ボックス 216">
          <a:extLst>
            <a:ext uri="{FF2B5EF4-FFF2-40B4-BE49-F238E27FC236}">
              <a16:creationId xmlns:a16="http://schemas.microsoft.com/office/drawing/2014/main" id="{73480433-5ECD-4346-9932-545F44988E91}"/>
            </a:ext>
          </a:extLst>
        </xdr:cNvPr>
        <xdr:cNvSpPr txBox="1"/>
      </xdr:nvSpPr>
      <xdr:spPr>
        <a:xfrm>
          <a:off x="2844800" y="1368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65210</xdr:rowOff>
    </xdr:from>
    <xdr:to>
      <xdr:col>11</xdr:col>
      <xdr:colOff>82550</xdr:colOff>
      <xdr:row>80</xdr:row>
      <xdr:rowOff>166810</xdr:rowOff>
    </xdr:to>
    <xdr:sp macro="" textlink="">
      <xdr:nvSpPr>
        <xdr:cNvPr id="218" name="楕円 217">
          <a:extLst>
            <a:ext uri="{FF2B5EF4-FFF2-40B4-BE49-F238E27FC236}">
              <a16:creationId xmlns:a16="http://schemas.microsoft.com/office/drawing/2014/main" id="{F0F8A226-875B-4621-BAA3-B74AE55B92AB}"/>
            </a:ext>
          </a:extLst>
        </xdr:cNvPr>
        <xdr:cNvSpPr/>
      </xdr:nvSpPr>
      <xdr:spPr>
        <a:xfrm>
          <a:off x="2286000" y="137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5537</xdr:rowOff>
    </xdr:from>
    <xdr:ext cx="762000" cy="259045"/>
    <xdr:sp macro="" textlink="">
      <xdr:nvSpPr>
        <xdr:cNvPr id="219" name="テキスト ボックス 218">
          <a:extLst>
            <a:ext uri="{FF2B5EF4-FFF2-40B4-BE49-F238E27FC236}">
              <a16:creationId xmlns:a16="http://schemas.microsoft.com/office/drawing/2014/main" id="{96553497-12D9-41F0-8B30-3C80015E97CB}"/>
            </a:ext>
          </a:extLst>
        </xdr:cNvPr>
        <xdr:cNvSpPr txBox="1"/>
      </xdr:nvSpPr>
      <xdr:spPr>
        <a:xfrm>
          <a:off x="1955800" y="135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25589</xdr:rowOff>
    </xdr:from>
    <xdr:to>
      <xdr:col>7</xdr:col>
      <xdr:colOff>31750</xdr:colOff>
      <xdr:row>80</xdr:row>
      <xdr:rowOff>127189</xdr:rowOff>
    </xdr:to>
    <xdr:sp macro="" textlink="">
      <xdr:nvSpPr>
        <xdr:cNvPr id="220" name="楕円 219">
          <a:extLst>
            <a:ext uri="{FF2B5EF4-FFF2-40B4-BE49-F238E27FC236}">
              <a16:creationId xmlns:a16="http://schemas.microsoft.com/office/drawing/2014/main" id="{69BC7E53-7D4E-4A67-AFEB-3BDF5B5E3F7D}"/>
            </a:ext>
          </a:extLst>
        </xdr:cNvPr>
        <xdr:cNvSpPr/>
      </xdr:nvSpPr>
      <xdr:spPr>
        <a:xfrm>
          <a:off x="1397000" y="137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137366</xdr:rowOff>
    </xdr:from>
    <xdr:ext cx="762000" cy="259045"/>
    <xdr:sp macro="" textlink="">
      <xdr:nvSpPr>
        <xdr:cNvPr id="221" name="テキスト ボックス 220">
          <a:extLst>
            <a:ext uri="{FF2B5EF4-FFF2-40B4-BE49-F238E27FC236}">
              <a16:creationId xmlns:a16="http://schemas.microsoft.com/office/drawing/2014/main" id="{77E4851A-1210-4B85-AA87-B64AA92232DE}"/>
            </a:ext>
          </a:extLst>
        </xdr:cNvPr>
        <xdr:cNvSpPr txBox="1"/>
      </xdr:nvSpPr>
      <xdr:spPr>
        <a:xfrm>
          <a:off x="1066800" y="135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CAA335C-6FAA-4222-9BE9-E4DE648A305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FA8CB62-9B0D-44A8-9F61-88F02777629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798B919D-DDA0-4141-9BF8-8D9337D813B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8203163-E41D-44FC-8BBE-B82F32AFE8D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290B798-9114-4468-9B05-EE27B0046A6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FF0465C0-8527-48E9-8669-DE245937B78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564F4AF5-D9C9-4B4C-9E28-21924250D8A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49A90CF-4DF6-47E8-9BED-8F9796B2F09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780DE4C-C791-4D43-BB00-99AAE0048FE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AEA375F-C85A-4044-8022-1715CEFC8DD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FDDD852-D9BA-480E-900B-DADBAD3EDFF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6F0F61E-13A9-429D-B93E-0E03BD77EE3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DB1265C-C854-4C7E-8CB3-EEFEBB2DA77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前年度から０．２ポイント増加し、９９．３となり、類似団体内平均との比較では、差が０．３ポイント増加した。今後も給与の適正化に努める。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8BF2A78-7F8E-4766-8F3F-B8A0DFCC111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436A40C-657F-43E6-B7CF-AB3DB945513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DBF505D5-B423-4339-A45E-2674656AF97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FB4C76FB-4C50-4EF0-B560-941C0A4E742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E21CFB3B-427E-4949-9D5A-992CF549E16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930DDCC1-CA87-42E8-80C8-3398FE6BF4A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5D88D008-EF96-4CDD-BAED-08CF11DB21B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3D72EC69-8384-4691-AA25-3A9EA778876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44062EC0-19B3-407D-8DC7-38300CB1C1C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1B8ACE5C-9BD7-494F-B70F-6FCB8937760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56C1255E-BCE4-4539-83F5-0A3F49DA84B3}"/>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3AFBD2A5-E4E9-42A1-886D-62C24CDB855A}"/>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F25E2587-62C1-4C62-BF2D-BC3D3CD31BD6}"/>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63784032-5925-4FAE-9F9D-2E3301449C5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5EB06282-B128-4478-9869-A745786D766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984D8969-E2A9-4615-AA26-922A39DF7D2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9FFB266C-5567-4892-BAD9-1F0DAF9D9CE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D4928188-A565-431E-BF10-40E092CC2D08}"/>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C06EE318-C8A1-4194-9432-67C90F45CE97}"/>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8BA266BD-711E-4BB3-AD3E-D1DD89F4C7F6}"/>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3D4FEC5F-CE08-4A45-AEDC-87835FA9BEC4}"/>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9CDB0CF6-1E4D-44AB-ADE1-FB6F7860882C}"/>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85271</xdr:rowOff>
    </xdr:to>
    <xdr:cxnSp macro="">
      <xdr:nvCxnSpPr>
        <xdr:cNvPr id="257" name="直線コネクタ 256">
          <a:extLst>
            <a:ext uri="{FF2B5EF4-FFF2-40B4-BE49-F238E27FC236}">
              <a16:creationId xmlns:a16="http://schemas.microsoft.com/office/drawing/2014/main" id="{4870EE26-5C08-48AE-9D90-3BBBA764A3BC}"/>
            </a:ext>
          </a:extLst>
        </xdr:cNvPr>
        <xdr:cNvCxnSpPr/>
      </xdr:nvCxnSpPr>
      <xdr:spPr>
        <a:xfrm>
          <a:off x="16179800" y="149669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a:extLst>
            <a:ext uri="{FF2B5EF4-FFF2-40B4-BE49-F238E27FC236}">
              <a16:creationId xmlns:a16="http://schemas.microsoft.com/office/drawing/2014/main" id="{7878A034-ECA9-4459-9518-1AB084A97538}"/>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3035A126-13DA-4CA6-AC99-31E95051E8AD}"/>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0" name="直線コネクタ 259">
          <a:extLst>
            <a:ext uri="{FF2B5EF4-FFF2-40B4-BE49-F238E27FC236}">
              <a16:creationId xmlns:a16="http://schemas.microsoft.com/office/drawing/2014/main" id="{90BCD802-2FD7-4B76-87A0-07EEA07D27DB}"/>
            </a:ext>
          </a:extLst>
        </xdr:cNvPr>
        <xdr:cNvCxnSpPr/>
      </xdr:nvCxnSpPr>
      <xdr:spPr>
        <a:xfrm flipV="1">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15BDE30B-D982-4258-B639-68547300BF55}"/>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1F6581F3-7A38-401C-BBF8-EDE884FA0391}"/>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3" name="直線コネクタ 262">
          <a:extLst>
            <a:ext uri="{FF2B5EF4-FFF2-40B4-BE49-F238E27FC236}">
              <a16:creationId xmlns:a16="http://schemas.microsoft.com/office/drawing/2014/main" id="{E5DB6502-CC22-43BF-A63E-6B6DB0D93789}"/>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C69BF282-12D1-45EC-ACCF-16A5FC4218D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C1D2DD19-4209-480A-AB14-3A0BE1EDBC8C}"/>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102507</xdr:rowOff>
    </xdr:to>
    <xdr:cxnSp macro="">
      <xdr:nvCxnSpPr>
        <xdr:cNvPr id="266" name="直線コネクタ 265">
          <a:extLst>
            <a:ext uri="{FF2B5EF4-FFF2-40B4-BE49-F238E27FC236}">
              <a16:creationId xmlns:a16="http://schemas.microsoft.com/office/drawing/2014/main" id="{7D85D600-A639-4288-AF13-ED70DA566A34}"/>
            </a:ext>
          </a:extLst>
        </xdr:cNvPr>
        <xdr:cNvCxnSpPr/>
      </xdr:nvCxnSpPr>
      <xdr:spPr>
        <a:xfrm flipV="1">
          <a:off x="13512800" y="1496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B3AD9B74-A486-464C-8EF3-BE91DB5C0E99}"/>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8" name="テキスト ボックス 267">
          <a:extLst>
            <a:ext uri="{FF2B5EF4-FFF2-40B4-BE49-F238E27FC236}">
              <a16:creationId xmlns:a16="http://schemas.microsoft.com/office/drawing/2014/main" id="{53301E8C-2506-4A5D-BE19-707E822A5642}"/>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61183A5E-9D7E-439E-AB84-41B13855E45A}"/>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1257E920-FB06-4E98-BF69-A2A80CFEB428}"/>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129B037-5F10-4BB1-B3E7-6C492F680CE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A5C270D-6E47-4CE8-9ED5-22324EE7EFF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01FAD86-22C8-4034-B954-C9F049D38E0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3B22A82-808E-4B6B-A10D-02A04623641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FFB36DE-1623-4471-A9AB-B3EAF5FB6AD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a:extLst>
            <a:ext uri="{FF2B5EF4-FFF2-40B4-BE49-F238E27FC236}">
              <a16:creationId xmlns:a16="http://schemas.microsoft.com/office/drawing/2014/main" id="{57E3EDA1-DD8E-41C2-A009-C77EA5AF4CCB}"/>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a:extLst>
            <a:ext uri="{FF2B5EF4-FFF2-40B4-BE49-F238E27FC236}">
              <a16:creationId xmlns:a16="http://schemas.microsoft.com/office/drawing/2014/main" id="{A71CC26D-0D82-42C0-92E7-2D13E12B9C9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D3E1C3FD-C6EB-40C5-B8F9-B952CE962E41}"/>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466A991B-96EA-4F68-86E0-1D021D515F4E}"/>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a:extLst>
            <a:ext uri="{FF2B5EF4-FFF2-40B4-BE49-F238E27FC236}">
              <a16:creationId xmlns:a16="http://schemas.microsoft.com/office/drawing/2014/main" id="{03F60286-DDF2-49A6-8A73-CB9DDAAB39A2}"/>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a:extLst>
            <a:ext uri="{FF2B5EF4-FFF2-40B4-BE49-F238E27FC236}">
              <a16:creationId xmlns:a16="http://schemas.microsoft.com/office/drawing/2014/main" id="{644C95F3-046D-43A4-9C18-031BDA89EEB2}"/>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C3BEB721-6D78-4A2D-8C17-66D2BBE0E44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328F0238-6F2A-4514-956A-33258DA64E04}"/>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a:extLst>
            <a:ext uri="{FF2B5EF4-FFF2-40B4-BE49-F238E27FC236}">
              <a16:creationId xmlns:a16="http://schemas.microsoft.com/office/drawing/2014/main" id="{6539BD4A-9D20-4184-8BB2-51A7E79B928E}"/>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82C6DA95-E5C1-400B-8B63-23B5E27185D8}"/>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960DF38D-E18F-4BA2-AB47-5FC5F1CAB4A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78D56F02-5A41-4F5C-AA8F-8F75489E666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A79F5EEB-1C20-4B09-B0E7-9E670289584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21B93B44-0732-433A-8E14-839E6DD565D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2B99C88A-6582-4ACA-939C-2300AB1CCBC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820A6FDA-E044-4CFF-A3E7-81C23892E59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91B156C-C008-4973-A9DE-5041D54B58F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662E38EA-69C8-4D79-B143-23D6F48F8DA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D22CBD5D-08DD-49A1-AB1C-666A1CD46AB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BEB79519-2A64-4701-9DD8-1CB15394DDE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800642AD-AD53-4909-85B8-E1B91DEC874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46062C93-ECCB-48FC-8C2D-58541D0C305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F0736460-25AD-47B2-A6C3-37071D61BEB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昭和２９年以降、市町村合併を行わず、また定員管理の適正化に努めた結果、類似団体平均を下回る５．６１人となっている。事業増に伴い増傾向にあるが、今後も事務事業の見直しなどにより効率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C214FF73-22D1-4C46-B17E-BC7DD099C7B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CEF2E4EB-87DD-4771-ADA0-82775C4A86B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ABC80C99-38B9-4B4B-8E8B-E8D4F0C1345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CEAE5979-D6E8-466E-9622-E1DA2A65DBD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34C28FB1-1447-4599-94CD-3157C288B52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EB7DDE41-903F-497B-8B6B-06C1252DF76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6F7BC7CA-3E98-4820-9389-3B06C4A6E76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DBF29095-B1D4-4709-8DFE-A85927707DE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14442FF2-1F6F-49B8-93D9-9CA3A0E0A6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5A2931D1-CAF8-45C3-8F1C-AE121D47E36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9609E39D-34D3-438F-AE3D-98675A79451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C4A3AAE-104B-4582-80B1-124DD6855B3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68764A33-A3CA-41BD-8CBF-55E69044F484}"/>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78597C3B-1DC3-4B06-B776-D02FAC3885C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B117FE92-28F1-47B5-82F4-12995AD0DF1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5A0097B9-007B-49F6-83F8-CD465FBA6C3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5A54DDA3-7892-41EA-930F-FFB4C61C1313}"/>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5815B06D-F1BD-4567-A31F-5EA3918BE231}"/>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4A110F38-A6D6-45D4-ADEE-FA5DF45340CB}"/>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B395A04C-9A80-4D6A-A776-9704A7F16538}"/>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9099564-3A7E-4DC1-8299-B3A7C33DF8DD}"/>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27411</xdr:rowOff>
    </xdr:to>
    <xdr:cxnSp macro="">
      <xdr:nvCxnSpPr>
        <xdr:cNvPr id="320" name="直線コネクタ 319">
          <a:extLst>
            <a:ext uri="{FF2B5EF4-FFF2-40B4-BE49-F238E27FC236}">
              <a16:creationId xmlns:a16="http://schemas.microsoft.com/office/drawing/2014/main" id="{8A089FFC-7859-4CAC-AF3A-4AD3B697BB8B}"/>
            </a:ext>
          </a:extLst>
        </xdr:cNvPr>
        <xdr:cNvCxnSpPr/>
      </xdr:nvCxnSpPr>
      <xdr:spPr>
        <a:xfrm>
          <a:off x="16179800" y="1029631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F26CAC24-D238-40D6-BB1B-861DF8CA4D12}"/>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C6F31AB8-0433-4218-B922-2773AEE791CB}"/>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11324</xdr:rowOff>
    </xdr:to>
    <xdr:cxnSp macro="">
      <xdr:nvCxnSpPr>
        <xdr:cNvPr id="323" name="直線コネクタ 322">
          <a:extLst>
            <a:ext uri="{FF2B5EF4-FFF2-40B4-BE49-F238E27FC236}">
              <a16:creationId xmlns:a16="http://schemas.microsoft.com/office/drawing/2014/main" id="{3068A30C-20AE-4EC2-931D-4CFB86B548B5}"/>
            </a:ext>
          </a:extLst>
        </xdr:cNvPr>
        <xdr:cNvCxnSpPr/>
      </xdr:nvCxnSpPr>
      <xdr:spPr>
        <a:xfrm flipV="1">
          <a:off x="15290800" y="102963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B344D34E-43A3-4C81-92FC-D6E7F29298C1}"/>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5436CFBB-FA97-4EEE-84C5-8A9F52001927}"/>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132504</xdr:rowOff>
    </xdr:from>
    <xdr:to>
      <xdr:col>72</xdr:col>
      <xdr:colOff>203200</xdr:colOff>
      <xdr:row>60</xdr:row>
      <xdr:rowOff>11324</xdr:rowOff>
    </xdr:to>
    <xdr:cxnSp macro="">
      <xdr:nvCxnSpPr>
        <xdr:cNvPr id="326" name="直線コネクタ 325">
          <a:extLst>
            <a:ext uri="{FF2B5EF4-FFF2-40B4-BE49-F238E27FC236}">
              <a16:creationId xmlns:a16="http://schemas.microsoft.com/office/drawing/2014/main" id="{8CE3A2B6-C25B-41B1-9833-B331AF7D9C99}"/>
            </a:ext>
          </a:extLst>
        </xdr:cNvPr>
        <xdr:cNvCxnSpPr/>
      </xdr:nvCxnSpPr>
      <xdr:spPr>
        <a:xfrm>
          <a:off x="14401800" y="1024805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A787726D-31E3-4AE3-BAF9-8DD56A59C74F}"/>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D85CD802-EE42-44EF-9523-DFF01737141E}"/>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132504</xdr:rowOff>
    </xdr:from>
    <xdr:to>
      <xdr:col>68</xdr:col>
      <xdr:colOff>152400</xdr:colOff>
      <xdr:row>59</xdr:row>
      <xdr:rowOff>132504</xdr:rowOff>
    </xdr:to>
    <xdr:cxnSp macro="">
      <xdr:nvCxnSpPr>
        <xdr:cNvPr id="329" name="直線コネクタ 328">
          <a:extLst>
            <a:ext uri="{FF2B5EF4-FFF2-40B4-BE49-F238E27FC236}">
              <a16:creationId xmlns:a16="http://schemas.microsoft.com/office/drawing/2014/main" id="{FBC63DB3-2212-4AD3-B84C-138882DDEA33}"/>
            </a:ext>
          </a:extLst>
        </xdr:cNvPr>
        <xdr:cNvCxnSpPr/>
      </xdr:nvCxnSpPr>
      <xdr:spPr>
        <a:xfrm>
          <a:off x="13512800" y="10248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D7BB9C41-6992-46EE-BACF-53A32412D7E3}"/>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77FA25E3-D9F4-4A2F-B8B0-963A3C95C1A4}"/>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46A33421-9DA3-47EC-B928-E045F97315B4}"/>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7DF51699-2F2D-41BC-936A-D682378D73C9}"/>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5FFAB5D-174D-47D5-A438-3E436248901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D42C0AB-085B-43F5-915B-AB0E5D4F0B9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2E76274-7C40-42B7-931D-7316C71639B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9059E6E-824A-4B86-9220-E9E6B9AE2D7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4F4A56B-22AF-4671-8562-C7721E5928D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148061</xdr:rowOff>
    </xdr:from>
    <xdr:to>
      <xdr:col>81</xdr:col>
      <xdr:colOff>95250</xdr:colOff>
      <xdr:row>60</xdr:row>
      <xdr:rowOff>78211</xdr:rowOff>
    </xdr:to>
    <xdr:sp macro="" textlink="">
      <xdr:nvSpPr>
        <xdr:cNvPr id="339" name="楕円 338">
          <a:extLst>
            <a:ext uri="{FF2B5EF4-FFF2-40B4-BE49-F238E27FC236}">
              <a16:creationId xmlns:a16="http://schemas.microsoft.com/office/drawing/2014/main" id="{F6AF0E3D-2FEB-45D7-9688-98342D643518}"/>
            </a:ext>
          </a:extLst>
        </xdr:cNvPr>
        <xdr:cNvSpPr/>
      </xdr:nvSpPr>
      <xdr:spPr>
        <a:xfrm>
          <a:off x="169672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164588</xdr:rowOff>
    </xdr:from>
    <xdr:ext cx="762000" cy="259045"/>
    <xdr:sp macro="" textlink="">
      <xdr:nvSpPr>
        <xdr:cNvPr id="340" name="定員管理の状況該当値テキスト">
          <a:extLst>
            <a:ext uri="{FF2B5EF4-FFF2-40B4-BE49-F238E27FC236}">
              <a16:creationId xmlns:a16="http://schemas.microsoft.com/office/drawing/2014/main" id="{6A8D8895-5545-4114-9790-74ED2B17409C}"/>
            </a:ext>
          </a:extLst>
        </xdr:cNvPr>
        <xdr:cNvSpPr txBox="1"/>
      </xdr:nvSpPr>
      <xdr:spPr>
        <a:xfrm>
          <a:off x="17106900" y="101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129963</xdr:rowOff>
    </xdr:from>
    <xdr:to>
      <xdr:col>77</xdr:col>
      <xdr:colOff>95250</xdr:colOff>
      <xdr:row>60</xdr:row>
      <xdr:rowOff>60113</xdr:rowOff>
    </xdr:to>
    <xdr:sp macro="" textlink="">
      <xdr:nvSpPr>
        <xdr:cNvPr id="341" name="楕円 340">
          <a:extLst>
            <a:ext uri="{FF2B5EF4-FFF2-40B4-BE49-F238E27FC236}">
              <a16:creationId xmlns:a16="http://schemas.microsoft.com/office/drawing/2014/main" id="{302A65B1-6B53-41E4-9B50-EDC675B6907D}"/>
            </a:ext>
          </a:extLst>
        </xdr:cNvPr>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70290</xdr:rowOff>
    </xdr:from>
    <xdr:ext cx="736600" cy="259045"/>
    <xdr:sp macro="" textlink="">
      <xdr:nvSpPr>
        <xdr:cNvPr id="342" name="テキスト ボックス 341">
          <a:extLst>
            <a:ext uri="{FF2B5EF4-FFF2-40B4-BE49-F238E27FC236}">
              <a16:creationId xmlns:a16="http://schemas.microsoft.com/office/drawing/2014/main" id="{2A9D844C-9E76-4425-B078-73A01006F903}"/>
            </a:ext>
          </a:extLst>
        </xdr:cNvPr>
        <xdr:cNvSpPr txBox="1"/>
      </xdr:nvSpPr>
      <xdr:spPr>
        <a:xfrm>
          <a:off x="15798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131974</xdr:rowOff>
    </xdr:from>
    <xdr:to>
      <xdr:col>73</xdr:col>
      <xdr:colOff>44450</xdr:colOff>
      <xdr:row>60</xdr:row>
      <xdr:rowOff>62124</xdr:rowOff>
    </xdr:to>
    <xdr:sp macro="" textlink="">
      <xdr:nvSpPr>
        <xdr:cNvPr id="343" name="楕円 342">
          <a:extLst>
            <a:ext uri="{FF2B5EF4-FFF2-40B4-BE49-F238E27FC236}">
              <a16:creationId xmlns:a16="http://schemas.microsoft.com/office/drawing/2014/main" id="{0DF43074-33B3-4F83-9AAD-52E612C29EAC}"/>
            </a:ext>
          </a:extLst>
        </xdr:cNvPr>
        <xdr:cNvSpPr/>
      </xdr:nvSpPr>
      <xdr:spPr>
        <a:xfrm>
          <a:off x="152400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72301</xdr:rowOff>
    </xdr:from>
    <xdr:ext cx="762000" cy="259045"/>
    <xdr:sp macro="" textlink="">
      <xdr:nvSpPr>
        <xdr:cNvPr id="344" name="テキスト ボックス 343">
          <a:extLst>
            <a:ext uri="{FF2B5EF4-FFF2-40B4-BE49-F238E27FC236}">
              <a16:creationId xmlns:a16="http://schemas.microsoft.com/office/drawing/2014/main" id="{D4ACE355-24B9-4EA3-BBCA-4B7A85AAEC66}"/>
            </a:ext>
          </a:extLst>
        </xdr:cNvPr>
        <xdr:cNvSpPr txBox="1"/>
      </xdr:nvSpPr>
      <xdr:spPr>
        <a:xfrm>
          <a:off x="14909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81704</xdr:rowOff>
    </xdr:from>
    <xdr:to>
      <xdr:col>68</xdr:col>
      <xdr:colOff>203200</xdr:colOff>
      <xdr:row>60</xdr:row>
      <xdr:rowOff>11854</xdr:rowOff>
    </xdr:to>
    <xdr:sp macro="" textlink="">
      <xdr:nvSpPr>
        <xdr:cNvPr id="345" name="楕円 344">
          <a:extLst>
            <a:ext uri="{FF2B5EF4-FFF2-40B4-BE49-F238E27FC236}">
              <a16:creationId xmlns:a16="http://schemas.microsoft.com/office/drawing/2014/main" id="{6241311F-516E-4DC4-ACAF-A9C034DFB4C5}"/>
            </a:ext>
          </a:extLst>
        </xdr:cNvPr>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22031</xdr:rowOff>
    </xdr:from>
    <xdr:ext cx="762000" cy="259045"/>
    <xdr:sp macro="" textlink="">
      <xdr:nvSpPr>
        <xdr:cNvPr id="346" name="テキスト ボックス 345">
          <a:extLst>
            <a:ext uri="{FF2B5EF4-FFF2-40B4-BE49-F238E27FC236}">
              <a16:creationId xmlns:a16="http://schemas.microsoft.com/office/drawing/2014/main" id="{0ACA2234-84C8-467B-9DB2-9F16C1FC1C67}"/>
            </a:ext>
          </a:extLst>
        </xdr:cNvPr>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81704</xdr:rowOff>
    </xdr:from>
    <xdr:to>
      <xdr:col>64</xdr:col>
      <xdr:colOff>152400</xdr:colOff>
      <xdr:row>60</xdr:row>
      <xdr:rowOff>11854</xdr:rowOff>
    </xdr:to>
    <xdr:sp macro="" textlink="">
      <xdr:nvSpPr>
        <xdr:cNvPr id="347" name="楕円 346">
          <a:extLst>
            <a:ext uri="{FF2B5EF4-FFF2-40B4-BE49-F238E27FC236}">
              <a16:creationId xmlns:a16="http://schemas.microsoft.com/office/drawing/2014/main" id="{474D04B4-CD58-4500-BE22-6122F8D01A6C}"/>
            </a:ext>
          </a:extLst>
        </xdr:cNvPr>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22031</xdr:rowOff>
    </xdr:from>
    <xdr:ext cx="762000" cy="259045"/>
    <xdr:sp macro="" textlink="">
      <xdr:nvSpPr>
        <xdr:cNvPr id="348" name="テキスト ボックス 347">
          <a:extLst>
            <a:ext uri="{FF2B5EF4-FFF2-40B4-BE49-F238E27FC236}">
              <a16:creationId xmlns:a16="http://schemas.microsoft.com/office/drawing/2014/main" id="{67998C64-BAC7-4B31-8346-1EE9AE529884}"/>
            </a:ext>
          </a:extLst>
        </xdr:cNvPr>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AF8BCC9-F328-4126-B290-0983DBE8E49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2D99AFF-78D2-447C-9C0C-01E874F1549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19E5354-30FE-48BC-A8E9-9554DBAE4BE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60A0039E-0ACE-47E6-9FF0-8E41D476875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C04C93F9-3269-40D4-9C58-A84D60A3D8A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18E31BC3-D87B-43A0-B5DA-883F71CCCBE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E5BDEDC1-A156-4B7A-911D-23B097D1294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87305C46-712C-4BA7-8A8B-2696702026D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8A6E66D9-CD63-4CF4-A95A-53EF2C80FAF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8388D3C-F4AA-4AEE-B0F1-63A9B46EA95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F1AE328B-F76F-46BB-9C43-BFE80BDED8D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25EAE814-CFE8-4955-9031-597DED8EF24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94190D6-1B86-4E7A-B5F9-4E49F81B1BE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標準財政規模の減（△１．５億円）等により、単年度比率は増（＋０．５８ポイント）となったが、令和元年度決算（０．９９％）が算入されなくなったため、３カ年平均は前年度から０．１ポイント減少した。今後は大型事業の進捗に伴う公債費の増が見込まれるため、地方債の適正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1ACD4739-C819-478C-AE8D-2A702BC53EA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A30D9EDC-471A-4F7E-8CF7-C3ACDA16D47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9D07080-1BC9-4253-BD88-9B2B67FD36E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9F36437F-41F7-45BF-BEE0-8EBF329483C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22CCD128-698E-4CEC-B9EE-B405D331E54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4F1805C2-0D5B-47CB-9730-BA91106F3C9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D4C1EB9-6FFA-4E88-9A01-B19507064A3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5EE70A5E-CCF6-43E4-B11D-FC972FD39E1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589AA6D-52B3-4473-8054-8366D18EF73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CC5E8EB1-55A9-4DDE-A716-D73EC56B26B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704A1C5-C295-4FE5-B80E-DADD0BEDC11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90EDA1D5-0406-486B-AE64-33AAA986CC2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12CD5532-E727-4F5E-A3DC-5DF4E9D0C91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58ED8B2B-4DB1-4FFA-B43C-CC0927E6A08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7C91F064-DB68-4004-87B7-95B0C033E255}"/>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A06847E2-1688-442D-A0D4-23EF60235442}"/>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851DA0DD-1BDD-48D7-9C7B-8F9A9EFD85A4}"/>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9835DE2B-E14C-49D4-AD00-64A7DA90CFDB}"/>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D54EC3E4-2DEC-4DC2-81D6-B77D2024251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99906</xdr:rowOff>
    </xdr:to>
    <xdr:cxnSp macro="">
      <xdr:nvCxnSpPr>
        <xdr:cNvPr id="381" name="直線コネクタ 380">
          <a:extLst>
            <a:ext uri="{FF2B5EF4-FFF2-40B4-BE49-F238E27FC236}">
              <a16:creationId xmlns:a16="http://schemas.microsoft.com/office/drawing/2014/main" id="{DB77A0A5-748F-4B28-B9A3-3914D6F9708B}"/>
            </a:ext>
          </a:extLst>
        </xdr:cNvPr>
        <xdr:cNvCxnSpPr/>
      </xdr:nvCxnSpPr>
      <xdr:spPr>
        <a:xfrm flipV="1">
          <a:off x="16179800" y="66069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a:extLst>
            <a:ext uri="{FF2B5EF4-FFF2-40B4-BE49-F238E27FC236}">
              <a16:creationId xmlns:a16="http://schemas.microsoft.com/office/drawing/2014/main" id="{DE188A78-15F3-45FB-B150-85DCA7FD75EF}"/>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7CA9E702-A008-4757-8F7B-9F8EB0EF55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39</xdr:row>
      <xdr:rowOff>16933</xdr:rowOff>
    </xdr:to>
    <xdr:cxnSp macro="">
      <xdr:nvCxnSpPr>
        <xdr:cNvPr id="384" name="直線コネクタ 383">
          <a:extLst>
            <a:ext uri="{FF2B5EF4-FFF2-40B4-BE49-F238E27FC236}">
              <a16:creationId xmlns:a16="http://schemas.microsoft.com/office/drawing/2014/main" id="{93CF6385-50BE-48F0-BC99-A9D5FA8D5B9F}"/>
            </a:ext>
          </a:extLst>
        </xdr:cNvPr>
        <xdr:cNvCxnSpPr/>
      </xdr:nvCxnSpPr>
      <xdr:spPr>
        <a:xfrm flipV="1">
          <a:off x="15290800" y="66150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E35E9465-C558-4F0F-AC5E-E91F49225D38}"/>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a:extLst>
            <a:ext uri="{FF2B5EF4-FFF2-40B4-BE49-F238E27FC236}">
              <a16:creationId xmlns:a16="http://schemas.microsoft.com/office/drawing/2014/main" id="{4F0A6479-4094-4803-AF61-1D3AB84D8241}"/>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129540</xdr:rowOff>
    </xdr:to>
    <xdr:cxnSp macro="">
      <xdr:nvCxnSpPr>
        <xdr:cNvPr id="387" name="直線コネクタ 386">
          <a:extLst>
            <a:ext uri="{FF2B5EF4-FFF2-40B4-BE49-F238E27FC236}">
              <a16:creationId xmlns:a16="http://schemas.microsoft.com/office/drawing/2014/main" id="{012C5FE8-00BC-4C2F-8A93-5D4EA6775DF3}"/>
            </a:ext>
          </a:extLst>
        </xdr:cNvPr>
        <xdr:cNvCxnSpPr/>
      </xdr:nvCxnSpPr>
      <xdr:spPr>
        <a:xfrm flipV="1">
          <a:off x="14401800" y="67034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7D1BDF5-D65E-45AE-BC5B-AA39CC284C46}"/>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a:extLst>
            <a:ext uri="{FF2B5EF4-FFF2-40B4-BE49-F238E27FC236}">
              <a16:creationId xmlns:a16="http://schemas.microsoft.com/office/drawing/2014/main" id="{2A6BEABE-5BAA-4425-A408-042E6008140D}"/>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86783</xdr:rowOff>
    </xdr:to>
    <xdr:cxnSp macro="">
      <xdr:nvCxnSpPr>
        <xdr:cNvPr id="390" name="直線コネクタ 389">
          <a:extLst>
            <a:ext uri="{FF2B5EF4-FFF2-40B4-BE49-F238E27FC236}">
              <a16:creationId xmlns:a16="http://schemas.microsoft.com/office/drawing/2014/main" id="{AA5C3E90-7BE0-4B5E-A7CF-06D2FD48DB99}"/>
            </a:ext>
          </a:extLst>
        </xdr:cNvPr>
        <xdr:cNvCxnSpPr/>
      </xdr:nvCxnSpPr>
      <xdr:spPr>
        <a:xfrm flipV="1">
          <a:off x="13512800" y="68160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BC4D243B-A0EA-4D7F-ADC4-1C80F081386F}"/>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1696D619-1B62-4D72-840F-3B9E668B6C3F}"/>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6124FFF4-DA28-4456-AAB3-8D52E509708D}"/>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52053045-E5F0-47DC-A812-6EDD059D5056}"/>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7C020EA-3C59-41B2-BA7F-432979E0AF0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3781ABA-120C-4C9D-BF39-46923051CF9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15777F0-2261-43D2-8604-53E419054B1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9C1660E-DBF4-4643-A1FE-49A8960978B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BCD09AF-C95E-40A9-80A6-559CA8EDEE0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400" name="楕円 399">
          <a:extLst>
            <a:ext uri="{FF2B5EF4-FFF2-40B4-BE49-F238E27FC236}">
              <a16:creationId xmlns:a16="http://schemas.microsoft.com/office/drawing/2014/main" id="{42CD625E-64B9-43EA-9F6D-704E8153FCF5}"/>
            </a:ext>
          </a:extLst>
        </xdr:cNvPr>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401" name="公債費負担の状況該当値テキスト">
          <a:extLst>
            <a:ext uri="{FF2B5EF4-FFF2-40B4-BE49-F238E27FC236}">
              <a16:creationId xmlns:a16="http://schemas.microsoft.com/office/drawing/2014/main" id="{C1BFA9A6-A5AF-47F0-880C-EF25460B467C}"/>
            </a:ext>
          </a:extLst>
        </xdr:cNvPr>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a:extLst>
            <a:ext uri="{FF2B5EF4-FFF2-40B4-BE49-F238E27FC236}">
              <a16:creationId xmlns:a16="http://schemas.microsoft.com/office/drawing/2014/main" id="{CB40B5CC-6BEC-4116-9BAE-E6E11EBDF2F7}"/>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a:extLst>
            <a:ext uri="{FF2B5EF4-FFF2-40B4-BE49-F238E27FC236}">
              <a16:creationId xmlns:a16="http://schemas.microsoft.com/office/drawing/2014/main" id="{0AADA7D9-DB77-4510-B26C-155E154C833F}"/>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4" name="楕円 403">
          <a:extLst>
            <a:ext uri="{FF2B5EF4-FFF2-40B4-BE49-F238E27FC236}">
              <a16:creationId xmlns:a16="http://schemas.microsoft.com/office/drawing/2014/main" id="{DAE1DFCA-3251-462B-9C5B-CD600A3FE9B1}"/>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5" name="テキスト ボックス 404">
          <a:extLst>
            <a:ext uri="{FF2B5EF4-FFF2-40B4-BE49-F238E27FC236}">
              <a16:creationId xmlns:a16="http://schemas.microsoft.com/office/drawing/2014/main" id="{D8683FFF-5F49-4FA0-809C-FEB3A9AC5B21}"/>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6" name="楕円 405">
          <a:extLst>
            <a:ext uri="{FF2B5EF4-FFF2-40B4-BE49-F238E27FC236}">
              <a16:creationId xmlns:a16="http://schemas.microsoft.com/office/drawing/2014/main" id="{3BC41E8D-457C-452D-BE13-8B5F57F3465B}"/>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7" name="テキスト ボックス 406">
          <a:extLst>
            <a:ext uri="{FF2B5EF4-FFF2-40B4-BE49-F238E27FC236}">
              <a16:creationId xmlns:a16="http://schemas.microsoft.com/office/drawing/2014/main" id="{AB34A86C-6320-493D-A485-B3BD38DC1AE7}"/>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8" name="楕円 407">
          <a:extLst>
            <a:ext uri="{FF2B5EF4-FFF2-40B4-BE49-F238E27FC236}">
              <a16:creationId xmlns:a16="http://schemas.microsoft.com/office/drawing/2014/main" id="{C9CF9E0F-086A-4460-A462-D9EDAF7D95E1}"/>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9" name="テキスト ボックス 408">
          <a:extLst>
            <a:ext uri="{FF2B5EF4-FFF2-40B4-BE49-F238E27FC236}">
              <a16:creationId xmlns:a16="http://schemas.microsoft.com/office/drawing/2014/main" id="{C8D2C611-C0C5-4B24-93A2-BF0CE74C8132}"/>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08357B5-257A-46CC-8252-93FFB332FFA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C409DA97-0D4B-41AC-A6DF-3017B759226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9825BDD-A45B-4845-B109-535F47D7A10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43EF422-F09F-4612-A86B-125580A4A67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650D4F08-74F5-4CAA-9B75-F7786987F4A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62F45F3B-6939-4826-8CBB-A7F74769183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D990486-71FA-4413-8F23-D77B66E47C9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9A05C6F-DC6E-4693-8988-8B71490C8DA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F9FC099-4EB3-4209-A4EC-DE17A6E2DA2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E2D8B659-3F40-41FA-9201-B57F0CAA8A6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7E61D976-AD7C-4071-B99D-EAAFC767E09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B2CA96D2-94EB-4824-8607-441730F99CB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32602E5C-97C3-47B3-A95A-D041508FEF5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前年度からの変動はなく、比率なしとなった。今後は大型事業の進捗に伴って地方債残高の増が見込まれるため、引き続き財政健全化に努める。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534937C-1816-49AB-8D68-DF3F02D01B8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A200E2FF-19C6-4170-8233-5EDD5BA7213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2BC21F0-0B49-4A68-A20B-1517CB07002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B85A0D6A-A3F2-4824-A753-C68FEB394B8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3F810906-BA82-4B93-9C71-2EB86D7239B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CE49C02E-E7EC-4142-97CC-ED5AB037FEE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BFB3FB15-BDEE-481D-9649-3241203190D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37FF38DD-90D1-4E6D-A68E-0EC5887A050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5DB4BF3C-A783-41AA-B88F-AD388991E2A2}"/>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44DDE799-A2B4-4193-96C4-9CE923027EF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E641479-3DF5-4698-8D08-6FD816C18EB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C531F476-DDB1-423D-B029-C480CF2B1F6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4B6260FD-40FA-4537-8312-603ED106EEE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99339C9-C188-48AE-9590-93FA263DBB1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5866053C-8B53-409B-A646-D2BC8B6B491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2D7A9EFA-9A13-4EA9-924A-764D7D2E8BDA}"/>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1D7C872A-ABCF-4659-9A23-F3767BA6FD9C}"/>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3C748A67-A202-4165-A753-E2D5F0FD4126}"/>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244D0ACB-A8AF-4778-A7ED-D16B6BF2EADB}"/>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A2F62542-8DA6-4478-94EE-1ACCBA30DBA9}"/>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a:extLst>
            <a:ext uri="{FF2B5EF4-FFF2-40B4-BE49-F238E27FC236}">
              <a16:creationId xmlns:a16="http://schemas.microsoft.com/office/drawing/2014/main" id="{189DFAFE-1A28-4A16-AFDD-542CDC58AE21}"/>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a:extLst>
            <a:ext uri="{FF2B5EF4-FFF2-40B4-BE49-F238E27FC236}">
              <a16:creationId xmlns:a16="http://schemas.microsoft.com/office/drawing/2014/main" id="{FFA97FBE-BD4C-4164-99FD-D5D0239BB22E}"/>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a:extLst>
            <a:ext uri="{FF2B5EF4-FFF2-40B4-BE49-F238E27FC236}">
              <a16:creationId xmlns:a16="http://schemas.microsoft.com/office/drawing/2014/main" id="{73E89CA2-4ECC-42A1-B294-259458295FFD}"/>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a:extLst>
            <a:ext uri="{FF2B5EF4-FFF2-40B4-BE49-F238E27FC236}">
              <a16:creationId xmlns:a16="http://schemas.microsoft.com/office/drawing/2014/main" id="{4E6B2ABA-485F-4AB7-960A-1B795364F979}"/>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7" name="フローチャート: 判断 446">
          <a:extLst>
            <a:ext uri="{FF2B5EF4-FFF2-40B4-BE49-F238E27FC236}">
              <a16:creationId xmlns:a16="http://schemas.microsoft.com/office/drawing/2014/main" id="{359EF098-FB7B-413C-8532-CC735C37E01A}"/>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8" name="テキスト ボックス 447">
          <a:extLst>
            <a:ext uri="{FF2B5EF4-FFF2-40B4-BE49-F238E27FC236}">
              <a16:creationId xmlns:a16="http://schemas.microsoft.com/office/drawing/2014/main" id="{2A14B700-796B-4348-BE32-4CAA95722261}"/>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49" name="フローチャート: 判断 448">
          <a:extLst>
            <a:ext uri="{FF2B5EF4-FFF2-40B4-BE49-F238E27FC236}">
              <a16:creationId xmlns:a16="http://schemas.microsoft.com/office/drawing/2014/main" id="{98ED0F52-8D99-4140-9377-B06DA988C62A}"/>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6C550099-C4EA-420A-9C76-193E599ABD8F}"/>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1" name="フローチャート: 判断 450">
          <a:extLst>
            <a:ext uri="{FF2B5EF4-FFF2-40B4-BE49-F238E27FC236}">
              <a16:creationId xmlns:a16="http://schemas.microsoft.com/office/drawing/2014/main" id="{85552192-75A1-48B5-96A2-CCF0B4893AF8}"/>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9FCB018D-E639-4848-8431-4B81B8AFB34D}"/>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478F83B-F8B5-4F07-8764-6169CF9F600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33E8F9-44CF-4CA7-BE94-190AF8B985C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92E13E0-4C0C-44B7-8612-C350FE269D6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B71C6F1-FFB4-4990-AB9C-848D0C13EFC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25FF8AE-228C-4F40-9828-A889545AB52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74,537
72,881
71.72
37,631,099
36,140,100
1,173,441
16,267,710
23,035,736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ポイント低く、前年度との比較では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０．２ポイント増となっている</a:t>
          </a:r>
          <a:r>
            <a:rPr kumimoji="1" lang="ja-JP" altLang="ja-JP"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経常経費充当一般財源額が</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１．４％減となったものの、経常一般財源総額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前年度から２．０％減とな</a:t>
          </a:r>
          <a:r>
            <a:rPr lang="ja-JP" altLang="en-US" sz="1100">
              <a:solidFill>
                <a:schemeClr val="dk1"/>
              </a:solidFill>
              <a:effectLst/>
              <a:latin typeface="+mn-lt"/>
              <a:ea typeface="+mn-ea"/>
              <a:cs typeface="+mn-cs"/>
            </a:rPr>
            <a:t>ったためである。</a:t>
          </a:r>
          <a:r>
            <a:rPr kumimoji="1" lang="ja-JP" altLang="ja-JP" sz="1100">
              <a:solidFill>
                <a:schemeClr val="dk1"/>
              </a:solidFill>
              <a:effectLst/>
              <a:latin typeface="+mn-lt"/>
              <a:ea typeface="+mn-ea"/>
              <a:cs typeface="+mn-cs"/>
            </a:rPr>
            <a:t>今後も事務事業の効率化による時間外勤務の縮減や定員の適正管理に努める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77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a:t>
          </a:r>
          <a:r>
            <a:rPr lang="ja-JP" altLang="ja-JP" sz="1100">
              <a:solidFill>
                <a:schemeClr val="dk1"/>
              </a:solidFill>
              <a:effectLst/>
              <a:latin typeface="+mn-lt"/>
              <a:ea typeface="+mn-ea"/>
              <a:cs typeface="+mn-cs"/>
            </a:rPr>
            <a:t>物価高騰の影響等による市有施設光熱水費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の増によ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経常経費充当一般財源額が</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となったため</a:t>
          </a:r>
          <a:r>
            <a:rPr kumimoji="1" lang="ja-JP" altLang="ja-JP" sz="1100">
              <a:solidFill>
                <a:schemeClr val="dk1"/>
              </a:solidFill>
              <a:effectLst/>
              <a:latin typeface="+mn-lt"/>
              <a:ea typeface="+mn-ea"/>
              <a:cs typeface="+mn-cs"/>
            </a:rPr>
            <a:t>、前年度との比較では０．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％となった。今後も事務事業の見直しや業務の効率化を図り、コストの削減に努める。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15</xdr:row>
      <xdr:rowOff>19558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364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136144</xdr:rowOff>
    </xdr:from>
    <xdr:to>
      <xdr:col>78</xdr:col>
      <xdr:colOff>69850</xdr:colOff>
      <xdr:row>15</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364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16</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1874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140208</xdr:rowOff>
    </xdr:from>
    <xdr:to>
      <xdr:col>82</xdr:col>
      <xdr:colOff>158750</xdr:colOff>
      <xdr:row>15</xdr:row>
      <xdr:rowOff>70358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156735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85344</xdr:rowOff>
    </xdr:from>
    <xdr:to>
      <xdr:col>78</xdr:col>
      <xdr:colOff>120650</xdr:colOff>
      <xdr:row>15</xdr:row>
      <xdr:rowOff>15494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25671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扶助費に係る経常収支比率は、前年度との比較では１．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ポイント上回っている。その要因として、人口増及び高齢化の進展が挙げられる。今後も障害・高齢者福祉サービスに係る経費等の増が見込まれるため、それらの伸びを注視する。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57</xdr:row>
      <xdr:rowOff>8890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05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57</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46990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その他に係る経常収支比率は、類似団体平均を１．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っているが</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lang="ja-JP" altLang="ja-JP" sz="1100">
              <a:solidFill>
                <a:schemeClr val="dk1"/>
              </a:solidFill>
              <a:effectLst/>
              <a:latin typeface="+mn-lt"/>
              <a:ea typeface="+mn-ea"/>
              <a:cs typeface="+mn-cs"/>
            </a:rPr>
            <a:t>経常一般財源総額が</a:t>
          </a:r>
          <a:r>
            <a:rPr lang="ja-JP" altLang="en-US" sz="1100">
              <a:solidFill>
                <a:schemeClr val="dk1"/>
              </a:solidFill>
              <a:effectLst/>
              <a:latin typeface="+mn-lt"/>
              <a:ea typeface="+mn-ea"/>
              <a:cs typeface="+mn-cs"/>
            </a:rPr>
            <a:t>２．０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56</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0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57</xdr:row>
      <xdr:rowOff>57150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0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57150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28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6350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一部事務組合</a:t>
          </a:r>
          <a:r>
            <a:rPr kumimoji="1" lang="ja-JP" altLang="ja-JP" sz="1100">
              <a:solidFill>
                <a:schemeClr val="dk1"/>
              </a:solidFill>
              <a:effectLst/>
              <a:latin typeface="+mn-lt"/>
              <a:ea typeface="+mn-ea"/>
              <a:cs typeface="+mn-cs"/>
            </a:rPr>
            <a:t>負担金</a:t>
          </a:r>
          <a:r>
            <a:rPr kumimoji="1" lang="ja-JP" altLang="en-US" sz="1100">
              <a:solidFill>
                <a:schemeClr val="dk1"/>
              </a:solidFill>
              <a:effectLst/>
              <a:latin typeface="+mn-lt"/>
              <a:ea typeface="+mn-ea"/>
              <a:cs typeface="+mn-cs"/>
            </a:rPr>
            <a:t>等による増により、</a:t>
          </a:r>
          <a:r>
            <a:rPr lang="ja-JP" altLang="ja-JP" sz="1100">
              <a:solidFill>
                <a:schemeClr val="dk1"/>
              </a:solidFill>
              <a:effectLst/>
              <a:latin typeface="+mn-lt"/>
              <a:ea typeface="+mn-ea"/>
              <a:cs typeface="+mn-cs"/>
            </a:rPr>
            <a:t>経常経費充当一般財源</a:t>
          </a:r>
          <a:r>
            <a:rPr lang="ja-JP" altLang="en-US" sz="1100">
              <a:solidFill>
                <a:schemeClr val="dk1"/>
              </a:solidFill>
              <a:effectLst/>
              <a:latin typeface="+mn-lt"/>
              <a:ea typeface="+mn-ea"/>
              <a:cs typeface="+mn-cs"/>
            </a:rPr>
            <a:t>総</a:t>
          </a:r>
          <a:r>
            <a:rPr lang="ja-JP" altLang="ja-JP" sz="1100">
              <a:solidFill>
                <a:schemeClr val="dk1"/>
              </a:solidFill>
              <a:effectLst/>
              <a:latin typeface="+mn-lt"/>
              <a:ea typeface="+mn-ea"/>
              <a:cs typeface="+mn-cs"/>
            </a:rPr>
            <a:t>額が</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４．０</a:t>
          </a:r>
          <a:r>
            <a:rPr lang="ja-JP" altLang="ja-JP" sz="1100">
              <a:solidFill>
                <a:schemeClr val="dk1"/>
              </a:solidFill>
              <a:effectLst/>
              <a:latin typeface="+mn-lt"/>
              <a:ea typeface="+mn-ea"/>
              <a:cs typeface="+mn-cs"/>
            </a:rPr>
            <a:t>％の増</a:t>
          </a:r>
          <a:r>
            <a:rPr lang="ja-JP" altLang="en-US" sz="1100">
              <a:solidFill>
                <a:schemeClr val="dk1"/>
              </a:solidFill>
              <a:effectLst/>
              <a:latin typeface="+mn-lt"/>
              <a:ea typeface="+mn-ea"/>
              <a:cs typeface="+mn-cs"/>
            </a:rPr>
            <a:t>となったため、前年度と比較して０．８ポイント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新たに建設を予定するごみ処理施設に係る負担金の増が見込まれる。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154432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129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類似団体平均から３．</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ポイント低</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、前年度との比較では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し、１０．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％となった。今後は大型事業の進捗に伴う増が見込まれることから、地方債の適正管理に努める。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30987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474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62992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47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76708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117856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06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公債費以外に係る経常収支比率は、類似団体平均を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ポイント下回っているが、前年度</a:t>
          </a:r>
          <a:r>
            <a:rPr kumimoji="1" lang="ja-JP" altLang="en-US" sz="1100">
              <a:solidFill>
                <a:schemeClr val="dk1"/>
              </a:solidFill>
              <a:effectLst/>
              <a:latin typeface="+mn-lt"/>
              <a:ea typeface="+mn-ea"/>
              <a:cs typeface="+mn-cs"/>
            </a:rPr>
            <a:t>より２．８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し７</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％となった。増加した主な要因は、</a:t>
          </a:r>
          <a:r>
            <a:rPr lang="ja-JP" altLang="ja-JP" sz="1100">
              <a:solidFill>
                <a:schemeClr val="dk1"/>
              </a:solidFill>
              <a:effectLst/>
              <a:latin typeface="+mn-lt"/>
              <a:ea typeface="+mn-ea"/>
              <a:cs typeface="+mn-cs"/>
            </a:rPr>
            <a:t>経常一般財源総額が</a:t>
          </a:r>
          <a:r>
            <a:rPr lang="ja-JP" altLang="en-US" sz="1100">
              <a:solidFill>
                <a:schemeClr val="dk1"/>
              </a:solidFill>
              <a:effectLst/>
              <a:latin typeface="+mn-lt"/>
              <a:ea typeface="+mn-ea"/>
              <a:cs typeface="+mn-cs"/>
            </a:rPr>
            <a:t>２．０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64135</xdr:rowOff>
    </xdr:from>
    <xdr:to>
      <xdr:col>82</xdr:col>
      <xdr:colOff>107950</xdr:colOff>
      <xdr:row>75</xdr:row>
      <xdr:rowOff>52705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51435"/>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64135</xdr:rowOff>
    </xdr:from>
    <xdr:to>
      <xdr:col>78</xdr:col>
      <xdr:colOff>69850</xdr:colOff>
      <xdr:row>76</xdr:row>
      <xdr:rowOff>64136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51435"/>
          <a:ext cx="8890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76</xdr:row>
      <xdr:rowOff>64136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928600"/>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928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xdr:rowOff>
    </xdr:from>
    <xdr:to>
      <xdr:col>82</xdr:col>
      <xdr:colOff>158750</xdr:colOff>
      <xdr:row>75</xdr:row>
      <xdr:rowOff>103505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18432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xdr:rowOff>
    </xdr:from>
    <xdr:to>
      <xdr:col>78</xdr:col>
      <xdr:colOff>120650</xdr:colOff>
      <xdr:row>74</xdr:row>
      <xdr:rowOff>114935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125112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13336</xdr:rowOff>
    </xdr:from>
    <xdr:to>
      <xdr:col>74</xdr:col>
      <xdr:colOff>31750</xdr:colOff>
      <xdr:row>76</xdr:row>
      <xdr:rowOff>114936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125112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140064</xdr:rowOff>
    </xdr:from>
    <xdr:to>
      <xdr:col>29</xdr:col>
      <xdr:colOff>127000</xdr:colOff>
      <xdr:row>18</xdr:row>
      <xdr:rowOff>158709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73789"/>
          <a:ext cx="647700" cy="18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158709</xdr:rowOff>
    </xdr:from>
    <xdr:to>
      <xdr:col>26</xdr:col>
      <xdr:colOff>50800</xdr:colOff>
      <xdr:row>19</xdr:row>
      <xdr:rowOff>17034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92434"/>
          <a:ext cx="698500" cy="2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17034</xdr:rowOff>
    </xdr:from>
    <xdr:to>
      <xdr:col>22</xdr:col>
      <xdr:colOff>114300</xdr:colOff>
      <xdr:row>19</xdr:row>
      <xdr:rowOff>71012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22209"/>
          <a:ext cx="698500" cy="5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71012</xdr:rowOff>
    </xdr:from>
    <xdr:to>
      <xdr:col>18</xdr:col>
      <xdr:colOff>177800</xdr:colOff>
      <xdr:row>19</xdr:row>
      <xdr:rowOff>92243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76187"/>
          <a:ext cx="698500" cy="2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89264</xdr:rowOff>
    </xdr:from>
    <xdr:to>
      <xdr:col>29</xdr:col>
      <xdr:colOff>177800</xdr:colOff>
      <xdr:row>19</xdr:row>
      <xdr:rowOff>19414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2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61341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9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107909</xdr:rowOff>
    </xdr:from>
    <xdr:to>
      <xdr:col>26</xdr:col>
      <xdr:colOff>101600</xdr:colOff>
      <xdr:row>19</xdr:row>
      <xdr:rowOff>38059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4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22836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28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137684</xdr:rowOff>
    </xdr:from>
    <xdr:to>
      <xdr:col>22</xdr:col>
      <xdr:colOff>165100</xdr:colOff>
      <xdr:row>19</xdr:row>
      <xdr:rowOff>67834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7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52611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5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20212</xdr:rowOff>
    </xdr:from>
    <xdr:to>
      <xdr:col>19</xdr:col>
      <xdr:colOff>38100</xdr:colOff>
      <xdr:row>19</xdr:row>
      <xdr:rowOff>121812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2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106589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41443</xdr:rowOff>
    </xdr:from>
    <xdr:to>
      <xdr:col>15</xdr:col>
      <xdr:colOff>101600</xdr:colOff>
      <xdr:row>19</xdr:row>
      <xdr:rowOff>143043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4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127820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3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124093</xdr:rowOff>
    </xdr:from>
    <xdr:to>
      <xdr:col>29</xdr:col>
      <xdr:colOff>127000</xdr:colOff>
      <xdr:row>37</xdr:row>
      <xdr:rowOff>161258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248793"/>
          <a:ext cx="647700" cy="3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135524</xdr:rowOff>
    </xdr:from>
    <xdr:to>
      <xdr:col>26</xdr:col>
      <xdr:colOff>50800</xdr:colOff>
      <xdr:row>37</xdr:row>
      <xdr:rowOff>161258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260224"/>
          <a:ext cx="698500" cy="2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100842</xdr:rowOff>
    </xdr:from>
    <xdr:to>
      <xdr:col>22</xdr:col>
      <xdr:colOff>114300</xdr:colOff>
      <xdr:row>37</xdr:row>
      <xdr:rowOff>135524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225542"/>
          <a:ext cx="698500" cy="34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141304</xdr:rowOff>
    </xdr:from>
    <xdr:to>
      <xdr:col>18</xdr:col>
      <xdr:colOff>177800</xdr:colOff>
      <xdr:row>37</xdr:row>
      <xdr:rowOff>100842</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7094554"/>
          <a:ext cx="698500" cy="1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73293</xdr:rowOff>
    </xdr:from>
    <xdr:to>
      <xdr:col>29</xdr:col>
      <xdr:colOff>177800</xdr:colOff>
      <xdr:row>37</xdr:row>
      <xdr:rowOff>174893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197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45370</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1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110458</xdr:rowOff>
    </xdr:from>
    <xdr:to>
      <xdr:col>26</xdr:col>
      <xdr:colOff>101600</xdr:colOff>
      <xdr:row>37</xdr:row>
      <xdr:rowOff>212058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23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196835</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32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84724</xdr:rowOff>
    </xdr:from>
    <xdr:to>
      <xdr:col>22</xdr:col>
      <xdr:colOff>165100</xdr:colOff>
      <xdr:row>37</xdr:row>
      <xdr:rowOff>186324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20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171101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50042</xdr:rowOff>
    </xdr:from>
    <xdr:to>
      <xdr:col>19</xdr:col>
      <xdr:colOff>38100</xdr:colOff>
      <xdr:row>37</xdr:row>
      <xdr:rowOff>151642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174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136419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26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90504</xdr:rowOff>
    </xdr:from>
    <xdr:to>
      <xdr:col>15</xdr:col>
      <xdr:colOff>101600</xdr:colOff>
      <xdr:row>37</xdr:row>
      <xdr:rowOff>20654</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5431</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74,537
72,881
71.72
37,631,099
36,140,100
1,173,441
16,267,710
23,035,736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52946</xdr:rowOff>
    </xdr:from>
    <xdr:to>
      <xdr:col>24</xdr:col>
      <xdr:colOff>63500</xdr:colOff>
      <xdr:row>37</xdr:row>
      <xdr:rowOff>56280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6596"/>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52946</xdr:rowOff>
    </xdr:from>
    <xdr:to>
      <xdr:col>19</xdr:col>
      <xdr:colOff>177800</xdr:colOff>
      <xdr:row>37</xdr:row>
      <xdr:rowOff>59042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65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59042</xdr:rowOff>
    </xdr:from>
    <xdr:to>
      <xdr:col>15</xdr:col>
      <xdr:colOff>50800</xdr:colOff>
      <xdr:row>38</xdr:row>
      <xdr:rowOff>59252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2692"/>
          <a:ext cx="889000" cy="17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59252</xdr:rowOff>
    </xdr:from>
    <xdr:to>
      <xdr:col>10</xdr:col>
      <xdr:colOff>114300</xdr:colOff>
      <xdr:row>38</xdr:row>
      <xdr:rowOff>90036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4352"/>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5480</xdr:rowOff>
    </xdr:from>
    <xdr:to>
      <xdr:col>24</xdr:col>
      <xdr:colOff>114300</xdr:colOff>
      <xdr:row>37</xdr:row>
      <xdr:rowOff>107080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155357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2146</xdr:rowOff>
    </xdr:from>
    <xdr:to>
      <xdr:col>20</xdr:col>
      <xdr:colOff>38100</xdr:colOff>
      <xdr:row>37</xdr:row>
      <xdr:rowOff>103746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94873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8242</xdr:rowOff>
    </xdr:from>
    <xdr:to>
      <xdr:col>15</xdr:col>
      <xdr:colOff>101600</xdr:colOff>
      <xdr:row>37</xdr:row>
      <xdr:rowOff>109842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100969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8452</xdr:rowOff>
    </xdr:from>
    <xdr:to>
      <xdr:col>10</xdr:col>
      <xdr:colOff>165100</xdr:colOff>
      <xdr:row>38</xdr:row>
      <xdr:rowOff>110052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101179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39236</xdr:rowOff>
    </xdr:from>
    <xdr:to>
      <xdr:col>6</xdr:col>
      <xdr:colOff>38100</xdr:colOff>
      <xdr:row>38</xdr:row>
      <xdr:rowOff>140836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131963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64817</xdr:rowOff>
    </xdr:from>
    <xdr:to>
      <xdr:col>24</xdr:col>
      <xdr:colOff>63500</xdr:colOff>
      <xdr:row>58</xdr:row>
      <xdr:rowOff>72829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08917"/>
          <a:ext cx="8382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25998</xdr:rowOff>
    </xdr:from>
    <xdr:to>
      <xdr:col>19</xdr:col>
      <xdr:colOff>177800</xdr:colOff>
      <xdr:row>58</xdr:row>
      <xdr:rowOff>72829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70098"/>
          <a:ext cx="889000" cy="4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25998</xdr:rowOff>
    </xdr:from>
    <xdr:to>
      <xdr:col>15</xdr:col>
      <xdr:colOff>50800</xdr:colOff>
      <xdr:row>58</xdr:row>
      <xdr:rowOff>65971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70098"/>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65971</xdr:rowOff>
    </xdr:from>
    <xdr:to>
      <xdr:col>10</xdr:col>
      <xdr:colOff>114300</xdr:colOff>
      <xdr:row>58</xdr:row>
      <xdr:rowOff>102830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0071"/>
          <a:ext cx="889000" cy="3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14017</xdr:rowOff>
    </xdr:from>
    <xdr:to>
      <xdr:col>24</xdr:col>
      <xdr:colOff>114300</xdr:colOff>
      <xdr:row>58</xdr:row>
      <xdr:rowOff>115617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100394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22029</xdr:rowOff>
    </xdr:from>
    <xdr:to>
      <xdr:col>20</xdr:col>
      <xdr:colOff>38100</xdr:colOff>
      <xdr:row>58</xdr:row>
      <xdr:rowOff>123629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114756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146648</xdr:rowOff>
    </xdr:from>
    <xdr:to>
      <xdr:col>15</xdr:col>
      <xdr:colOff>101600</xdr:colOff>
      <xdr:row>58</xdr:row>
      <xdr:rowOff>76798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67925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15171</xdr:rowOff>
    </xdr:from>
    <xdr:to>
      <xdr:col>10</xdr:col>
      <xdr:colOff>165100</xdr:colOff>
      <xdr:row>58</xdr:row>
      <xdr:rowOff>116771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107898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52030</xdr:rowOff>
    </xdr:from>
    <xdr:to>
      <xdr:col>6</xdr:col>
      <xdr:colOff>38100</xdr:colOff>
      <xdr:row>58</xdr:row>
      <xdr:rowOff>153630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144757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158065</xdr:rowOff>
    </xdr:from>
    <xdr:to>
      <xdr:col>24</xdr:col>
      <xdr:colOff>63500</xdr:colOff>
      <xdr:row>78</xdr:row>
      <xdr:rowOff>161761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31165"/>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158065</xdr:rowOff>
    </xdr:from>
    <xdr:to>
      <xdr:col>19</xdr:col>
      <xdr:colOff>177800</xdr:colOff>
      <xdr:row>78</xdr:row>
      <xdr:rowOff>158789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3116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158789</xdr:rowOff>
    </xdr:from>
    <xdr:to>
      <xdr:col>15</xdr:col>
      <xdr:colOff>50800</xdr:colOff>
      <xdr:row>79</xdr:row>
      <xdr:rowOff>19532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1889"/>
          <a:ext cx="889000" cy="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14542</xdr:rowOff>
    </xdr:from>
    <xdr:to>
      <xdr:col>10</xdr:col>
      <xdr:colOff>114300</xdr:colOff>
      <xdr:row>79</xdr:row>
      <xdr:rowOff>19532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59092"/>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110961</xdr:rowOff>
    </xdr:from>
    <xdr:to>
      <xdr:col>24</xdr:col>
      <xdr:colOff>114300</xdr:colOff>
      <xdr:row>79</xdr:row>
      <xdr:rowOff>41111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25888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107265</xdr:rowOff>
    </xdr:from>
    <xdr:to>
      <xdr:col>20</xdr:col>
      <xdr:colOff>38100</xdr:colOff>
      <xdr:row>79</xdr:row>
      <xdr:rowOff>37415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28542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107989</xdr:rowOff>
    </xdr:from>
    <xdr:to>
      <xdr:col>15</xdr:col>
      <xdr:colOff>101600</xdr:colOff>
      <xdr:row>79</xdr:row>
      <xdr:rowOff>38139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29266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140182</xdr:rowOff>
    </xdr:from>
    <xdr:to>
      <xdr:col>10</xdr:col>
      <xdr:colOff>165100</xdr:colOff>
      <xdr:row>79</xdr:row>
      <xdr:rowOff>70332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61459</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0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135192</xdr:rowOff>
    </xdr:from>
    <xdr:to>
      <xdr:col>6</xdr:col>
      <xdr:colOff>38100</xdr:colOff>
      <xdr:row>79</xdr:row>
      <xdr:rowOff>65342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56469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0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170235</xdr:rowOff>
    </xdr:from>
    <xdr:to>
      <xdr:col>24</xdr:col>
      <xdr:colOff>63500</xdr:colOff>
      <xdr:row>96</xdr:row>
      <xdr:rowOff>19424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86535"/>
          <a:ext cx="838200" cy="19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170235</xdr:rowOff>
    </xdr:from>
    <xdr:to>
      <xdr:col>19</xdr:col>
      <xdr:colOff>177800</xdr:colOff>
      <xdr:row>96</xdr:row>
      <xdr:rowOff>125363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86535"/>
          <a:ext cx="889000" cy="2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125363</xdr:rowOff>
    </xdr:from>
    <xdr:to>
      <xdr:col>15</xdr:col>
      <xdr:colOff>50800</xdr:colOff>
      <xdr:row>97</xdr:row>
      <xdr:rowOff>3107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84563"/>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3107</xdr:rowOff>
    </xdr:from>
    <xdr:to>
      <xdr:col>10</xdr:col>
      <xdr:colOff>114300</xdr:colOff>
      <xdr:row>97</xdr:row>
      <xdr:rowOff>49674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33757"/>
          <a:ext cx="889000" cy="4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140074</xdr:rowOff>
    </xdr:from>
    <xdr:to>
      <xdr:col>24</xdr:col>
      <xdr:colOff>114300</xdr:colOff>
      <xdr:row>96</xdr:row>
      <xdr:rowOff>70224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162951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119435</xdr:rowOff>
    </xdr:from>
    <xdr:to>
      <xdr:col>20</xdr:col>
      <xdr:colOff>38100</xdr:colOff>
      <xdr:row>95</xdr:row>
      <xdr:rowOff>49585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66112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1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74563</xdr:rowOff>
    </xdr:from>
    <xdr:to>
      <xdr:col>15</xdr:col>
      <xdr:colOff>101600</xdr:colOff>
      <xdr:row>97</xdr:row>
      <xdr:rowOff>4713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21240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123757</xdr:rowOff>
    </xdr:from>
    <xdr:to>
      <xdr:col>10</xdr:col>
      <xdr:colOff>165100</xdr:colOff>
      <xdr:row>97</xdr:row>
      <xdr:rowOff>53907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70434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35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170324</xdr:rowOff>
    </xdr:from>
    <xdr:to>
      <xdr:col>6</xdr:col>
      <xdr:colOff>38100</xdr:colOff>
      <xdr:row>97</xdr:row>
      <xdr:rowOff>100474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0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50559</xdr:rowOff>
    </xdr:from>
    <xdr:to>
      <xdr:col>55</xdr:col>
      <xdr:colOff>0</xdr:colOff>
      <xdr:row>37</xdr:row>
      <xdr:rowOff>160579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94209"/>
          <a:ext cx="838200" cy="1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60414</xdr:rowOff>
    </xdr:from>
    <xdr:to>
      <xdr:col>50</xdr:col>
      <xdr:colOff>114300</xdr:colOff>
      <xdr:row>37</xdr:row>
      <xdr:rowOff>160579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03914"/>
          <a:ext cx="889000" cy="130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60414</xdr:rowOff>
    </xdr:from>
    <xdr:to>
      <xdr:col>45</xdr:col>
      <xdr:colOff>177800</xdr:colOff>
      <xdr:row>38</xdr:row>
      <xdr:rowOff>57709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03914"/>
          <a:ext cx="889000" cy="136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54001</xdr:rowOff>
    </xdr:from>
    <xdr:to>
      <xdr:col>41</xdr:col>
      <xdr:colOff>50800</xdr:colOff>
      <xdr:row>38</xdr:row>
      <xdr:rowOff>57709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69101"/>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171209</xdr:rowOff>
    </xdr:from>
    <xdr:to>
      <xdr:col>55</xdr:col>
      <xdr:colOff>50800</xdr:colOff>
      <xdr:row>37</xdr:row>
      <xdr:rowOff>101359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149636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109779</xdr:rowOff>
    </xdr:from>
    <xdr:to>
      <xdr:col>50</xdr:col>
      <xdr:colOff>165100</xdr:colOff>
      <xdr:row>38</xdr:row>
      <xdr:rowOff>39929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31056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9614</xdr:rowOff>
    </xdr:from>
    <xdr:to>
      <xdr:col>46</xdr:col>
      <xdr:colOff>38100</xdr:colOff>
      <xdr:row>30</xdr:row>
      <xdr:rowOff>111214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102341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4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6909</xdr:rowOff>
    </xdr:from>
    <xdr:to>
      <xdr:col>41</xdr:col>
      <xdr:colOff>101600</xdr:colOff>
      <xdr:row>38</xdr:row>
      <xdr:rowOff>108509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99636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3201</xdr:rowOff>
    </xdr:from>
    <xdr:to>
      <xdr:col>36</xdr:col>
      <xdr:colOff>165100</xdr:colOff>
      <xdr:row>38</xdr:row>
      <xdr:rowOff>104801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121328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158193</xdr:rowOff>
    </xdr:from>
    <xdr:to>
      <xdr:col>55</xdr:col>
      <xdr:colOff>0</xdr:colOff>
      <xdr:row>56</xdr:row>
      <xdr:rowOff>4697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245043"/>
          <a:ext cx="838200" cy="36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4697</xdr:rowOff>
    </xdr:from>
    <xdr:to>
      <xdr:col>50</xdr:col>
      <xdr:colOff>114300</xdr:colOff>
      <xdr:row>57</xdr:row>
      <xdr:rowOff>37821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05897"/>
          <a:ext cx="889000" cy="20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37821</xdr:rowOff>
    </xdr:from>
    <xdr:to>
      <xdr:col>45</xdr:col>
      <xdr:colOff>177800</xdr:colOff>
      <xdr:row>57</xdr:row>
      <xdr:rowOff>115514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10471"/>
          <a:ext cx="889000" cy="7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96906</xdr:rowOff>
    </xdr:from>
    <xdr:to>
      <xdr:col>41</xdr:col>
      <xdr:colOff>50800</xdr:colOff>
      <xdr:row>57</xdr:row>
      <xdr:rowOff>115514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69556"/>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107393</xdr:rowOff>
    </xdr:from>
    <xdr:to>
      <xdr:col>55</xdr:col>
      <xdr:colOff>50800</xdr:colOff>
      <xdr:row>54</xdr:row>
      <xdr:rowOff>37543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130270</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0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125347</xdr:rowOff>
    </xdr:from>
    <xdr:to>
      <xdr:col>50</xdr:col>
      <xdr:colOff>165100</xdr:colOff>
      <xdr:row>56</xdr:row>
      <xdr:rowOff>55497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72024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158471</xdr:rowOff>
    </xdr:from>
    <xdr:to>
      <xdr:col>46</xdr:col>
      <xdr:colOff>38100</xdr:colOff>
      <xdr:row>57</xdr:row>
      <xdr:rowOff>88621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105148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53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64714</xdr:rowOff>
    </xdr:from>
    <xdr:to>
      <xdr:col>41</xdr:col>
      <xdr:colOff>101600</xdr:colOff>
      <xdr:row>57</xdr:row>
      <xdr:rowOff>166314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157441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46106</xdr:rowOff>
    </xdr:from>
    <xdr:to>
      <xdr:col>36</xdr:col>
      <xdr:colOff>165100</xdr:colOff>
      <xdr:row>57</xdr:row>
      <xdr:rowOff>147706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138833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25045</xdr:rowOff>
    </xdr:from>
    <xdr:to>
      <xdr:col>55</xdr:col>
      <xdr:colOff>0</xdr:colOff>
      <xdr:row>79</xdr:row>
      <xdr:rowOff>34037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69595"/>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25045</xdr:rowOff>
    </xdr:from>
    <xdr:to>
      <xdr:col>50</xdr:col>
      <xdr:colOff>114300</xdr:colOff>
      <xdr:row>79</xdr:row>
      <xdr:rowOff>32410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69595"/>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30238</xdr:rowOff>
    </xdr:from>
    <xdr:to>
      <xdr:col>45</xdr:col>
      <xdr:colOff>177800</xdr:colOff>
      <xdr:row>79</xdr:row>
      <xdr:rowOff>32410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7478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5587</xdr:rowOff>
    </xdr:from>
    <xdr:to>
      <xdr:col>41</xdr:col>
      <xdr:colOff>50800</xdr:colOff>
      <xdr:row>79</xdr:row>
      <xdr:rowOff>30238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50137"/>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154687</xdr:rowOff>
    </xdr:from>
    <xdr:to>
      <xdr:col>55</xdr:col>
      <xdr:colOff>50800</xdr:colOff>
      <xdr:row>79</xdr:row>
      <xdr:rowOff>84837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69614</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4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145695</xdr:rowOff>
    </xdr:from>
    <xdr:to>
      <xdr:col>50</xdr:col>
      <xdr:colOff>165100</xdr:colOff>
      <xdr:row>79</xdr:row>
      <xdr:rowOff>75845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66972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153060</xdr:rowOff>
    </xdr:from>
    <xdr:to>
      <xdr:col>46</xdr:col>
      <xdr:colOff>38100</xdr:colOff>
      <xdr:row>79</xdr:row>
      <xdr:rowOff>83210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74337</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61017" y="1361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150888</xdr:rowOff>
    </xdr:from>
    <xdr:to>
      <xdr:col>41</xdr:col>
      <xdr:colOff>101600</xdr:colOff>
      <xdr:row>79</xdr:row>
      <xdr:rowOff>81038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72165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6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126237</xdr:rowOff>
    </xdr:from>
    <xdr:to>
      <xdr:col>36</xdr:col>
      <xdr:colOff>165100</xdr:colOff>
      <xdr:row>79</xdr:row>
      <xdr:rowOff>56387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47514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45859</xdr:rowOff>
    </xdr:from>
    <xdr:to>
      <xdr:col>55</xdr:col>
      <xdr:colOff>0</xdr:colOff>
      <xdr:row>95</xdr:row>
      <xdr:rowOff>51181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5647809"/>
          <a:ext cx="838200" cy="6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51181</xdr:rowOff>
    </xdr:from>
    <xdr:to>
      <xdr:col>50</xdr:col>
      <xdr:colOff>114300</xdr:colOff>
      <xdr:row>96</xdr:row>
      <xdr:rowOff>128206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338931"/>
          <a:ext cx="889000" cy="2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128206</xdr:rowOff>
    </xdr:from>
    <xdr:to>
      <xdr:col>45</xdr:col>
      <xdr:colOff>177800</xdr:colOff>
      <xdr:row>97</xdr:row>
      <xdr:rowOff>26708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87406"/>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26708</xdr:rowOff>
    </xdr:from>
    <xdr:to>
      <xdr:col>41</xdr:col>
      <xdr:colOff>50800</xdr:colOff>
      <xdr:row>97</xdr:row>
      <xdr:rowOff>34150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57358"/>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166509</xdr:rowOff>
    </xdr:from>
    <xdr:to>
      <xdr:col>55</xdr:col>
      <xdr:colOff>50800</xdr:colOff>
      <xdr:row>91</xdr:row>
      <xdr:rowOff>96659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55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119536</xdr:rowOff>
    </xdr:from>
    <xdr:ext cx="599010"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55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381</xdr:rowOff>
    </xdr:from>
    <xdr:to>
      <xdr:col>50</xdr:col>
      <xdr:colOff>165100</xdr:colOff>
      <xdr:row>95</xdr:row>
      <xdr:rowOff>101981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2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118508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77406</xdr:rowOff>
    </xdr:from>
    <xdr:to>
      <xdr:col>46</xdr:col>
      <xdr:colOff>38100</xdr:colOff>
      <xdr:row>97</xdr:row>
      <xdr:rowOff>7556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24083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31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147358</xdr:rowOff>
    </xdr:from>
    <xdr:to>
      <xdr:col>41</xdr:col>
      <xdr:colOff>101600</xdr:colOff>
      <xdr:row>97</xdr:row>
      <xdr:rowOff>77508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94035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154800</xdr:rowOff>
    </xdr:from>
    <xdr:to>
      <xdr:col>36</xdr:col>
      <xdr:colOff>165100</xdr:colOff>
      <xdr:row>97</xdr:row>
      <xdr:rowOff>84950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101477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35458</xdr:rowOff>
    </xdr:from>
    <xdr:to>
      <xdr:col>85</xdr:col>
      <xdr:colOff>127000</xdr:colOff>
      <xdr:row>38</xdr:row>
      <xdr:rowOff>53746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5055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53746</xdr:rowOff>
    </xdr:from>
    <xdr:to>
      <xdr:col>81</xdr:col>
      <xdr:colOff>50800</xdr:colOff>
      <xdr:row>38</xdr:row>
      <xdr:rowOff>63164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68846"/>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1763</xdr:rowOff>
    </xdr:from>
    <xdr:to>
      <xdr:col>76</xdr:col>
      <xdr:colOff>114300</xdr:colOff>
      <xdr:row>38</xdr:row>
      <xdr:rowOff>63164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516863"/>
          <a:ext cx="889000" cy="6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1763</xdr:rowOff>
    </xdr:from>
    <xdr:to>
      <xdr:col>71</xdr:col>
      <xdr:colOff>177800</xdr:colOff>
      <xdr:row>38</xdr:row>
      <xdr:rowOff>57084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16863"/>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156108</xdr:rowOff>
    </xdr:from>
    <xdr:to>
      <xdr:col>85</xdr:col>
      <xdr:colOff>177800</xdr:colOff>
      <xdr:row>38</xdr:row>
      <xdr:rowOff>86258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115485</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2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2946</xdr:rowOff>
    </xdr:from>
    <xdr:to>
      <xdr:col>81</xdr:col>
      <xdr:colOff>101600</xdr:colOff>
      <xdr:row>38</xdr:row>
      <xdr:rowOff>104546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121073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2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12364</xdr:rowOff>
    </xdr:from>
    <xdr:to>
      <xdr:col>76</xdr:col>
      <xdr:colOff>165100</xdr:colOff>
      <xdr:row>38</xdr:row>
      <xdr:rowOff>113964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130492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30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122413</xdr:rowOff>
    </xdr:from>
    <xdr:to>
      <xdr:col>72</xdr:col>
      <xdr:colOff>38100</xdr:colOff>
      <xdr:row>38</xdr:row>
      <xdr:rowOff>52563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69090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6284</xdr:rowOff>
    </xdr:from>
    <xdr:to>
      <xdr:col>67</xdr:col>
      <xdr:colOff>101600</xdr:colOff>
      <xdr:row>38</xdr:row>
      <xdr:rowOff>107884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2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124411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85255</xdr:rowOff>
    </xdr:from>
    <xdr:to>
      <xdr:col>85</xdr:col>
      <xdr:colOff>127000</xdr:colOff>
      <xdr:row>77</xdr:row>
      <xdr:rowOff>87757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86905"/>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85255</xdr:rowOff>
    </xdr:from>
    <xdr:to>
      <xdr:col>81</xdr:col>
      <xdr:colOff>50800</xdr:colOff>
      <xdr:row>77</xdr:row>
      <xdr:rowOff>87033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86905"/>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78536</xdr:rowOff>
    </xdr:from>
    <xdr:to>
      <xdr:col>76</xdr:col>
      <xdr:colOff>114300</xdr:colOff>
      <xdr:row>77</xdr:row>
      <xdr:rowOff>87033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8018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56642</xdr:rowOff>
    </xdr:from>
    <xdr:to>
      <xdr:col>71</xdr:col>
      <xdr:colOff>177800</xdr:colOff>
      <xdr:row>77</xdr:row>
      <xdr:rowOff>78536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58292"/>
          <a:ext cx="8890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36957</xdr:rowOff>
    </xdr:from>
    <xdr:to>
      <xdr:col>85</xdr:col>
      <xdr:colOff>177800</xdr:colOff>
      <xdr:row>77</xdr:row>
      <xdr:rowOff>138557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15384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34455</xdr:rowOff>
    </xdr:from>
    <xdr:to>
      <xdr:col>81</xdr:col>
      <xdr:colOff>101600</xdr:colOff>
      <xdr:row>77</xdr:row>
      <xdr:rowOff>136055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127182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36233</xdr:rowOff>
    </xdr:from>
    <xdr:to>
      <xdr:col>76</xdr:col>
      <xdr:colOff>165100</xdr:colOff>
      <xdr:row>77</xdr:row>
      <xdr:rowOff>137833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128960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27736</xdr:rowOff>
    </xdr:from>
    <xdr:to>
      <xdr:col>72</xdr:col>
      <xdr:colOff>38100</xdr:colOff>
      <xdr:row>77</xdr:row>
      <xdr:rowOff>129336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120463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5842</xdr:rowOff>
    </xdr:from>
    <xdr:to>
      <xdr:col>67</xdr:col>
      <xdr:colOff>101600</xdr:colOff>
      <xdr:row>77</xdr:row>
      <xdr:rowOff>107442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98569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8559</xdr:rowOff>
    </xdr:from>
    <xdr:to>
      <xdr:col>85</xdr:col>
      <xdr:colOff>127000</xdr:colOff>
      <xdr:row>97</xdr:row>
      <xdr:rowOff>128485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639209"/>
          <a:ext cx="838200" cy="1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8559</xdr:rowOff>
    </xdr:from>
    <xdr:to>
      <xdr:col>81</xdr:col>
      <xdr:colOff>50800</xdr:colOff>
      <xdr:row>98</xdr:row>
      <xdr:rowOff>79794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39209"/>
          <a:ext cx="889000" cy="2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159868</xdr:rowOff>
    </xdr:from>
    <xdr:to>
      <xdr:col>76</xdr:col>
      <xdr:colOff>114300</xdr:colOff>
      <xdr:row>98</xdr:row>
      <xdr:rowOff>79794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90518"/>
          <a:ext cx="889000" cy="9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109359</xdr:rowOff>
    </xdr:from>
    <xdr:to>
      <xdr:col>71</xdr:col>
      <xdr:colOff>177800</xdr:colOff>
      <xdr:row>97</xdr:row>
      <xdr:rowOff>159868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740009"/>
          <a:ext cx="8890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77685</xdr:rowOff>
    </xdr:from>
    <xdr:to>
      <xdr:col>85</xdr:col>
      <xdr:colOff>177800</xdr:colOff>
      <xdr:row>98</xdr:row>
      <xdr:rowOff>7835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56112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8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129209</xdr:rowOff>
    </xdr:from>
    <xdr:to>
      <xdr:col>81</xdr:col>
      <xdr:colOff>101600</xdr:colOff>
      <xdr:row>97</xdr:row>
      <xdr:rowOff>59359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75886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3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28994</xdr:rowOff>
    </xdr:from>
    <xdr:to>
      <xdr:col>76</xdr:col>
      <xdr:colOff>165100</xdr:colOff>
      <xdr:row>98</xdr:row>
      <xdr:rowOff>130594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121721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2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109068</xdr:rowOff>
    </xdr:from>
    <xdr:to>
      <xdr:col>72</xdr:col>
      <xdr:colOff>38100</xdr:colOff>
      <xdr:row>98</xdr:row>
      <xdr:rowOff>39218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55745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58559</xdr:rowOff>
    </xdr:from>
    <xdr:to>
      <xdr:col>67</xdr:col>
      <xdr:colOff>101600</xdr:colOff>
      <xdr:row>97</xdr:row>
      <xdr:rowOff>160159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5236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4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95449</xdr:rowOff>
    </xdr:from>
    <xdr:to>
      <xdr:col>116</xdr:col>
      <xdr:colOff>63500</xdr:colOff>
      <xdr:row>39</xdr:row>
      <xdr:rowOff>95449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19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95449</xdr:rowOff>
    </xdr:from>
    <xdr:to>
      <xdr:col>111</xdr:col>
      <xdr:colOff>177800</xdr:colOff>
      <xdr:row>39</xdr:row>
      <xdr:rowOff>96593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8199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98389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83143"/>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98389</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44649</xdr:rowOff>
    </xdr:from>
    <xdr:to>
      <xdr:col>116</xdr:col>
      <xdr:colOff>114300</xdr:colOff>
      <xdr:row>39</xdr:row>
      <xdr:rowOff>146249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131026</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6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44649</xdr:rowOff>
    </xdr:from>
    <xdr:to>
      <xdr:col>112</xdr:col>
      <xdr:colOff>38100</xdr:colOff>
      <xdr:row>39</xdr:row>
      <xdr:rowOff>146249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137376</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823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45793</xdr:rowOff>
    </xdr:from>
    <xdr:to>
      <xdr:col>107</xdr:col>
      <xdr:colOff>101600</xdr:colOff>
      <xdr:row>39</xdr:row>
      <xdr:rowOff>147393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138520</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47589</xdr:rowOff>
    </xdr:from>
    <xdr:to>
      <xdr:col>102</xdr:col>
      <xdr:colOff>165100</xdr:colOff>
      <xdr:row>39</xdr:row>
      <xdr:rowOff>149189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140316</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169685</xdr:rowOff>
    </xdr:from>
    <xdr:to>
      <xdr:col>116</xdr:col>
      <xdr:colOff>63500</xdr:colOff>
      <xdr:row>57</xdr:row>
      <xdr:rowOff>171132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42335"/>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118021</xdr:rowOff>
    </xdr:from>
    <xdr:to>
      <xdr:col>111</xdr:col>
      <xdr:colOff>177800</xdr:colOff>
      <xdr:row>57</xdr:row>
      <xdr:rowOff>169685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90671"/>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118021</xdr:rowOff>
    </xdr:from>
    <xdr:to>
      <xdr:col>107</xdr:col>
      <xdr:colOff>50800</xdr:colOff>
      <xdr:row>57</xdr:row>
      <xdr:rowOff>169304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90671"/>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168542</xdr:rowOff>
    </xdr:from>
    <xdr:to>
      <xdr:col>102</xdr:col>
      <xdr:colOff>114300</xdr:colOff>
      <xdr:row>57</xdr:row>
      <xdr:rowOff>169304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411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120332</xdr:rowOff>
    </xdr:from>
    <xdr:to>
      <xdr:col>116</xdr:col>
      <xdr:colOff>114300</xdr:colOff>
      <xdr:row>58</xdr:row>
      <xdr:rowOff>50482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143209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4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118885</xdr:rowOff>
    </xdr:from>
    <xdr:to>
      <xdr:col>112</xdr:col>
      <xdr:colOff>38100</xdr:colOff>
      <xdr:row>58</xdr:row>
      <xdr:rowOff>49035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65562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6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67221</xdr:rowOff>
    </xdr:from>
    <xdr:to>
      <xdr:col>107</xdr:col>
      <xdr:colOff>101600</xdr:colOff>
      <xdr:row>57</xdr:row>
      <xdr:rowOff>168821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13898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118504</xdr:rowOff>
    </xdr:from>
    <xdr:to>
      <xdr:col>102</xdr:col>
      <xdr:colOff>165100</xdr:colOff>
      <xdr:row>58</xdr:row>
      <xdr:rowOff>48654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65181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6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117742</xdr:rowOff>
    </xdr:from>
    <xdr:to>
      <xdr:col>98</xdr:col>
      <xdr:colOff>38100</xdr:colOff>
      <xdr:row>58</xdr:row>
      <xdr:rowOff>47892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64419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6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152958</xdr:rowOff>
    </xdr:from>
    <xdr:to>
      <xdr:col>116</xdr:col>
      <xdr:colOff>63500</xdr:colOff>
      <xdr:row>77</xdr:row>
      <xdr:rowOff>14689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83158"/>
          <a:ext cx="838200" cy="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8353</xdr:rowOff>
    </xdr:from>
    <xdr:to>
      <xdr:col>111</xdr:col>
      <xdr:colOff>177800</xdr:colOff>
      <xdr:row>77</xdr:row>
      <xdr:rowOff>14689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10003"/>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8353</xdr:rowOff>
    </xdr:from>
    <xdr:to>
      <xdr:col>107</xdr:col>
      <xdr:colOff>50800</xdr:colOff>
      <xdr:row>77</xdr:row>
      <xdr:rowOff>94273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10003"/>
          <a:ext cx="889000" cy="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94273</xdr:rowOff>
    </xdr:from>
    <xdr:to>
      <xdr:col>102</xdr:col>
      <xdr:colOff>114300</xdr:colOff>
      <xdr:row>77</xdr:row>
      <xdr:rowOff>105051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95923"/>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102158</xdr:rowOff>
    </xdr:from>
    <xdr:to>
      <xdr:col>116</xdr:col>
      <xdr:colOff>114300</xdr:colOff>
      <xdr:row>77</xdr:row>
      <xdr:rowOff>32308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80585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135339</xdr:rowOff>
    </xdr:from>
    <xdr:to>
      <xdr:col>112</xdr:col>
      <xdr:colOff>38100</xdr:colOff>
      <xdr:row>77</xdr:row>
      <xdr:rowOff>65489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56616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129003</xdr:rowOff>
    </xdr:from>
    <xdr:to>
      <xdr:col>107</xdr:col>
      <xdr:colOff>101600</xdr:colOff>
      <xdr:row>77</xdr:row>
      <xdr:rowOff>59153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50280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43473</xdr:rowOff>
    </xdr:from>
    <xdr:to>
      <xdr:col>102</xdr:col>
      <xdr:colOff>165100</xdr:colOff>
      <xdr:row>77</xdr:row>
      <xdr:rowOff>145073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136200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54251</xdr:rowOff>
    </xdr:from>
    <xdr:to>
      <xdr:col>98</xdr:col>
      <xdr:colOff>38100</xdr:colOff>
      <xdr:row>77</xdr:row>
      <xdr:rowOff>155851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146978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ja-JP" altLang="en-US" sz="1100">
              <a:solidFill>
                <a:schemeClr val="dk1"/>
              </a:solidFill>
              <a:effectLst/>
              <a:latin typeface="+mn-lt"/>
              <a:ea typeface="+mn-ea"/>
              <a:cs typeface="+mn-cs"/>
            </a:rPr>
            <a:t>４８４，８６１</a:t>
          </a:r>
          <a:r>
            <a:rPr kumimoji="1" lang="ja-JP" altLang="ja-JP" sz="1100">
              <a:solidFill>
                <a:schemeClr val="dk1"/>
              </a:solidFill>
              <a:effectLst/>
              <a:latin typeface="+mn-lt"/>
              <a:ea typeface="+mn-ea"/>
              <a:cs typeface="+mn-cs"/>
            </a:rPr>
            <a:t>円となっている。普通建設事業費が前年度から大きく伸びているのは、防災拠点となる新庁舎整備事業の進捗や、公共施設等総合管理計画に沿って、計画的に公共施設の老朽化対策を行っているためである。今後も新庁舎整備事業等の大型事業の進捗に伴い、普通建設事業費や公債費の増が見込まれることから、計画的に基金の取崩しを行う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74,537
72,881
71.72
37,631,099
36,140,100
1,173,441
16,267,710
23,035,736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xdr:rowOff>
    </xdr:from>
    <xdr:to>
      <xdr:col>24</xdr:col>
      <xdr:colOff>63500</xdr:colOff>
      <xdr:row>35</xdr:row>
      <xdr:rowOff>63805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13348"/>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31801</xdr:rowOff>
    </xdr:from>
    <xdr:to>
      <xdr:col>19</xdr:col>
      <xdr:colOff>177800</xdr:colOff>
      <xdr:row>35</xdr:row>
      <xdr:rowOff>63805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255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142901</xdr:rowOff>
    </xdr:from>
    <xdr:to>
      <xdr:col>15</xdr:col>
      <xdr:colOff>50800</xdr:colOff>
      <xdr:row>35</xdr:row>
      <xdr:rowOff>31801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72201"/>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81178</xdr:rowOff>
    </xdr:from>
    <xdr:to>
      <xdr:col>10</xdr:col>
      <xdr:colOff>114300</xdr:colOff>
      <xdr:row>34</xdr:row>
      <xdr:rowOff>142901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10478"/>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133248</xdr:rowOff>
    </xdr:from>
    <xdr:to>
      <xdr:col>24</xdr:col>
      <xdr:colOff>114300</xdr:colOff>
      <xdr:row>35</xdr:row>
      <xdr:rowOff>63398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156125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13005</xdr:rowOff>
    </xdr:from>
    <xdr:to>
      <xdr:col>20</xdr:col>
      <xdr:colOff>38100</xdr:colOff>
      <xdr:row>35</xdr:row>
      <xdr:rowOff>114605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131132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152451</xdr:rowOff>
    </xdr:from>
    <xdr:to>
      <xdr:col>15</xdr:col>
      <xdr:colOff>101600</xdr:colOff>
      <xdr:row>35</xdr:row>
      <xdr:rowOff>82601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99128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92101</xdr:rowOff>
    </xdr:from>
    <xdr:to>
      <xdr:col>10</xdr:col>
      <xdr:colOff>165100</xdr:colOff>
      <xdr:row>35</xdr:row>
      <xdr:rowOff>22251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38778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30378</xdr:rowOff>
    </xdr:from>
    <xdr:to>
      <xdr:col>6</xdr:col>
      <xdr:colOff>38100</xdr:colOff>
      <xdr:row>34</xdr:row>
      <xdr:rowOff>131978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148505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117175</xdr:rowOff>
    </xdr:from>
    <xdr:to>
      <xdr:col>24</xdr:col>
      <xdr:colOff>63500</xdr:colOff>
      <xdr:row>55</xdr:row>
      <xdr:rowOff>74366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04025"/>
          <a:ext cx="838200" cy="30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76957</xdr:rowOff>
    </xdr:from>
    <xdr:to>
      <xdr:col>19</xdr:col>
      <xdr:colOff>177800</xdr:colOff>
      <xdr:row>55</xdr:row>
      <xdr:rowOff>74366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92357"/>
          <a:ext cx="889000" cy="5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76957</xdr:rowOff>
    </xdr:from>
    <xdr:to>
      <xdr:col>15</xdr:col>
      <xdr:colOff>50800</xdr:colOff>
      <xdr:row>56</xdr:row>
      <xdr:rowOff>138465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92357"/>
          <a:ext cx="889000" cy="7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138465</xdr:rowOff>
    </xdr:from>
    <xdr:to>
      <xdr:col>10</xdr:col>
      <xdr:colOff>114300</xdr:colOff>
      <xdr:row>56</xdr:row>
      <xdr:rowOff>150498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39665"/>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66375</xdr:rowOff>
    </xdr:from>
    <xdr:to>
      <xdr:col>24</xdr:col>
      <xdr:colOff>114300</xdr:colOff>
      <xdr:row>53</xdr:row>
      <xdr:rowOff>167975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89252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0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23566</xdr:rowOff>
    </xdr:from>
    <xdr:to>
      <xdr:col>20</xdr:col>
      <xdr:colOff>38100</xdr:colOff>
      <xdr:row>55</xdr:row>
      <xdr:rowOff>125166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141693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26157</xdr:rowOff>
    </xdr:from>
    <xdr:to>
      <xdr:col>15</xdr:col>
      <xdr:colOff>101600</xdr:colOff>
      <xdr:row>52</xdr:row>
      <xdr:rowOff>127757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118884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3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87665</xdr:rowOff>
    </xdr:from>
    <xdr:to>
      <xdr:col>10</xdr:col>
      <xdr:colOff>165100</xdr:colOff>
      <xdr:row>57</xdr:row>
      <xdr:rowOff>17815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34342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99698</xdr:rowOff>
    </xdr:from>
    <xdr:to>
      <xdr:col>6</xdr:col>
      <xdr:colOff>38100</xdr:colOff>
      <xdr:row>57</xdr:row>
      <xdr:rowOff>29848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46375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7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118349</xdr:rowOff>
    </xdr:from>
    <xdr:to>
      <xdr:col>24</xdr:col>
      <xdr:colOff>63500</xdr:colOff>
      <xdr:row>76</xdr:row>
      <xdr:rowOff>77178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77099"/>
          <a:ext cx="838200" cy="13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118349</xdr:rowOff>
    </xdr:from>
    <xdr:to>
      <xdr:col>19</xdr:col>
      <xdr:colOff>177800</xdr:colOff>
      <xdr:row>76</xdr:row>
      <xdr:rowOff>168664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77099"/>
          <a:ext cx="889000" cy="2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168664</xdr:rowOff>
    </xdr:from>
    <xdr:to>
      <xdr:col>15</xdr:col>
      <xdr:colOff>50800</xdr:colOff>
      <xdr:row>77</xdr:row>
      <xdr:rowOff>47734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8864"/>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47734</xdr:rowOff>
    </xdr:from>
    <xdr:to>
      <xdr:col>10</xdr:col>
      <xdr:colOff>114300</xdr:colOff>
      <xdr:row>77</xdr:row>
      <xdr:rowOff>104891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9384"/>
          <a:ext cx="889000" cy="5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26378</xdr:rowOff>
    </xdr:from>
    <xdr:to>
      <xdr:col>24</xdr:col>
      <xdr:colOff>114300</xdr:colOff>
      <xdr:row>76</xdr:row>
      <xdr:rowOff>127978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4805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3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67549</xdr:rowOff>
    </xdr:from>
    <xdr:to>
      <xdr:col>20</xdr:col>
      <xdr:colOff>38100</xdr:colOff>
      <xdr:row>75</xdr:row>
      <xdr:rowOff>169149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160276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1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117864</xdr:rowOff>
    </xdr:from>
    <xdr:to>
      <xdr:col>15</xdr:col>
      <xdr:colOff>101600</xdr:colOff>
      <xdr:row>77</xdr:row>
      <xdr:rowOff>48014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39141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4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168384</xdr:rowOff>
    </xdr:from>
    <xdr:to>
      <xdr:col>10</xdr:col>
      <xdr:colOff>165100</xdr:colOff>
      <xdr:row>77</xdr:row>
      <xdr:rowOff>98534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89661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9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54091</xdr:rowOff>
    </xdr:from>
    <xdr:to>
      <xdr:col>6</xdr:col>
      <xdr:colOff>38100</xdr:colOff>
      <xdr:row>77</xdr:row>
      <xdr:rowOff>155691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146818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156563</xdr:rowOff>
    </xdr:from>
    <xdr:to>
      <xdr:col>24</xdr:col>
      <xdr:colOff>63500</xdr:colOff>
      <xdr:row>99</xdr:row>
      <xdr:rowOff>30821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58663"/>
          <a:ext cx="838200" cy="4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30821</xdr:rowOff>
    </xdr:from>
    <xdr:to>
      <xdr:col>19</xdr:col>
      <xdr:colOff>177800</xdr:colOff>
      <xdr:row>99</xdr:row>
      <xdr:rowOff>52800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04371"/>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52800</xdr:rowOff>
    </xdr:from>
    <xdr:to>
      <xdr:col>15</xdr:col>
      <xdr:colOff>50800</xdr:colOff>
      <xdr:row>99</xdr:row>
      <xdr:rowOff>102274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26350"/>
          <a:ext cx="889000" cy="4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99053</xdr:rowOff>
    </xdr:from>
    <xdr:to>
      <xdr:col>10</xdr:col>
      <xdr:colOff>114300</xdr:colOff>
      <xdr:row>99</xdr:row>
      <xdr:rowOff>102274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72603"/>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105763</xdr:rowOff>
    </xdr:from>
    <xdr:to>
      <xdr:col>24</xdr:col>
      <xdr:colOff>114300</xdr:colOff>
      <xdr:row>99</xdr:row>
      <xdr:rowOff>35913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84190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8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151471</xdr:rowOff>
    </xdr:from>
    <xdr:to>
      <xdr:col>20</xdr:col>
      <xdr:colOff>38100</xdr:colOff>
      <xdr:row>99</xdr:row>
      <xdr:rowOff>81621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72748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4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2000</xdr:rowOff>
    </xdr:from>
    <xdr:to>
      <xdr:col>15</xdr:col>
      <xdr:colOff>101600</xdr:colOff>
      <xdr:row>99</xdr:row>
      <xdr:rowOff>103600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94727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6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51474</xdr:rowOff>
    </xdr:from>
    <xdr:to>
      <xdr:col>10</xdr:col>
      <xdr:colOff>165100</xdr:colOff>
      <xdr:row>99</xdr:row>
      <xdr:rowOff>153074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144201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48253</xdr:rowOff>
    </xdr:from>
    <xdr:to>
      <xdr:col>6</xdr:col>
      <xdr:colOff>38100</xdr:colOff>
      <xdr:row>99</xdr:row>
      <xdr:rowOff>149853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140980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1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60833</xdr:rowOff>
    </xdr:from>
    <xdr:to>
      <xdr:col>55</xdr:col>
      <xdr:colOff>0</xdr:colOff>
      <xdr:row>36</xdr:row>
      <xdr:rowOff>76835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3303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60833</xdr:rowOff>
    </xdr:from>
    <xdr:to>
      <xdr:col>50</xdr:col>
      <xdr:colOff>114300</xdr:colOff>
      <xdr:row>36</xdr:row>
      <xdr:rowOff>69215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3303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59309</xdr:rowOff>
    </xdr:from>
    <xdr:to>
      <xdr:col>45</xdr:col>
      <xdr:colOff>177800</xdr:colOff>
      <xdr:row>36</xdr:row>
      <xdr:rowOff>69215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3150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59309</xdr:rowOff>
    </xdr:from>
    <xdr:to>
      <xdr:col>41</xdr:col>
      <xdr:colOff>50800</xdr:colOff>
      <xdr:row>36</xdr:row>
      <xdr:rowOff>59309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31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26035</xdr:rowOff>
    </xdr:from>
    <xdr:to>
      <xdr:col>55</xdr:col>
      <xdr:colOff>50800</xdr:colOff>
      <xdr:row>36</xdr:row>
      <xdr:rowOff>127635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48912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10033</xdr:rowOff>
    </xdr:from>
    <xdr:to>
      <xdr:col>50</xdr:col>
      <xdr:colOff>165100</xdr:colOff>
      <xdr:row>36</xdr:row>
      <xdr:rowOff>111633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128160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18415</xdr:rowOff>
    </xdr:from>
    <xdr:to>
      <xdr:col>46</xdr:col>
      <xdr:colOff>38100</xdr:colOff>
      <xdr:row>36</xdr:row>
      <xdr:rowOff>120015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136542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8509</xdr:rowOff>
    </xdr:from>
    <xdr:to>
      <xdr:col>41</xdr:col>
      <xdr:colOff>101600</xdr:colOff>
      <xdr:row>36</xdr:row>
      <xdr:rowOff>110109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126636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8509</xdr:rowOff>
    </xdr:from>
    <xdr:to>
      <xdr:col>36</xdr:col>
      <xdr:colOff>165100</xdr:colOff>
      <xdr:row>36</xdr:row>
      <xdr:rowOff>110109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126636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99923</xdr:rowOff>
    </xdr:from>
    <xdr:to>
      <xdr:col>55</xdr:col>
      <xdr:colOff>0</xdr:colOff>
      <xdr:row>58</xdr:row>
      <xdr:rowOff>101562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44023"/>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93808</xdr:rowOff>
    </xdr:from>
    <xdr:to>
      <xdr:col>50</xdr:col>
      <xdr:colOff>114300</xdr:colOff>
      <xdr:row>58</xdr:row>
      <xdr:rowOff>99923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3790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93808</xdr:rowOff>
    </xdr:from>
    <xdr:to>
      <xdr:col>45</xdr:col>
      <xdr:colOff>177800</xdr:colOff>
      <xdr:row>58</xdr:row>
      <xdr:rowOff>104153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7908"/>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72110</xdr:rowOff>
    </xdr:from>
    <xdr:to>
      <xdr:col>41</xdr:col>
      <xdr:colOff>50800</xdr:colOff>
      <xdr:row>58</xdr:row>
      <xdr:rowOff>104153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16210"/>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50762</xdr:rowOff>
    </xdr:from>
    <xdr:to>
      <xdr:col>55</xdr:col>
      <xdr:colOff>50800</xdr:colOff>
      <xdr:row>58</xdr:row>
      <xdr:rowOff>152362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49123</xdr:rowOff>
    </xdr:from>
    <xdr:to>
      <xdr:col>50</xdr:col>
      <xdr:colOff>165100</xdr:colOff>
      <xdr:row>58</xdr:row>
      <xdr:rowOff>150723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141850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43008</xdr:rowOff>
    </xdr:from>
    <xdr:to>
      <xdr:col>46</xdr:col>
      <xdr:colOff>38100</xdr:colOff>
      <xdr:row>58</xdr:row>
      <xdr:rowOff>144608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161135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7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53353</xdr:rowOff>
    </xdr:from>
    <xdr:to>
      <xdr:col>41</xdr:col>
      <xdr:colOff>101600</xdr:colOff>
      <xdr:row>58</xdr:row>
      <xdr:rowOff>154953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146080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21310</xdr:rowOff>
    </xdr:from>
    <xdr:to>
      <xdr:col>36</xdr:col>
      <xdr:colOff>165100</xdr:colOff>
      <xdr:row>58</xdr:row>
      <xdr:rowOff>122910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139437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7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113602</xdr:rowOff>
    </xdr:from>
    <xdr:to>
      <xdr:col>55</xdr:col>
      <xdr:colOff>0</xdr:colOff>
      <xdr:row>76</xdr:row>
      <xdr:rowOff>76225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72352"/>
          <a:ext cx="838200" cy="1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129566</xdr:rowOff>
    </xdr:from>
    <xdr:to>
      <xdr:col>50</xdr:col>
      <xdr:colOff>114300</xdr:colOff>
      <xdr:row>76</xdr:row>
      <xdr:rowOff>76225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988316"/>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129566</xdr:rowOff>
    </xdr:from>
    <xdr:to>
      <xdr:col>45</xdr:col>
      <xdr:colOff>177800</xdr:colOff>
      <xdr:row>77</xdr:row>
      <xdr:rowOff>11455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88316"/>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11455</xdr:rowOff>
    </xdr:from>
    <xdr:to>
      <xdr:col>41</xdr:col>
      <xdr:colOff>50800</xdr:colOff>
      <xdr:row>77</xdr:row>
      <xdr:rowOff>59843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13105"/>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62802</xdr:rowOff>
    </xdr:from>
    <xdr:to>
      <xdr:col>55</xdr:col>
      <xdr:colOff>50800</xdr:colOff>
      <xdr:row>75</xdr:row>
      <xdr:rowOff>164402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85679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25425</xdr:rowOff>
    </xdr:from>
    <xdr:to>
      <xdr:col>50</xdr:col>
      <xdr:colOff>165100</xdr:colOff>
      <xdr:row>76</xdr:row>
      <xdr:rowOff>127025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143553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3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78766</xdr:rowOff>
    </xdr:from>
    <xdr:to>
      <xdr:col>46</xdr:col>
      <xdr:colOff>38100</xdr:colOff>
      <xdr:row>76</xdr:row>
      <xdr:rowOff>8916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25443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132105</xdr:rowOff>
    </xdr:from>
    <xdr:to>
      <xdr:col>41</xdr:col>
      <xdr:colOff>101600</xdr:colOff>
      <xdr:row>77</xdr:row>
      <xdr:rowOff>62255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78782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29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9043</xdr:rowOff>
    </xdr:from>
    <xdr:to>
      <xdr:col>36</xdr:col>
      <xdr:colOff>165100</xdr:colOff>
      <xdr:row>77</xdr:row>
      <xdr:rowOff>110643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127170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29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153465</xdr:rowOff>
    </xdr:from>
    <xdr:to>
      <xdr:col>55</xdr:col>
      <xdr:colOff>0</xdr:colOff>
      <xdr:row>97</xdr:row>
      <xdr:rowOff>69895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12665"/>
          <a:ext cx="838200" cy="8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153465</xdr:rowOff>
    </xdr:from>
    <xdr:to>
      <xdr:col>50</xdr:col>
      <xdr:colOff>114300</xdr:colOff>
      <xdr:row>98</xdr:row>
      <xdr:rowOff>1070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12665"/>
          <a:ext cx="889000" cy="19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1070</xdr:rowOff>
    </xdr:from>
    <xdr:to>
      <xdr:col>45</xdr:col>
      <xdr:colOff>177800</xdr:colOff>
      <xdr:row>98</xdr:row>
      <xdr:rowOff>70727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03170"/>
          <a:ext cx="889000" cy="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26363</xdr:rowOff>
    </xdr:from>
    <xdr:to>
      <xdr:col>41</xdr:col>
      <xdr:colOff>50800</xdr:colOff>
      <xdr:row>98</xdr:row>
      <xdr:rowOff>70727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28463"/>
          <a:ext cx="889000" cy="4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19095</xdr:rowOff>
    </xdr:from>
    <xdr:to>
      <xdr:col>55</xdr:col>
      <xdr:colOff>50800</xdr:colOff>
      <xdr:row>97</xdr:row>
      <xdr:rowOff>120695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41972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102665</xdr:rowOff>
    </xdr:from>
    <xdr:to>
      <xdr:col>50</xdr:col>
      <xdr:colOff>165100</xdr:colOff>
      <xdr:row>97</xdr:row>
      <xdr:rowOff>32815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49342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3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121720</xdr:rowOff>
    </xdr:from>
    <xdr:to>
      <xdr:col>46</xdr:col>
      <xdr:colOff>38100</xdr:colOff>
      <xdr:row>98</xdr:row>
      <xdr:rowOff>51870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42997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19927</xdr:rowOff>
    </xdr:from>
    <xdr:to>
      <xdr:col>41</xdr:col>
      <xdr:colOff>101600</xdr:colOff>
      <xdr:row>98</xdr:row>
      <xdr:rowOff>121527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112654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147013</xdr:rowOff>
    </xdr:from>
    <xdr:to>
      <xdr:col>36</xdr:col>
      <xdr:colOff>165100</xdr:colOff>
      <xdr:row>98</xdr:row>
      <xdr:rowOff>77163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68290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81179</xdr:rowOff>
    </xdr:from>
    <xdr:to>
      <xdr:col>85</xdr:col>
      <xdr:colOff>127000</xdr:colOff>
      <xdr:row>38</xdr:row>
      <xdr:rowOff>120589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96279"/>
          <a:ext cx="8382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120589</xdr:rowOff>
    </xdr:from>
    <xdr:to>
      <xdr:col>81</xdr:col>
      <xdr:colOff>50800</xdr:colOff>
      <xdr:row>38</xdr:row>
      <xdr:rowOff>129642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35689"/>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94757</xdr:rowOff>
    </xdr:from>
    <xdr:to>
      <xdr:col>76</xdr:col>
      <xdr:colOff>114300</xdr:colOff>
      <xdr:row>38</xdr:row>
      <xdr:rowOff>129642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609857"/>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94757</xdr:rowOff>
    </xdr:from>
    <xdr:to>
      <xdr:col>71</xdr:col>
      <xdr:colOff>177800</xdr:colOff>
      <xdr:row>38</xdr:row>
      <xdr:rowOff>115925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09857"/>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30379</xdr:rowOff>
    </xdr:from>
    <xdr:to>
      <xdr:col>85</xdr:col>
      <xdr:colOff>177800</xdr:colOff>
      <xdr:row>38</xdr:row>
      <xdr:rowOff>131979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116755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6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69789</xdr:rowOff>
    </xdr:from>
    <xdr:to>
      <xdr:col>81</xdr:col>
      <xdr:colOff>101600</xdr:colOff>
      <xdr:row>38</xdr:row>
      <xdr:rowOff>171389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162516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7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78842</xdr:rowOff>
    </xdr:from>
    <xdr:to>
      <xdr:col>76</xdr:col>
      <xdr:colOff>165100</xdr:colOff>
      <xdr:row>39</xdr:row>
      <xdr:rowOff>8992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43957</xdr:rowOff>
    </xdr:from>
    <xdr:to>
      <xdr:col>72</xdr:col>
      <xdr:colOff>38100</xdr:colOff>
      <xdr:row>38</xdr:row>
      <xdr:rowOff>145557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136684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65125</xdr:rowOff>
    </xdr:from>
    <xdr:to>
      <xdr:col>67</xdr:col>
      <xdr:colOff>101600</xdr:colOff>
      <xdr:row>38</xdr:row>
      <xdr:rowOff>166725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157852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6941</xdr:rowOff>
    </xdr:from>
    <xdr:to>
      <xdr:col>85</xdr:col>
      <xdr:colOff>127000</xdr:colOff>
      <xdr:row>56</xdr:row>
      <xdr:rowOff>100685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08141"/>
          <a:ext cx="838200" cy="9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140024</xdr:rowOff>
    </xdr:from>
    <xdr:to>
      <xdr:col>81</xdr:col>
      <xdr:colOff>50800</xdr:colOff>
      <xdr:row>56</xdr:row>
      <xdr:rowOff>100685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69774"/>
          <a:ext cx="889000" cy="1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140024</xdr:rowOff>
    </xdr:from>
    <xdr:to>
      <xdr:col>76</xdr:col>
      <xdr:colOff>114300</xdr:colOff>
      <xdr:row>57</xdr:row>
      <xdr:rowOff>59785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69774"/>
          <a:ext cx="889000" cy="2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169646</xdr:rowOff>
    </xdr:from>
    <xdr:to>
      <xdr:col>71</xdr:col>
      <xdr:colOff>177800</xdr:colOff>
      <xdr:row>57</xdr:row>
      <xdr:rowOff>59785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70846"/>
          <a:ext cx="889000" cy="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127591</xdr:rowOff>
    </xdr:from>
    <xdr:to>
      <xdr:col>85</xdr:col>
      <xdr:colOff>177800</xdr:colOff>
      <xdr:row>56</xdr:row>
      <xdr:rowOff>57741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150468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49885</xdr:rowOff>
    </xdr:from>
    <xdr:to>
      <xdr:col>81</xdr:col>
      <xdr:colOff>101600</xdr:colOff>
      <xdr:row>56</xdr:row>
      <xdr:rowOff>151485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142612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89224</xdr:rowOff>
    </xdr:from>
    <xdr:to>
      <xdr:col>76</xdr:col>
      <xdr:colOff>165100</xdr:colOff>
      <xdr:row>56</xdr:row>
      <xdr:rowOff>19374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10501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8985</xdr:rowOff>
    </xdr:from>
    <xdr:to>
      <xdr:col>72</xdr:col>
      <xdr:colOff>38100</xdr:colOff>
      <xdr:row>57</xdr:row>
      <xdr:rowOff>110585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101712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118846</xdr:rowOff>
    </xdr:from>
    <xdr:to>
      <xdr:col>67</xdr:col>
      <xdr:colOff>101600</xdr:colOff>
      <xdr:row>57</xdr:row>
      <xdr:rowOff>48996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40123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35458</xdr:rowOff>
    </xdr:from>
    <xdr:to>
      <xdr:col>85</xdr:col>
      <xdr:colOff>127000</xdr:colOff>
      <xdr:row>78</xdr:row>
      <xdr:rowOff>53747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0855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53747</xdr:rowOff>
    </xdr:from>
    <xdr:to>
      <xdr:col>81</xdr:col>
      <xdr:colOff>50800</xdr:colOff>
      <xdr:row>78</xdr:row>
      <xdr:rowOff>63165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2684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1763</xdr:rowOff>
    </xdr:from>
    <xdr:to>
      <xdr:col>76</xdr:col>
      <xdr:colOff>114300</xdr:colOff>
      <xdr:row>78</xdr:row>
      <xdr:rowOff>63165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74863"/>
          <a:ext cx="889000" cy="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1763</xdr:rowOff>
    </xdr:from>
    <xdr:to>
      <xdr:col>71</xdr:col>
      <xdr:colOff>177800</xdr:colOff>
      <xdr:row>78</xdr:row>
      <xdr:rowOff>57083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74863"/>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156108</xdr:rowOff>
    </xdr:from>
    <xdr:to>
      <xdr:col>85</xdr:col>
      <xdr:colOff>177800</xdr:colOff>
      <xdr:row>78</xdr:row>
      <xdr:rowOff>86258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115485</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4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2947</xdr:rowOff>
    </xdr:from>
    <xdr:to>
      <xdr:col>81</xdr:col>
      <xdr:colOff>101600</xdr:colOff>
      <xdr:row>78</xdr:row>
      <xdr:rowOff>104547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121074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5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12365</xdr:rowOff>
    </xdr:from>
    <xdr:to>
      <xdr:col>76</xdr:col>
      <xdr:colOff>165100</xdr:colOff>
      <xdr:row>78</xdr:row>
      <xdr:rowOff>113965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130492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16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122413</xdr:rowOff>
    </xdr:from>
    <xdr:to>
      <xdr:col>72</xdr:col>
      <xdr:colOff>38100</xdr:colOff>
      <xdr:row>78</xdr:row>
      <xdr:rowOff>52563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69090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09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6283</xdr:rowOff>
    </xdr:from>
    <xdr:to>
      <xdr:col>67</xdr:col>
      <xdr:colOff>101600</xdr:colOff>
      <xdr:row>78</xdr:row>
      <xdr:rowOff>107883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7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124410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85026</xdr:rowOff>
    </xdr:from>
    <xdr:to>
      <xdr:col>85</xdr:col>
      <xdr:colOff>127000</xdr:colOff>
      <xdr:row>97</xdr:row>
      <xdr:rowOff>87757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15676"/>
          <a:ext cx="838200" cy="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85026</xdr:rowOff>
    </xdr:from>
    <xdr:to>
      <xdr:col>81</xdr:col>
      <xdr:colOff>50800</xdr:colOff>
      <xdr:row>97</xdr:row>
      <xdr:rowOff>87033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15676"/>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78536</xdr:rowOff>
    </xdr:from>
    <xdr:to>
      <xdr:col>76</xdr:col>
      <xdr:colOff>114300</xdr:colOff>
      <xdr:row>97</xdr:row>
      <xdr:rowOff>87033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0918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56642</xdr:rowOff>
    </xdr:from>
    <xdr:to>
      <xdr:col>71</xdr:col>
      <xdr:colOff>177800</xdr:colOff>
      <xdr:row>97</xdr:row>
      <xdr:rowOff>78536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87292"/>
          <a:ext cx="8890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36957</xdr:rowOff>
    </xdr:from>
    <xdr:to>
      <xdr:col>85</xdr:col>
      <xdr:colOff>177800</xdr:colOff>
      <xdr:row>97</xdr:row>
      <xdr:rowOff>138557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15384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34226</xdr:rowOff>
    </xdr:from>
    <xdr:to>
      <xdr:col>81</xdr:col>
      <xdr:colOff>101600</xdr:colOff>
      <xdr:row>97</xdr:row>
      <xdr:rowOff>135826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126953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5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36233</xdr:rowOff>
    </xdr:from>
    <xdr:to>
      <xdr:col>76</xdr:col>
      <xdr:colOff>165100</xdr:colOff>
      <xdr:row>97</xdr:row>
      <xdr:rowOff>137833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6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128960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27736</xdr:rowOff>
    </xdr:from>
    <xdr:to>
      <xdr:col>72</xdr:col>
      <xdr:colOff>38100</xdr:colOff>
      <xdr:row>97</xdr:row>
      <xdr:rowOff>129336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120463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5842</xdr:rowOff>
    </xdr:from>
    <xdr:to>
      <xdr:col>67</xdr:col>
      <xdr:colOff>101600</xdr:colOff>
      <xdr:row>97</xdr:row>
      <xdr:rowOff>107442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98569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歳出決算総額は、住民一人当たり４８４，８６１円となっている。総務費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新庁舎整備事業の進捗等により、前年度から大きく伸びている。</a:t>
          </a:r>
          <a:r>
            <a:rPr kumimoji="1" lang="ja-JP" altLang="en-US" sz="1100">
              <a:solidFill>
                <a:schemeClr val="dk1"/>
              </a:solidFill>
              <a:effectLst/>
              <a:latin typeface="+mn-lt"/>
              <a:ea typeface="+mn-ea"/>
              <a:cs typeface="+mn-cs"/>
            </a:rPr>
            <a:t>衛生費は次期</a:t>
          </a:r>
          <a:r>
            <a:rPr kumimoji="1" lang="ja-JP" altLang="ja-JP" sz="1100">
              <a:solidFill>
                <a:schemeClr val="dk1"/>
              </a:solidFill>
              <a:effectLst/>
              <a:latin typeface="+mn-lt"/>
              <a:ea typeface="+mn-ea"/>
              <a:cs typeface="+mn-cs"/>
            </a:rPr>
            <a:t>ごみ処理施設に係る負担金等</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商工費</a:t>
          </a:r>
          <a:r>
            <a:rPr kumimoji="1" lang="ja-JP" altLang="en-US" sz="1100">
              <a:solidFill>
                <a:schemeClr val="dk1"/>
              </a:solidFill>
              <a:effectLst/>
              <a:latin typeface="+mn-lt"/>
              <a:ea typeface="+mn-ea"/>
              <a:cs typeface="+mn-cs"/>
            </a:rPr>
            <a:t>はプレミアム付商品券発行事業等の増、教育費は</a:t>
          </a:r>
          <a:r>
            <a:rPr kumimoji="1" lang="ja-JP" altLang="ja-JP" sz="1100">
              <a:solidFill>
                <a:schemeClr val="dk1"/>
              </a:solidFill>
              <a:effectLst/>
              <a:latin typeface="+mn-lt"/>
              <a:ea typeface="+mn-ea"/>
              <a:cs typeface="+mn-cs"/>
            </a:rPr>
            <a:t>公共施設等総合管理計画に沿って計画的に</a:t>
          </a:r>
          <a:r>
            <a:rPr kumimoji="1" lang="ja-JP" altLang="en-US" sz="1100">
              <a:solidFill>
                <a:schemeClr val="dk1"/>
              </a:solidFill>
              <a:effectLst/>
              <a:latin typeface="+mn-lt"/>
              <a:ea typeface="+mn-ea"/>
              <a:cs typeface="+mn-cs"/>
            </a:rPr>
            <a:t>行う</a:t>
          </a:r>
          <a:r>
            <a:rPr kumimoji="1" lang="ja-JP" altLang="ja-JP" sz="1100">
              <a:solidFill>
                <a:schemeClr val="dk1"/>
              </a:solidFill>
              <a:effectLst/>
              <a:latin typeface="+mn-lt"/>
              <a:ea typeface="+mn-ea"/>
              <a:cs typeface="+mn-cs"/>
            </a:rPr>
            <a:t>公共施設の老朽化対策</a:t>
          </a:r>
          <a:r>
            <a:rPr kumimoji="1" lang="ja-JP" altLang="en-US" sz="1100">
              <a:solidFill>
                <a:schemeClr val="dk1"/>
              </a:solidFill>
              <a:effectLst/>
              <a:latin typeface="+mn-lt"/>
              <a:ea typeface="+mn-ea"/>
              <a:cs typeface="+mn-cs"/>
            </a:rPr>
            <a:t>等による増により、それぞれ前年度と比較して増となった。</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財政調整基金残高は、積立額が取崩額を</a:t>
          </a:r>
          <a:r>
            <a:rPr kumimoji="1" lang="ja-JP" altLang="en-US" sz="1100">
              <a:solidFill>
                <a:schemeClr val="dk1"/>
              </a:solidFill>
              <a:effectLst/>
              <a:latin typeface="+mn-lt"/>
              <a:ea typeface="+mn-ea"/>
              <a:cs typeface="+mn-cs"/>
            </a:rPr>
            <a:t>３１２</a:t>
          </a:r>
          <a:r>
            <a:rPr kumimoji="1" lang="ja-JP" altLang="ja-JP" sz="1100">
              <a:solidFill>
                <a:schemeClr val="dk1"/>
              </a:solidFill>
              <a:effectLst/>
              <a:latin typeface="+mn-lt"/>
              <a:ea typeface="+mn-ea"/>
              <a:cs typeface="+mn-cs"/>
            </a:rPr>
            <a:t>百万円上回ったため、標準財政規模比は前年度から</a:t>
          </a:r>
          <a:r>
            <a:rPr kumimoji="1" lang="ja-JP" altLang="en-US" sz="1100">
              <a:solidFill>
                <a:schemeClr val="dk1"/>
              </a:solidFill>
              <a:effectLst/>
              <a:latin typeface="+mn-lt"/>
              <a:ea typeface="+mn-ea"/>
              <a:cs typeface="+mn-cs"/>
            </a:rPr>
            <a:t>２．１８</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３０．２５</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実質収支額が</a:t>
          </a:r>
          <a:r>
            <a:rPr kumimoji="1" lang="ja-JP" altLang="en-US" sz="1100">
              <a:solidFill>
                <a:schemeClr val="dk1"/>
              </a:solidFill>
              <a:effectLst/>
              <a:latin typeface="+mn-lt"/>
              <a:ea typeface="+mn-ea"/>
              <a:cs typeface="+mn-cs"/>
            </a:rPr>
            <a:t>１０５</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したことにより、標準財政規模比は前年度から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０．５７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７．２１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単年度収支が前年度から</a:t>
          </a:r>
          <a:r>
            <a:rPr kumimoji="1" lang="ja-JP" altLang="en-US" sz="1100">
              <a:solidFill>
                <a:schemeClr val="dk1"/>
              </a:solidFill>
              <a:effectLst/>
              <a:latin typeface="+mn-lt"/>
              <a:ea typeface="+mn-ea"/>
              <a:cs typeface="+mn-cs"/>
            </a:rPr>
            <a:t>５０９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実質単年度収支額</a:t>
          </a:r>
          <a:r>
            <a:rPr kumimoji="1" lang="ja-JP" altLang="en-US" sz="1100">
              <a:solidFill>
                <a:schemeClr val="dk1"/>
              </a:solidFill>
              <a:effectLst/>
              <a:latin typeface="+mn-lt"/>
              <a:ea typeface="+mn-ea"/>
              <a:cs typeface="+mn-cs"/>
            </a:rPr>
            <a:t>も前年度から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７０６</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減少したため</a:t>
          </a:r>
          <a:r>
            <a:rPr kumimoji="1" lang="ja-JP" altLang="ja-JP" sz="1100">
              <a:solidFill>
                <a:schemeClr val="dk1"/>
              </a:solidFill>
              <a:effectLst/>
              <a:latin typeface="+mn-lt"/>
              <a:ea typeface="+mn-ea"/>
              <a:cs typeface="+mn-cs"/>
            </a:rPr>
            <a:t>、標準財政規模比で</a:t>
          </a:r>
          <a:r>
            <a:rPr kumimoji="1" lang="ja-JP" altLang="en-US" sz="1100">
              <a:solidFill>
                <a:schemeClr val="dk1"/>
              </a:solidFill>
              <a:effectLst/>
              <a:latin typeface="+mn-lt"/>
              <a:ea typeface="+mn-ea"/>
              <a:cs typeface="+mn-cs"/>
            </a:rPr>
            <a:t>１．２７</a:t>
          </a:r>
          <a:r>
            <a:rPr kumimoji="1" lang="ja-JP" altLang="ja-JP" sz="1100">
              <a:solidFill>
                <a:schemeClr val="dk1"/>
              </a:solidFill>
              <a:effectLst/>
              <a:latin typeface="+mn-lt"/>
              <a:ea typeface="+mn-ea"/>
              <a:cs typeface="+mn-cs"/>
            </a:rPr>
            <a:t>％となり、前年度から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４．２９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一般会計の実質収支は、</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年度国県支出金の超過収入の影響</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１，１７３百万</a:t>
          </a:r>
          <a:r>
            <a:rPr lang="ja-JP" altLang="ja-JP" sz="1100">
              <a:solidFill>
                <a:schemeClr val="dk1"/>
              </a:solidFill>
              <a:effectLst/>
              <a:latin typeface="+mn-lt"/>
              <a:ea typeface="+mn-ea"/>
              <a:cs typeface="+mn-cs"/>
            </a:rPr>
            <a:t>円の黒字となった</a:t>
          </a:r>
          <a:r>
            <a:rPr lang="ja-JP" altLang="en-US" sz="1100">
              <a:solidFill>
                <a:schemeClr val="dk1"/>
              </a:solidFill>
              <a:effectLst/>
              <a:latin typeface="+mn-lt"/>
              <a:ea typeface="+mn-ea"/>
              <a:cs typeface="+mn-cs"/>
            </a:rPr>
            <a:t>が、前年度から黒字幅が１０５百万円の減となったため、標準財政規模比は０．５７ポイント減少し、７．２１％となった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全体の黒字額は６４百円の増となった。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標準財政規模</a:t>
          </a:r>
          <a:r>
            <a:rPr kumimoji="1" lang="ja-JP" altLang="en-US" sz="1100">
              <a:solidFill>
                <a:schemeClr val="dk1"/>
              </a:solidFill>
              <a:effectLst/>
              <a:latin typeface="+mn-lt"/>
              <a:ea typeface="+mn-ea"/>
              <a:cs typeface="+mn-cs"/>
            </a:rPr>
            <a:t>が減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％）、実質収支の黒字額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％）となったため、全体の標準財政規模比は増となった。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37631099</v>
      </c>
      <c r="BO4" s="449"/>
      <c r="BP4" s="449"/>
      <c r="BQ4" s="449"/>
      <c r="BR4" s="449"/>
      <c r="BS4" s="449"/>
      <c r="BT4" s="449"/>
      <c r="BU4" s="450"/>
      <c r="BV4" s="448">
        <v>35170654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7.2</v>
      </c>
      <c r="CU4" s="589"/>
      <c r="CV4" s="589"/>
      <c r="CW4" s="589"/>
      <c r="CX4" s="589"/>
      <c r="CY4" s="589"/>
      <c r="CZ4" s="589"/>
      <c r="DA4" s="590"/>
      <c r="DB4" s="588">
        <v>7.8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36140100</v>
      </c>
      <c r="BO5" s="420"/>
      <c r="BP5" s="420"/>
      <c r="BQ5" s="420"/>
      <c r="BR5" s="420"/>
      <c r="BS5" s="420"/>
      <c r="BT5" s="420"/>
      <c r="BU5" s="421"/>
      <c r="BV5" s="419">
        <v>33634140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84.1</v>
      </c>
      <c r="CU5" s="417"/>
      <c r="CV5" s="417"/>
      <c r="CW5" s="417"/>
      <c r="CX5" s="417"/>
      <c r="CY5" s="417"/>
      <c r="CZ5" s="417"/>
      <c r="DA5" s="418"/>
      <c r="DB5" s="416">
        <v>81</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1490999</v>
      </c>
      <c r="BO6" s="420"/>
      <c r="BP6" s="420"/>
      <c r="BQ6" s="420"/>
      <c r="BR6" s="420"/>
      <c r="BS6" s="420"/>
      <c r="BT6" s="420"/>
      <c r="BU6" s="421"/>
      <c r="BV6" s="419">
        <v>1536514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84.1</v>
      </c>
      <c r="CU6" s="563"/>
      <c r="CV6" s="563"/>
      <c r="CW6" s="563"/>
      <c r="CX6" s="563"/>
      <c r="CY6" s="563"/>
      <c r="CZ6" s="563"/>
      <c r="DA6" s="564"/>
      <c r="DB6" s="562">
        <v>84.2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317558</v>
      </c>
      <c r="BO7" s="420"/>
      <c r="BP7" s="420"/>
      <c r="BQ7" s="420"/>
      <c r="BR7" s="420"/>
      <c r="BS7" s="420"/>
      <c r="BT7" s="420"/>
      <c r="BU7" s="421"/>
      <c r="BV7" s="419">
        <v>258583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16267710</v>
      </c>
      <c r="CU7" s="420"/>
      <c r="CV7" s="420"/>
      <c r="CW7" s="420"/>
      <c r="CX7" s="420"/>
      <c r="CY7" s="420"/>
      <c r="CZ7" s="420"/>
      <c r="DA7" s="421"/>
      <c r="DB7" s="419">
        <v>16419270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1173441</v>
      </c>
      <c r="BO8" s="420"/>
      <c r="BP8" s="420"/>
      <c r="BQ8" s="420"/>
      <c r="BR8" s="420"/>
      <c r="BS8" s="420"/>
      <c r="BT8" s="420"/>
      <c r="BU8" s="421"/>
      <c r="BV8" s="419">
        <v>1277931</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0.93</v>
      </c>
      <c r="CU8" s="523"/>
      <c r="CV8" s="523"/>
      <c r="CW8" s="523"/>
      <c r="CX8" s="523"/>
      <c r="CY8" s="523"/>
      <c r="CZ8" s="523"/>
      <c r="DA8" s="524"/>
      <c r="DB8" s="522">
        <v>0.94</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74196</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103</v>
      </c>
      <c r="AV9" s="478"/>
      <c r="AW9" s="478"/>
      <c r="AX9" s="478"/>
      <c r="AY9" s="433" t="s">
        <v>116</v>
      </c>
      <c r="AZ9" s="434"/>
      <c r="BA9" s="434"/>
      <c r="BB9" s="434"/>
      <c r="BC9" s="434"/>
      <c r="BD9" s="434"/>
      <c r="BE9" s="434"/>
      <c r="BF9" s="434"/>
      <c r="BG9" s="434"/>
      <c r="BH9" s="434"/>
      <c r="BI9" s="434"/>
      <c r="BJ9" s="434"/>
      <c r="BK9" s="434"/>
      <c r="BL9" s="434"/>
      <c r="BM9" s="435"/>
      <c r="BN9" s="419">
        <v>-104490</v>
      </c>
      <c r="BO9" s="420"/>
      <c r="BP9" s="420"/>
      <c r="BQ9" s="420"/>
      <c r="BR9" s="420"/>
      <c r="BS9" s="420"/>
      <c r="BT9" s="420"/>
      <c r="BU9" s="421"/>
      <c r="BV9" s="419">
        <v>404763</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8.4</v>
      </c>
      <c r="CU9" s="417"/>
      <c r="CV9" s="417"/>
      <c r="CW9" s="417"/>
      <c r="CX9" s="417"/>
      <c r="CY9" s="417"/>
      <c r="CZ9" s="417"/>
      <c r="DA9" s="418"/>
      <c r="DB9" s="416">
        <v>8.5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72902</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440000</v>
      </c>
      <c r="BO10" s="420"/>
      <c r="BP10" s="420"/>
      <c r="BQ10" s="420"/>
      <c r="BR10" s="420"/>
      <c r="BS10" s="420"/>
      <c r="BT10" s="420"/>
      <c r="BU10" s="421"/>
      <c r="BV10" s="419">
        <v>535972</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74537</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128196</v>
      </c>
      <c r="BO12" s="420"/>
      <c r="BP12" s="420"/>
      <c r="BQ12" s="420"/>
      <c r="BR12" s="420"/>
      <c r="BS12" s="420"/>
      <c r="BT12" s="420"/>
      <c r="BU12" s="421"/>
      <c r="BV12" s="419">
        <v>27717</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72881</v>
      </c>
      <c r="S13" s="507"/>
      <c r="T13" s="507"/>
      <c r="U13" s="507"/>
      <c r="V13" s="508"/>
      <c r="W13" s="509" t="s">
        <v>140</v>
      </c>
      <c r="X13" s="405"/>
      <c r="Y13" s="405"/>
      <c r="Z13" s="405"/>
      <c r="AA13" s="405"/>
      <c r="AB13" s="406"/>
      <c r="AC13" s="372">
        <v>542</v>
      </c>
      <c r="AD13" s="373"/>
      <c r="AE13" s="373"/>
      <c r="AF13" s="373"/>
      <c r="AG13" s="374"/>
      <c r="AH13" s="372">
        <v>665</v>
      </c>
      <c r="AI13" s="373"/>
      <c r="AJ13" s="373"/>
      <c r="AK13" s="373"/>
      <c r="AL13" s="432"/>
      <c r="AM13" s="476" t="s">
        <v>141</v>
      </c>
      <c r="AN13" s="376"/>
      <c r="AO13" s="376"/>
      <c r="AP13" s="376"/>
      <c r="AQ13" s="376"/>
      <c r="AR13" s="376"/>
      <c r="AS13" s="376"/>
      <c r="AT13" s="377"/>
      <c r="AU13" s="477" t="s">
        <v>135</v>
      </c>
      <c r="AV13" s="478"/>
      <c r="AW13" s="478"/>
      <c r="AX13" s="478"/>
      <c r="AY13" s="433" t="s">
        <v>142</v>
      </c>
      <c r="AZ13" s="434"/>
      <c r="BA13" s="434"/>
      <c r="BB13" s="434"/>
      <c r="BC13" s="434"/>
      <c r="BD13" s="434"/>
      <c r="BE13" s="434"/>
      <c r="BF13" s="434"/>
      <c r="BG13" s="434"/>
      <c r="BH13" s="434"/>
      <c r="BI13" s="434"/>
      <c r="BJ13" s="434"/>
      <c r="BK13" s="434"/>
      <c r="BL13" s="434"/>
      <c r="BM13" s="435"/>
      <c r="BN13" s="419">
        <v>207314</v>
      </c>
      <c r="BO13" s="420"/>
      <c r="BP13" s="420"/>
      <c r="BQ13" s="420"/>
      <c r="BR13" s="420"/>
      <c r="BS13" s="420"/>
      <c r="BT13" s="420"/>
      <c r="BU13" s="421"/>
      <c r="BV13" s="419">
        <v>913018</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0.3</v>
      </c>
      <c r="CU13" s="417"/>
      <c r="CV13" s="417"/>
      <c r="CW13" s="417"/>
      <c r="CX13" s="417"/>
      <c r="CY13" s="417"/>
      <c r="CZ13" s="417"/>
      <c r="DA13" s="418"/>
      <c r="DB13" s="416">
        <v>0.4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74037</v>
      </c>
      <c r="S14" s="507"/>
      <c r="T14" s="507"/>
      <c r="U14" s="507"/>
      <c r="V14" s="508"/>
      <c r="W14" s="510"/>
      <c r="X14" s="408"/>
      <c r="Y14" s="408"/>
      <c r="Z14" s="408"/>
      <c r="AA14" s="408"/>
      <c r="AB14" s="409"/>
      <c r="AC14" s="499">
        <v>1.6</v>
      </c>
      <c r="AD14" s="500"/>
      <c r="AE14" s="500"/>
      <c r="AF14" s="500"/>
      <c r="AG14" s="501"/>
      <c r="AH14" s="499">
        <v>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138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72873</v>
      </c>
      <c r="S15" s="507"/>
      <c r="T15" s="507"/>
      <c r="U15" s="507"/>
      <c r="V15" s="508"/>
      <c r="W15" s="509" t="s">
        <v>147</v>
      </c>
      <c r="X15" s="405"/>
      <c r="Y15" s="405"/>
      <c r="Z15" s="405"/>
      <c r="AA15" s="405"/>
      <c r="AB15" s="406"/>
      <c r="AC15" s="372">
        <v>8238</v>
      </c>
      <c r="AD15" s="373"/>
      <c r="AE15" s="373"/>
      <c r="AF15" s="373"/>
      <c r="AG15" s="374"/>
      <c r="AH15" s="372">
        <v>7981</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11741293</v>
      </c>
      <c r="BO15" s="449"/>
      <c r="BP15" s="449"/>
      <c r="BQ15" s="449"/>
      <c r="BR15" s="449"/>
      <c r="BS15" s="449"/>
      <c r="BT15" s="449"/>
      <c r="BU15" s="450"/>
      <c r="BV15" s="448">
        <v>10867967</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24.6</v>
      </c>
      <c r="AD16" s="500"/>
      <c r="AE16" s="500"/>
      <c r="AF16" s="500"/>
      <c r="AG16" s="501"/>
      <c r="AH16" s="499">
        <v>24.4</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12751361</v>
      </c>
      <c r="BO16" s="420"/>
      <c r="BP16" s="420"/>
      <c r="BQ16" s="420"/>
      <c r="BR16" s="420"/>
      <c r="BS16" s="420"/>
      <c r="BT16" s="420"/>
      <c r="BU16" s="421"/>
      <c r="BV16" s="419">
        <v>12132302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24647</v>
      </c>
      <c r="AD17" s="373"/>
      <c r="AE17" s="373"/>
      <c r="AF17" s="373"/>
      <c r="AG17" s="374"/>
      <c r="AH17" s="372">
        <v>24127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15014943</v>
      </c>
      <c r="BO17" s="420"/>
      <c r="BP17" s="420"/>
      <c r="BQ17" s="420"/>
      <c r="BR17" s="420"/>
      <c r="BS17" s="420"/>
      <c r="BT17" s="420"/>
      <c r="BU17" s="421"/>
      <c r="BV17" s="419">
        <v>13849252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71.72</v>
      </c>
      <c r="M18" s="472"/>
      <c r="N18" s="472"/>
      <c r="O18" s="472"/>
      <c r="P18" s="472"/>
      <c r="Q18" s="472"/>
      <c r="R18" s="473"/>
      <c r="S18" s="473"/>
      <c r="T18" s="473"/>
      <c r="U18" s="473"/>
      <c r="V18" s="474"/>
      <c r="W18" s="490"/>
      <c r="X18" s="491"/>
      <c r="Y18" s="491"/>
      <c r="Z18" s="491"/>
      <c r="AA18" s="491"/>
      <c r="AB18" s="515"/>
      <c r="AC18" s="389">
        <v>73.7</v>
      </c>
      <c r="AD18" s="390"/>
      <c r="AE18" s="390"/>
      <c r="AF18" s="390"/>
      <c r="AG18" s="475"/>
      <c r="AH18" s="389">
        <v>73.599999999999994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14108505</v>
      </c>
      <c r="BO18" s="420"/>
      <c r="BP18" s="420"/>
      <c r="BQ18" s="420"/>
      <c r="BR18" s="420"/>
      <c r="BS18" s="420"/>
      <c r="BT18" s="420"/>
      <c r="BU18" s="421"/>
      <c r="BV18" s="419">
        <v>13870107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1035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20737672</v>
      </c>
      <c r="BO19" s="420"/>
      <c r="BP19" s="420"/>
      <c r="BQ19" s="420"/>
      <c r="BR19" s="420"/>
      <c r="BS19" s="420"/>
      <c r="BT19" s="420"/>
      <c r="BU19" s="421"/>
      <c r="BV19" s="419">
        <v>20501129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29816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23035736</v>
      </c>
      <c r="BO22" s="449"/>
      <c r="BP22" s="449"/>
      <c r="BQ22" s="449"/>
      <c r="BR22" s="449"/>
      <c r="BS22" s="449"/>
      <c r="BT22" s="449"/>
      <c r="BU22" s="450"/>
      <c r="BV22" s="448">
        <v>19444149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20696847</v>
      </c>
      <c r="BO23" s="420"/>
      <c r="BP23" s="420"/>
      <c r="BQ23" s="420"/>
      <c r="BR23" s="420"/>
      <c r="BS23" s="420"/>
      <c r="BT23" s="420"/>
      <c r="BU23" s="421"/>
      <c r="BV23" s="419">
        <v>17337955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9560</v>
      </c>
      <c r="R24" s="373"/>
      <c r="S24" s="373"/>
      <c r="T24" s="373"/>
      <c r="U24" s="373"/>
      <c r="V24" s="374"/>
      <c r="W24" s="462"/>
      <c r="X24" s="399"/>
      <c r="Y24" s="400"/>
      <c r="Z24" s="375" t="s">
        <v>172</v>
      </c>
      <c r="AA24" s="376"/>
      <c r="AB24" s="376"/>
      <c r="AC24" s="376"/>
      <c r="AD24" s="376"/>
      <c r="AE24" s="376"/>
      <c r="AF24" s="376"/>
      <c r="AG24" s="377"/>
      <c r="AH24" s="372">
        <v>415</v>
      </c>
      <c r="AI24" s="373"/>
      <c r="AJ24" s="373"/>
      <c r="AK24" s="373"/>
      <c r="AL24" s="374"/>
      <c r="AM24" s="372">
        <v>1283595</v>
      </c>
      <c r="AN24" s="373"/>
      <c r="AO24" s="373"/>
      <c r="AP24" s="373"/>
      <c r="AQ24" s="373"/>
      <c r="AR24" s="374"/>
      <c r="AS24" s="372">
        <v>3093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14845297</v>
      </c>
      <c r="BO24" s="420"/>
      <c r="BP24" s="420"/>
      <c r="BQ24" s="420"/>
      <c r="BR24" s="420"/>
      <c r="BS24" s="420"/>
      <c r="BT24" s="420"/>
      <c r="BU24" s="421"/>
      <c r="BV24" s="419">
        <v>10441219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2</v>
      </c>
      <c r="M25" s="373"/>
      <c r="N25" s="373"/>
      <c r="O25" s="373"/>
      <c r="P25" s="374"/>
      <c r="Q25" s="372">
        <v>7660</v>
      </c>
      <c r="R25" s="373"/>
      <c r="S25" s="373"/>
      <c r="T25" s="373"/>
      <c r="U25" s="373"/>
      <c r="V25" s="374"/>
      <c r="W25" s="462"/>
      <c r="X25" s="399"/>
      <c r="Y25" s="400"/>
      <c r="Z25" s="375" t="s">
        <v>175</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2901166</v>
      </c>
      <c r="BO25" s="449"/>
      <c r="BP25" s="449"/>
      <c r="BQ25" s="449"/>
      <c r="BR25" s="449"/>
      <c r="BS25" s="449"/>
      <c r="BT25" s="449"/>
      <c r="BU25" s="450"/>
      <c r="BV25" s="448">
        <v>1477131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6290</v>
      </c>
      <c r="R26" s="373"/>
      <c r="S26" s="373"/>
      <c r="T26" s="373"/>
      <c r="U26" s="373"/>
      <c r="V26" s="374"/>
      <c r="W26" s="462"/>
      <c r="X26" s="399"/>
      <c r="Y26" s="400"/>
      <c r="Z26" s="375" t="s">
        <v>178</v>
      </c>
      <c r="AA26" s="430"/>
      <c r="AB26" s="430"/>
      <c r="AC26" s="430"/>
      <c r="AD26" s="430"/>
      <c r="AE26" s="430"/>
      <c r="AF26" s="430"/>
      <c r="AG26" s="431"/>
      <c r="AH26" s="372">
        <v>11</v>
      </c>
      <c r="AI26" s="373"/>
      <c r="AJ26" s="373"/>
      <c r="AK26" s="373"/>
      <c r="AL26" s="374"/>
      <c r="AM26" s="372">
        <v>39204</v>
      </c>
      <c r="AN26" s="373"/>
      <c r="AO26" s="373"/>
      <c r="AP26" s="373"/>
      <c r="AQ26" s="373"/>
      <c r="AR26" s="374"/>
      <c r="AS26" s="372">
        <v>3564</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v>109800</v>
      </c>
      <c r="BO26" s="420"/>
      <c r="BP26" s="420"/>
      <c r="BQ26" s="420"/>
      <c r="BR26" s="420"/>
      <c r="BS26" s="420"/>
      <c r="BT26" s="420"/>
      <c r="BU26" s="421"/>
      <c r="BV26" s="419">
        <v>100800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4930</v>
      </c>
      <c r="R27" s="373"/>
      <c r="S27" s="373"/>
      <c r="T27" s="373"/>
      <c r="U27" s="373"/>
      <c r="V27" s="374"/>
      <c r="W27" s="462"/>
      <c r="X27" s="399"/>
      <c r="Y27" s="400"/>
      <c r="Z27" s="375" t="s">
        <v>181</v>
      </c>
      <c r="AA27" s="376"/>
      <c r="AB27" s="376"/>
      <c r="AC27" s="376"/>
      <c r="AD27" s="376"/>
      <c r="AE27" s="376"/>
      <c r="AF27" s="376"/>
      <c r="AG27" s="377"/>
      <c r="AH27" s="372">
        <v>3</v>
      </c>
      <c r="AI27" s="373"/>
      <c r="AJ27" s="373"/>
      <c r="AK27" s="373"/>
      <c r="AL27" s="374"/>
      <c r="AM27" s="372">
        <v>12114</v>
      </c>
      <c r="AN27" s="373"/>
      <c r="AO27" s="373"/>
      <c r="AP27" s="373"/>
      <c r="AQ27" s="373"/>
      <c r="AR27" s="374"/>
      <c r="AS27" s="372">
        <v>4038</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771495</v>
      </c>
      <c r="BO27" s="454"/>
      <c r="BP27" s="454"/>
      <c r="BQ27" s="454"/>
      <c r="BR27" s="454"/>
      <c r="BS27" s="454"/>
      <c r="BT27" s="454"/>
      <c r="BU27" s="455"/>
      <c r="BV27" s="453">
        <v>770051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4410</v>
      </c>
      <c r="R28" s="373"/>
      <c r="S28" s="373"/>
      <c r="T28" s="373"/>
      <c r="U28" s="373"/>
      <c r="V28" s="374"/>
      <c r="W28" s="462"/>
      <c r="X28" s="399"/>
      <c r="Y28" s="400"/>
      <c r="Z28" s="375" t="s">
        <v>184</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4920957</v>
      </c>
      <c r="BO28" s="449"/>
      <c r="BP28" s="449"/>
      <c r="BQ28" s="449"/>
      <c r="BR28" s="449"/>
      <c r="BS28" s="449"/>
      <c r="BT28" s="449"/>
      <c r="BU28" s="450"/>
      <c r="BV28" s="448">
        <v>4609139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20</v>
      </c>
      <c r="M29" s="373"/>
      <c r="N29" s="373"/>
      <c r="O29" s="373"/>
      <c r="P29" s="374"/>
      <c r="Q29" s="372">
        <v>4130</v>
      </c>
      <c r="R29" s="373"/>
      <c r="S29" s="373"/>
      <c r="T29" s="373"/>
      <c r="U29" s="373"/>
      <c r="V29" s="374"/>
      <c r="W29" s="463"/>
      <c r="X29" s="464"/>
      <c r="Y29" s="465"/>
      <c r="Z29" s="375" t="s">
        <v>187</v>
      </c>
      <c r="AA29" s="376"/>
      <c r="AB29" s="376"/>
      <c r="AC29" s="376"/>
      <c r="AD29" s="376"/>
      <c r="AE29" s="376"/>
      <c r="AF29" s="376"/>
      <c r="AG29" s="377"/>
      <c r="AH29" s="372">
        <v>418</v>
      </c>
      <c r="AI29" s="373"/>
      <c r="AJ29" s="373"/>
      <c r="AK29" s="373"/>
      <c r="AL29" s="374"/>
      <c r="AM29" s="372">
        <v>1295709</v>
      </c>
      <c r="AN29" s="373"/>
      <c r="AO29" s="373"/>
      <c r="AP29" s="373"/>
      <c r="AQ29" s="373"/>
      <c r="AR29" s="374"/>
      <c r="AS29" s="372">
        <v>3100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2548633</v>
      </c>
      <c r="BO29" s="420"/>
      <c r="BP29" s="420"/>
      <c r="BQ29" s="420"/>
      <c r="BR29" s="420"/>
      <c r="BS29" s="420"/>
      <c r="BT29" s="420"/>
      <c r="BU29" s="421"/>
      <c r="BV29" s="419">
        <v>2045761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6008379</v>
      </c>
      <c r="BO30" s="454"/>
      <c r="BP30" s="454"/>
      <c r="BQ30" s="454"/>
      <c r="BR30" s="454"/>
      <c r="BS30" s="454"/>
      <c r="BT30" s="454"/>
      <c r="BU30" s="455"/>
      <c r="BV30" s="453">
        <v>6681958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産業団地造成特別会計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鳥栖地区広域市町村圏組合・一般会計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鳥栖市土地開発公社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鳥栖地区広域市町村圏組合・介護保険特別会計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佐賀県後期高齢者連合・一般会計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佐賀県後期高齢者連合・後期高齢者医療特別会計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鳥栖・三養基西部環境施設組合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佐賀県東部環境施設組合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鳥栖・三養基地区消防事務組合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佐賀県競馬組合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佐賀県市町総合事務組合・一般会計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佐賀県市町総合事務組合・交通災害共済事業特別会計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Rj4gUbEwA1O3Z932X0Ujv0NVUp7brvBgjOHiHJMqeY2s/rCalaWM+/qwBnJ7QnHvO7glI18ziY2ESUS3ywZ/NQ==" saltValue="b33mla96olB3h740yoCNK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558</v>
      </c>
      <c r="D34" s="1151"/>
      <c r="E34" s="1152"/>
      <c r="F34" s="32">
        <v>12.13</v>
      </c>
      <c r="G34" s="33">
        <v>11.35</v>
      </c>
      <c r="H34" s="33">
        <v>9.6199999999999992</v>
      </c>
      <c r="I34" s="33">
        <v>9.3000000000000007</v>
      </c>
      <c r="J34" s="34">
        <v>11.5</v>
      </c>
      <c r="K34" s="22"/>
      <c r="L34" s="22"/>
      <c r="M34" s="22"/>
      <c r="N34" s="22"/>
      <c r="O34" s="22"/>
      <c r="P34" s="22"/>
    </row>
    <row r="35" spans="1:16" ht="39" customHeight="1" x14ac:dyDescent="0.2">
      <c r="A35" s="22"/>
      <c r="B35" s="35"/>
      <c r="C35" s="1145" t="s">
        <v>559</v>
      </c>
      <c r="D35" s="1146"/>
      <c r="E35" s="1147"/>
      <c r="F35" s="36">
        <v>3.35</v>
      </c>
      <c r="G35" s="37">
        <v>6.05</v>
      </c>
      <c r="H35" s="37">
        <v>5.58</v>
      </c>
      <c r="I35" s="37">
        <v>7.78</v>
      </c>
      <c r="J35" s="38">
        <v>7.21</v>
      </c>
      <c r="K35" s="22"/>
      <c r="L35" s="22"/>
      <c r="M35" s="22"/>
      <c r="N35" s="22"/>
      <c r="O35" s="22"/>
      <c r="P35" s="22"/>
    </row>
    <row r="36" spans="1:16" ht="39" customHeight="1" x14ac:dyDescent="0.2">
      <c r="A36" s="22"/>
      <c r="B36" s="35"/>
      <c r="C36" s="1145" t="s">
        <v>560</v>
      </c>
      <c r="D36" s="1146"/>
      <c r="E36" s="1147"/>
      <c r="F36" s="36">
        <v>0.72</v>
      </c>
      <c r="G36" s="37">
        <v>0.69</v>
      </c>
      <c r="H36" s="37">
        <v>0.77</v>
      </c>
      <c r="I36" s="37">
        <v>0.67</v>
      </c>
      <c r="J36" s="38">
        <v>0.65</v>
      </c>
      <c r="K36" s="22"/>
      <c r="L36" s="22"/>
      <c r="M36" s="22"/>
      <c r="N36" s="22"/>
      <c r="O36" s="22"/>
      <c r="P36" s="22"/>
    </row>
    <row r="37" spans="1:16" ht="39" customHeight="1" x14ac:dyDescent="0.2">
      <c r="A37" s="22"/>
      <c r="B37" s="35"/>
      <c r="C37" s="1145" t="s">
        <v>561</v>
      </c>
      <c r="D37" s="1146"/>
      <c r="E37" s="1147"/>
      <c r="F37" s="36">
        <v>1.34</v>
      </c>
      <c r="G37" s="37">
        <v>0.75</v>
      </c>
      <c r="H37" s="37">
        <v>0.9</v>
      </c>
      <c r="I37" s="37">
        <v>1.34</v>
      </c>
      <c r="J37" s="38">
        <v>0.28999999999999998</v>
      </c>
      <c r="K37" s="22"/>
      <c r="L37" s="22"/>
      <c r="M37" s="22"/>
      <c r="N37" s="22"/>
      <c r="O37" s="22"/>
      <c r="P37" s="22"/>
    </row>
    <row r="38" spans="1:16" ht="39" customHeight="1" x14ac:dyDescent="0.2">
      <c r="A38" s="22"/>
      <c r="B38" s="35"/>
      <c r="C38" s="1145" t="s">
        <v>562</v>
      </c>
      <c r="D38" s="1146"/>
      <c r="E38" s="1147"/>
      <c r="F38" s="36">
        <v>0.12</v>
      </c>
      <c r="G38" s="37">
        <v>0</v>
      </c>
      <c r="H38" s="37">
        <v>0.01</v>
      </c>
      <c r="I38" s="37">
        <v>0.02</v>
      </c>
      <c r="J38" s="38">
        <v>0.02</v>
      </c>
      <c r="K38" s="22"/>
      <c r="L38" s="22"/>
      <c r="M38" s="22"/>
      <c r="N38" s="22"/>
      <c r="O38" s="22"/>
      <c r="P38" s="22"/>
    </row>
    <row r="39" spans="1:16" ht="39" customHeight="1" x14ac:dyDescent="0.2">
      <c r="A39" s="22"/>
      <c r="B39" s="35"/>
      <c r="C39" s="1145" t="s">
        <v>563</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564</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565</v>
      </c>
      <c r="D43" s="1149"/>
      <c r="E43" s="1150"/>
      <c r="F43" s="41">
        <v>0</v>
      </c>
      <c r="G43" s="42">
        <v>0.01</v>
      </c>
      <c r="H43" s="42" t="s">
        <v>511</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tfjFHb0XmRxyaJqbvVPIz3zGrIiWzF7ZZzSOuoNOU/5Cevk0q81gXjU6cAaWQUKbYSaJDENJk7Wtxq9Pgdw==" saltValue="Qv/TNcSEuCB2/cCKRpKY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2"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1918</v>
      </c>
      <c r="L45" s="60">
        <v>1797</v>
      </c>
      <c r="M45" s="60">
        <v>1749</v>
      </c>
      <c r="N45" s="60">
        <v>1748</v>
      </c>
      <c r="O45" s="61">
        <v>1758</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13</v>
      </c>
      <c r="F47" s="1155"/>
      <c r="G47" s="1155"/>
      <c r="H47" s="1155"/>
      <c r="I47" s="1155"/>
      <c r="J47" s="1156"/>
      <c r="K47" s="63">
        <v>20</v>
      </c>
      <c r="L47" s="64">
        <v>20</v>
      </c>
      <c r="M47" s="64">
        <v>20</v>
      </c>
      <c r="N47" s="64">
        <v>20</v>
      </c>
      <c r="O47" s="65">
        <v>20</v>
      </c>
      <c r="P47" s="48"/>
      <c r="Q47" s="48"/>
      <c r="R47" s="48"/>
      <c r="S47" s="48"/>
      <c r="T47" s="48"/>
      <c r="U47" s="48"/>
    </row>
    <row r="48" spans="1:21" ht="30.75" customHeight="1" x14ac:dyDescent="0.2">
      <c r="A48" s="48"/>
      <c r="B48" s="1178"/>
      <c r="C48" s="1179"/>
      <c r="D48" s="62"/>
      <c r="E48" s="1155" t="s">
        <v>14</v>
      </c>
      <c r="F48" s="1155"/>
      <c r="G48" s="1155"/>
      <c r="H48" s="1155"/>
      <c r="I48" s="1155"/>
      <c r="J48" s="1156"/>
      <c r="K48" s="63">
        <v>561</v>
      </c>
      <c r="L48" s="64">
        <v>532</v>
      </c>
      <c r="M48" s="64">
        <v>504</v>
      </c>
      <c r="N48" s="64">
        <v>481</v>
      </c>
      <c r="O48" s="65">
        <v>513</v>
      </c>
      <c r="P48" s="48"/>
      <c r="Q48" s="48"/>
      <c r="R48" s="48"/>
      <c r="S48" s="48"/>
      <c r="T48" s="48"/>
      <c r="U48" s="48"/>
    </row>
    <row r="49" spans="1:21" ht="30.75" customHeight="1" x14ac:dyDescent="0.2">
      <c r="A49" s="48"/>
      <c r="B49" s="1178"/>
      <c r="C49" s="1179"/>
      <c r="D49" s="62"/>
      <c r="E49" s="1155" t="s">
        <v>15</v>
      </c>
      <c r="F49" s="1155"/>
      <c r="G49" s="1155"/>
      <c r="H49" s="1155"/>
      <c r="I49" s="1155"/>
      <c r="J49" s="1156"/>
      <c r="K49" s="63">
        <v>295</v>
      </c>
      <c r="L49" s="64">
        <v>42</v>
      </c>
      <c r="M49" s="64">
        <v>46</v>
      </c>
      <c r="N49" s="64">
        <v>46</v>
      </c>
      <c r="O49" s="65">
        <v>39</v>
      </c>
      <c r="P49" s="48"/>
      <c r="Q49" s="48"/>
      <c r="R49" s="48"/>
      <c r="S49" s="48"/>
      <c r="T49" s="48"/>
      <c r="U49" s="48"/>
    </row>
    <row r="50" spans="1:21" ht="30.75" customHeight="1" x14ac:dyDescent="0.2">
      <c r="A50" s="48"/>
      <c r="B50" s="1178"/>
      <c r="C50" s="1179"/>
      <c r="D50" s="62"/>
      <c r="E50" s="1155" t="s">
        <v>16</v>
      </c>
      <c r="F50" s="1155"/>
      <c r="G50" s="1155"/>
      <c r="H50" s="1155"/>
      <c r="I50" s="1155"/>
      <c r="J50" s="1156"/>
      <c r="K50" s="63">
        <v>109</v>
      </c>
      <c r="L50" s="64">
        <v>89</v>
      </c>
      <c r="M50" s="64">
        <v>74</v>
      </c>
      <c r="N50" s="64">
        <v>61</v>
      </c>
      <c r="O50" s="65">
        <v>47</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511</v>
      </c>
      <c r="L51" s="64">
        <v>0</v>
      </c>
      <c r="M51" s="64" t="s">
        <v>511</v>
      </c>
      <c r="N51" s="64" t="s">
        <v>511</v>
      </c>
      <c r="O51" s="65" t="s">
        <v>511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2474</v>
      </c>
      <c r="L52" s="64">
        <v>2348</v>
      </c>
      <c r="M52" s="64">
        <v>2338</v>
      </c>
      <c r="N52" s="64">
        <v>2360</v>
      </c>
      <c r="O52" s="65">
        <v>2296</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429</v>
      </c>
      <c r="L53" s="69">
        <v>132</v>
      </c>
      <c r="M53" s="69">
        <v>55</v>
      </c>
      <c r="N53" s="69">
        <v>-4</v>
      </c>
      <c r="O53" s="70">
        <v>81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1" t="s">
        <v>25</v>
      </c>
      <c r="C58" s="1162"/>
      <c r="D58" s="1167" t="s">
        <v>26</v>
      </c>
      <c r="E58" s="1168"/>
      <c r="F58" s="1168"/>
      <c r="G58" s="1168"/>
      <c r="H58" s="1168"/>
      <c r="I58" s="1168"/>
      <c r="J58" s="1169"/>
      <c r="K58" s="83">
        <v>0</v>
      </c>
      <c r="L58" s="84">
        <v>0</v>
      </c>
      <c r="M58" s="84">
        <v>0</v>
      </c>
      <c r="N58" s="84">
        <v>0</v>
      </c>
      <c r="O58" s="85">
        <v>0</v>
      </c>
    </row>
    <row r="59" spans="1:21" ht="31.5" customHeight="1" x14ac:dyDescent="0.2">
      <c r="B59" s="1163"/>
      <c r="C59" s="1164"/>
      <c r="D59" s="1170" t="s">
        <v>27</v>
      </c>
      <c r="E59" s="1171"/>
      <c r="F59" s="1171"/>
      <c r="G59" s="1171"/>
      <c r="H59" s="1171"/>
      <c r="I59" s="1171"/>
      <c r="J59" s="1172"/>
      <c r="K59" s="86">
        <v>0</v>
      </c>
      <c r="L59" s="87">
        <v>0</v>
      </c>
      <c r="M59" s="87">
        <v>0</v>
      </c>
      <c r="N59" s="87">
        <v>0</v>
      </c>
      <c r="O59" s="88">
        <v>0</v>
      </c>
    </row>
    <row r="60" spans="1:21" ht="31.5" customHeight="1" thickBot="1" x14ac:dyDescent="0.25">
      <c r="B60" s="1165"/>
      <c r="C60" s="1166"/>
      <c r="D60" s="1173" t="s">
        <v>28</v>
      </c>
      <c r="E60" s="1174"/>
      <c r="F60" s="1174"/>
      <c r="G60" s="1174"/>
      <c r="H60" s="1174"/>
      <c r="I60" s="1174"/>
      <c r="J60" s="1175"/>
      <c r="K60" s="89">
        <v>205</v>
      </c>
      <c r="L60" s="90">
        <v>225</v>
      </c>
      <c r="M60" s="90">
        <v>245</v>
      </c>
      <c r="N60" s="90">
        <v>265</v>
      </c>
      <c r="O60" s="91">
        <v>285</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8qllJgchS5ceb7ZTSg/BVeXuGs0rRmLeTgcMmNyGvLwk+U51f4rHFKu/GBC0B5X9PtDHYTeYORz9Ah/YSJnLA==" saltValue="iCRBk8AC3nhjZwI1OAvVN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553</v>
      </c>
      <c r="J40" s="103" t="s">
        <v>554</v>
      </c>
      <c r="K40" s="103" t="s">
        <v>555</v>
      </c>
      <c r="L40" s="103" t="s">
        <v>556</v>
      </c>
      <c r="M40" s="104" t="s">
        <v>557</v>
      </c>
    </row>
    <row r="41" spans="2:13" ht="27.75" customHeight="1" x14ac:dyDescent="0.2">
      <c r="B41" s="1196" t="s">
        <v>31</v>
      </c>
      <c r="C41" s="1197"/>
      <c r="D41" s="105"/>
      <c r="E41" s="1198" t="s">
        <v>32</v>
      </c>
      <c r="F41" s="1198"/>
      <c r="G41" s="1198"/>
      <c r="H41" s="1199"/>
      <c r="I41" s="355">
        <v>17891</v>
      </c>
      <c r="J41" s="356">
        <v>17604</v>
      </c>
      <c r="K41" s="356">
        <v>17797</v>
      </c>
      <c r="L41" s="356">
        <v>19444</v>
      </c>
      <c r="M41" s="357">
        <v>23036</v>
      </c>
    </row>
    <row r="42" spans="2:13" ht="27.75" customHeight="1" x14ac:dyDescent="0.2">
      <c r="B42" s="1186"/>
      <c r="C42" s="1187"/>
      <c r="D42" s="106"/>
      <c r="E42" s="1190" t="s">
        <v>33</v>
      </c>
      <c r="F42" s="1190"/>
      <c r="G42" s="1190"/>
      <c r="H42" s="1191"/>
      <c r="I42" s="358">
        <v>450</v>
      </c>
      <c r="J42" s="359">
        <v>368</v>
      </c>
      <c r="K42" s="359">
        <v>300</v>
      </c>
      <c r="L42" s="359">
        <v>245</v>
      </c>
      <c r="M42" s="360">
        <v>202</v>
      </c>
    </row>
    <row r="43" spans="2:13" ht="27.75" customHeight="1" x14ac:dyDescent="0.2">
      <c r="B43" s="1186"/>
      <c r="C43" s="1187"/>
      <c r="D43" s="106"/>
      <c r="E43" s="1190" t="s">
        <v>34</v>
      </c>
      <c r="F43" s="1190"/>
      <c r="G43" s="1190"/>
      <c r="H43" s="1191"/>
      <c r="I43" s="358">
        <v>7660</v>
      </c>
      <c r="J43" s="359">
        <v>6392</v>
      </c>
      <c r="K43" s="359">
        <v>5323</v>
      </c>
      <c r="L43" s="359">
        <v>5057</v>
      </c>
      <c r="M43" s="360">
        <v>7118</v>
      </c>
    </row>
    <row r="44" spans="2:13" ht="27.75" customHeight="1" x14ac:dyDescent="0.2">
      <c r="B44" s="1186"/>
      <c r="C44" s="1187"/>
      <c r="D44" s="106"/>
      <c r="E44" s="1190" t="s">
        <v>35</v>
      </c>
      <c r="F44" s="1190"/>
      <c r="G44" s="1190"/>
      <c r="H44" s="1191"/>
      <c r="I44" s="358">
        <v>179</v>
      </c>
      <c r="J44" s="359">
        <v>176</v>
      </c>
      <c r="K44" s="359">
        <v>142</v>
      </c>
      <c r="L44" s="359">
        <v>293</v>
      </c>
      <c r="M44" s="360">
        <v>1621</v>
      </c>
    </row>
    <row r="45" spans="2:13" ht="27.75" customHeight="1" x14ac:dyDescent="0.2">
      <c r="B45" s="1186"/>
      <c r="C45" s="1187"/>
      <c r="D45" s="106"/>
      <c r="E45" s="1190" t="s">
        <v>36</v>
      </c>
      <c r="F45" s="1190"/>
      <c r="G45" s="1190"/>
      <c r="H45" s="1191"/>
      <c r="I45" s="358">
        <v>3383</v>
      </c>
      <c r="J45" s="359">
        <v>3245</v>
      </c>
      <c r="K45" s="359">
        <v>3233</v>
      </c>
      <c r="L45" s="359">
        <v>3249</v>
      </c>
      <c r="M45" s="360">
        <v>3298</v>
      </c>
    </row>
    <row r="46" spans="2:13" ht="27.75" customHeight="1" x14ac:dyDescent="0.2">
      <c r="B46" s="1186"/>
      <c r="C46" s="1187"/>
      <c r="D46" s="107"/>
      <c r="E46" s="1190" t="s">
        <v>37</v>
      </c>
      <c r="F46" s="1190"/>
      <c r="G46" s="1190"/>
      <c r="H46" s="1191"/>
      <c r="I46" s="358">
        <v>3062</v>
      </c>
      <c r="J46" s="359">
        <v>2861</v>
      </c>
      <c r="K46" s="359">
        <v>2659</v>
      </c>
      <c r="L46" s="359">
        <v>2459</v>
      </c>
      <c r="M46" s="360">
        <v>2259</v>
      </c>
    </row>
    <row r="47" spans="2:13" ht="27.75" customHeight="1" x14ac:dyDescent="0.2">
      <c r="B47" s="1186"/>
      <c r="C47" s="1187"/>
      <c r="D47" s="108"/>
      <c r="E47" s="1200" t="s">
        <v>38</v>
      </c>
      <c r="F47" s="1201"/>
      <c r="G47" s="1201"/>
      <c r="H47" s="1202"/>
      <c r="I47" s="358" t="s">
        <v>511</v>
      </c>
      <c r="J47" s="359" t="s">
        <v>511</v>
      </c>
      <c r="K47" s="359" t="s">
        <v>511</v>
      </c>
      <c r="L47" s="359" t="s">
        <v>511</v>
      </c>
      <c r="M47" s="360" t="s">
        <v>511</v>
      </c>
    </row>
    <row r="48" spans="2:13" ht="27.75" customHeight="1" x14ac:dyDescent="0.2">
      <c r="B48" s="1186"/>
      <c r="C48" s="1187"/>
      <c r="D48" s="106"/>
      <c r="E48" s="1190" t="s">
        <v>39</v>
      </c>
      <c r="F48" s="1190"/>
      <c r="G48" s="1190"/>
      <c r="H48" s="1191"/>
      <c r="I48" s="358" t="s">
        <v>511</v>
      </c>
      <c r="J48" s="359" t="s">
        <v>511</v>
      </c>
      <c r="K48" s="359" t="s">
        <v>511</v>
      </c>
      <c r="L48" s="359" t="s">
        <v>511</v>
      </c>
      <c r="M48" s="360" t="s">
        <v>511</v>
      </c>
    </row>
    <row r="49" spans="2:13" ht="27.75" customHeight="1" x14ac:dyDescent="0.2">
      <c r="B49" s="1188"/>
      <c r="C49" s="1189"/>
      <c r="D49" s="106"/>
      <c r="E49" s="1190" t="s">
        <v>40</v>
      </c>
      <c r="F49" s="1190"/>
      <c r="G49" s="1190"/>
      <c r="H49" s="1191"/>
      <c r="I49" s="358" t="s">
        <v>511</v>
      </c>
      <c r="J49" s="359">
        <v>4</v>
      </c>
      <c r="K49" s="359" t="s">
        <v>511</v>
      </c>
      <c r="L49" s="359">
        <v>90</v>
      </c>
      <c r="M49" s="360" t="s">
        <v>511</v>
      </c>
    </row>
    <row r="50" spans="2:13" ht="27.75" customHeight="1" x14ac:dyDescent="0.2">
      <c r="B50" s="1184" t="s">
        <v>41</v>
      </c>
      <c r="C50" s="1185"/>
      <c r="D50" s="109"/>
      <c r="E50" s="1190" t="s">
        <v>42</v>
      </c>
      <c r="F50" s="1190"/>
      <c r="G50" s="1190"/>
      <c r="H50" s="1191"/>
      <c r="I50" s="358">
        <v>9813</v>
      </c>
      <c r="J50" s="359">
        <v>11084</v>
      </c>
      <c r="K50" s="359">
        <v>11768</v>
      </c>
      <c r="L50" s="359">
        <v>13804</v>
      </c>
      <c r="M50" s="360">
        <v>14019</v>
      </c>
    </row>
    <row r="51" spans="2:13" ht="27.75" customHeight="1" x14ac:dyDescent="0.2">
      <c r="B51" s="1186"/>
      <c r="C51" s="1187"/>
      <c r="D51" s="106"/>
      <c r="E51" s="1190" t="s">
        <v>43</v>
      </c>
      <c r="F51" s="1190"/>
      <c r="G51" s="1190"/>
      <c r="H51" s="1191"/>
      <c r="I51" s="358">
        <v>4998</v>
      </c>
      <c r="J51" s="359">
        <v>4747</v>
      </c>
      <c r="K51" s="359">
        <v>4304</v>
      </c>
      <c r="L51" s="359">
        <v>4534</v>
      </c>
      <c r="M51" s="360">
        <v>4656</v>
      </c>
    </row>
    <row r="52" spans="2:13" ht="27.75" customHeight="1" x14ac:dyDescent="0.2">
      <c r="B52" s="1188"/>
      <c r="C52" s="1189"/>
      <c r="D52" s="106"/>
      <c r="E52" s="1190" t="s">
        <v>44</v>
      </c>
      <c r="F52" s="1190"/>
      <c r="G52" s="1190"/>
      <c r="H52" s="1191"/>
      <c r="I52" s="358">
        <v>23269</v>
      </c>
      <c r="J52" s="359">
        <v>22917</v>
      </c>
      <c r="K52" s="359">
        <v>22703</v>
      </c>
      <c r="L52" s="359">
        <v>22877</v>
      </c>
      <c r="M52" s="360">
        <v>23887</v>
      </c>
    </row>
    <row r="53" spans="2:13" ht="27.75" customHeight="1" thickBot="1" x14ac:dyDescent="0.25">
      <c r="B53" s="1192" t="s">
        <v>45</v>
      </c>
      <c r="C53" s="1193"/>
      <c r="D53" s="110"/>
      <c r="E53" s="1194" t="s">
        <v>46</v>
      </c>
      <c r="F53" s="1194"/>
      <c r="G53" s="1194"/>
      <c r="H53" s="1195"/>
      <c r="I53" s="361">
        <v>-5454</v>
      </c>
      <c r="J53" s="362">
        <v>-8099</v>
      </c>
      <c r="K53" s="362">
        <v>-9320</v>
      </c>
      <c r="L53" s="362">
        <v>-10377</v>
      </c>
      <c r="M53" s="363">
        <v>-5029</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1salOCBri7hBZ7nEd6CBbNs2Rjy59Fbs4fcy4wBmEHBh+C3otriDJxbe7Yerk9sFGkX3Iumx8lOSIag7Ejn1kg==" saltValue="OK8qroZmJBmr4pBsNxOY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11" t="s">
        <v>49</v>
      </c>
      <c r="D55" s="1211"/>
      <c r="E55" s="1212"/>
      <c r="F55" s="122">
        <v>4101</v>
      </c>
      <c r="G55" s="122">
        <v>4609</v>
      </c>
      <c r="H55" s="123">
        <v>4921</v>
      </c>
    </row>
    <row r="56" spans="2:8" ht="52.5" customHeight="1" x14ac:dyDescent="0.2">
      <c r="B56" s="124"/>
      <c r="C56" s="1213" t="s">
        <v>50</v>
      </c>
      <c r="D56" s="1213"/>
      <c r="E56" s="1214"/>
      <c r="F56" s="125">
        <v>1456</v>
      </c>
      <c r="G56" s="125">
        <v>2046</v>
      </c>
      <c r="H56" s="126">
        <v>2549</v>
      </c>
    </row>
    <row r="57" spans="2:8" ht="53.25" customHeight="1" x14ac:dyDescent="0.2">
      <c r="B57" s="124"/>
      <c r="C57" s="1215" t="s">
        <v>51</v>
      </c>
      <c r="D57" s="1215"/>
      <c r="E57" s="1216"/>
      <c r="F57" s="127">
        <v>5773</v>
      </c>
      <c r="G57" s="127">
        <v>6682</v>
      </c>
      <c r="H57" s="128">
        <v>6008</v>
      </c>
    </row>
    <row r="58" spans="2:8" ht="45.75" customHeight="1" x14ac:dyDescent="0.2">
      <c r="B58" s="129"/>
      <c r="C58" s="1203" t="s">
        <v>585</v>
      </c>
      <c r="D58" s="1204"/>
      <c r="E58" s="1205"/>
      <c r="F58" s="130">
        <v>3300</v>
      </c>
      <c r="G58" s="130">
        <v>4080</v>
      </c>
      <c r="H58" s="131">
        <v>3430</v>
      </c>
    </row>
    <row r="59" spans="2:8" ht="45.75" customHeight="1" x14ac:dyDescent="0.2">
      <c r="B59" s="129"/>
      <c r="C59" s="1203" t="s">
        <v>586</v>
      </c>
      <c r="D59" s="1204"/>
      <c r="E59" s="1205"/>
      <c r="F59" s="130">
        <v>1025</v>
      </c>
      <c r="G59" s="130">
        <v>1125</v>
      </c>
      <c r="H59" s="131">
        <v>1225</v>
      </c>
    </row>
    <row r="60" spans="2:8" ht="45.75" customHeight="1" x14ac:dyDescent="0.2">
      <c r="B60" s="129"/>
      <c r="C60" s="1203" t="s">
        <v>587</v>
      </c>
      <c r="D60" s="1204"/>
      <c r="E60" s="1205"/>
      <c r="F60" s="130">
        <v>392</v>
      </c>
      <c r="G60" s="130">
        <v>392</v>
      </c>
      <c r="H60" s="131">
        <v>392</v>
      </c>
    </row>
    <row r="61" spans="2:8" ht="45.75" customHeight="1" x14ac:dyDescent="0.2">
      <c r="B61" s="129"/>
      <c r="C61" s="1203" t="s">
        <v>588</v>
      </c>
      <c r="D61" s="1204"/>
      <c r="E61" s="1205"/>
      <c r="F61" s="130">
        <v>365</v>
      </c>
      <c r="G61" s="130">
        <v>345</v>
      </c>
      <c r="H61" s="131">
        <v>345</v>
      </c>
    </row>
    <row r="62" spans="2:8" ht="45.75" customHeight="1" thickBot="1" x14ac:dyDescent="0.25">
      <c r="B62" s="132"/>
      <c r="C62" s="1206" t="s">
        <v>589</v>
      </c>
      <c r="D62" s="1207"/>
      <c r="E62" s="1208"/>
      <c r="F62" s="133">
        <v>339</v>
      </c>
      <c r="G62" s="133">
        <v>339</v>
      </c>
      <c r="H62" s="134">
        <v>339</v>
      </c>
    </row>
    <row r="63" spans="2:8" ht="52.5" customHeight="1" thickBot="1" x14ac:dyDescent="0.25">
      <c r="B63" s="135"/>
      <c r="C63" s="1209" t="s">
        <v>52</v>
      </c>
      <c r="D63" s="1209"/>
      <c r="E63" s="1210"/>
      <c r="F63" s="136">
        <v>11330</v>
      </c>
      <c r="G63" s="136">
        <v>13337</v>
      </c>
      <c r="H63" s="137">
        <v>13478</v>
      </c>
    </row>
    <row r="64" spans="2:8" ht="13.2" x14ac:dyDescent="0.2"/>
  </sheetData>
  <sheetProtection algorithmName="SHA-512" hashValue="fGnhfhna+ZxK4jSd0u05vmVz0tpYAkH1zDTG2CnWaKr3smH6CM/biNinaT1E+JcozvzLxtHR4DDP4plZq6JwwA==" saltValue="DIgGczXu3VjBD9wtOkOn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550</v>
      </c>
      <c r="G2" s="151"/>
      <c r="H2" s="152"/>
    </row>
    <row r="3" spans="1:8" x14ac:dyDescent="0.2">
      <c r="A3" s="148" t="s">
        <v>543</v>
      </c>
      <c r="B3" s="153"/>
      <c r="C3" s="154"/>
      <c r="D3" s="155">
        <v>38116</v>
      </c>
      <c r="E3" s="156"/>
      <c r="F3" s="157">
        <v>41934</v>
      </c>
      <c r="G3" s="158"/>
      <c r="H3" s="159"/>
    </row>
    <row r="4" spans="1:8" x14ac:dyDescent="0.2">
      <c r="A4" s="160"/>
      <c r="B4" s="161"/>
      <c r="C4" s="162"/>
      <c r="D4" s="163">
        <v>25350</v>
      </c>
      <c r="E4" s="164"/>
      <c r="F4" s="165">
        <v>23352</v>
      </c>
      <c r="G4" s="166"/>
      <c r="H4" s="167"/>
    </row>
    <row r="5" spans="1:8" x14ac:dyDescent="0.2">
      <c r="A5" s="148" t="s">
        <v>545</v>
      </c>
      <c r="B5" s="153"/>
      <c r="C5" s="154"/>
      <c r="D5" s="155">
        <v>35674</v>
      </c>
      <c r="E5" s="156"/>
      <c r="F5" s="157">
        <v>45588</v>
      </c>
      <c r="G5" s="158"/>
      <c r="H5" s="159"/>
    </row>
    <row r="6" spans="1:8" x14ac:dyDescent="0.2">
      <c r="A6" s="160"/>
      <c r="B6" s="161"/>
      <c r="C6" s="162"/>
      <c r="D6" s="163">
        <v>22480</v>
      </c>
      <c r="E6" s="164"/>
      <c r="F6" s="165">
        <v>24150</v>
      </c>
      <c r="G6" s="166"/>
      <c r="H6" s="167"/>
    </row>
    <row r="7" spans="1:8" x14ac:dyDescent="0.2">
      <c r="A7" s="148" t="s">
        <v>546</v>
      </c>
      <c r="B7" s="153"/>
      <c r="C7" s="154"/>
      <c r="D7" s="155">
        <v>45870</v>
      </c>
      <c r="E7" s="156"/>
      <c r="F7" s="157">
        <v>45483</v>
      </c>
      <c r="G7" s="158"/>
      <c r="H7" s="159"/>
    </row>
    <row r="8" spans="1:8" x14ac:dyDescent="0.2">
      <c r="A8" s="160"/>
      <c r="B8" s="161"/>
      <c r="C8" s="162"/>
      <c r="D8" s="163">
        <v>19888</v>
      </c>
      <c r="E8" s="164"/>
      <c r="F8" s="165">
        <v>24241</v>
      </c>
      <c r="G8" s="166"/>
      <c r="H8" s="167"/>
    </row>
    <row r="9" spans="1:8" x14ac:dyDescent="0.2">
      <c r="A9" s="148" t="s">
        <v>547</v>
      </c>
      <c r="B9" s="153"/>
      <c r="C9" s="154"/>
      <c r="D9" s="155">
        <v>72717</v>
      </c>
      <c r="E9" s="156"/>
      <c r="F9" s="157">
        <v>45945</v>
      </c>
      <c r="G9" s="158"/>
      <c r="H9" s="159"/>
    </row>
    <row r="10" spans="1:8" x14ac:dyDescent="0.2">
      <c r="A10" s="160"/>
      <c r="B10" s="161"/>
      <c r="C10" s="162"/>
      <c r="D10" s="163">
        <v>43941</v>
      </c>
      <c r="E10" s="164"/>
      <c r="F10" s="165">
        <v>25180</v>
      </c>
      <c r="G10" s="166"/>
      <c r="H10" s="167"/>
    </row>
    <row r="11" spans="1:8" x14ac:dyDescent="0.2">
      <c r="A11" s="148" t="s">
        <v>548</v>
      </c>
      <c r="B11" s="153"/>
      <c r="C11" s="154"/>
      <c r="D11" s="155">
        <v>120073</v>
      </c>
      <c r="E11" s="156"/>
      <c r="F11" s="157">
        <v>44475</v>
      </c>
      <c r="G11" s="158"/>
      <c r="H11" s="159"/>
    </row>
    <row r="12" spans="1:8" x14ac:dyDescent="0.2">
      <c r="A12" s="160"/>
      <c r="B12" s="161"/>
      <c r="C12" s="168"/>
      <c r="D12" s="163">
        <v>92133</v>
      </c>
      <c r="E12" s="164"/>
      <c r="F12" s="165">
        <v>24780</v>
      </c>
      <c r="G12" s="166"/>
      <c r="H12" s="167"/>
    </row>
    <row r="13" spans="1:8" x14ac:dyDescent="0.2">
      <c r="A13" s="148"/>
      <c r="B13" s="153"/>
      <c r="C13" s="169"/>
      <c r="D13" s="170">
        <v>62490</v>
      </c>
      <c r="E13" s="171"/>
      <c r="F13" s="172">
        <v>44685</v>
      </c>
      <c r="G13" s="173"/>
      <c r="H13" s="159"/>
    </row>
    <row r="14" spans="1:8" x14ac:dyDescent="0.2">
      <c r="A14" s="160"/>
      <c r="B14" s="161"/>
      <c r="C14" s="162"/>
      <c r="D14" s="163">
        <v>40758</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3.35</v>
      </c>
      <c r="C19" s="174">
        <f>ROUND(VALUE(SUBSTITUTE(実質収支比率等に係る経年分析!G$48,"▲","-")),2)</f>
        <v>6.05</v>
      </c>
      <c r="D19" s="174">
        <f>ROUND(VALUE(SUBSTITUTE(実質収支比率等に係る経年分析!H$48,"▲","-")),2)</f>
        <v>5.58</v>
      </c>
      <c r="E19" s="174">
        <f>ROUND(VALUE(SUBSTITUTE(実質収支比率等に係る経年分析!I$48,"▲","-")),2)</f>
        <v>7.78</v>
      </c>
      <c r="F19" s="174">
        <f>ROUND(VALUE(SUBSTITUTE(実質収支比率等に係る経年分析!J$48,"▲","-")),2)</f>
        <v>7.21</v>
      </c>
    </row>
    <row r="20" spans="1:11" x14ac:dyDescent="0.2">
      <c r="A20" s="174" t="s">
        <v>56</v>
      </c>
      <c r="B20" s="174">
        <f>ROUND(VALUE(SUBSTITUTE(実質収支比率等に係る経年分析!F$47,"▲","-")),2)</f>
        <v>20.309999999999999</v>
      </c>
      <c r="C20" s="174">
        <f>ROUND(VALUE(SUBSTITUTE(実質収支比率等に係る経年分析!G$47,"▲","-")),2)</f>
        <v>24.77</v>
      </c>
      <c r="D20" s="174">
        <f>ROUND(VALUE(SUBSTITUTE(実質収支比率等に係る経年分析!H$47,"▲","-")),2)</f>
        <v>26.22</v>
      </c>
      <c r="E20" s="174">
        <f>ROUND(VALUE(SUBSTITUTE(実質収支比率等に係る経年分析!I$47,"▲","-")),2)</f>
        <v>28.07</v>
      </c>
      <c r="F20" s="174">
        <f>ROUND(VALUE(SUBSTITUTE(実質収支比率等に係る経年分析!J$47,"▲","-")),2)</f>
        <v>30.25</v>
      </c>
    </row>
    <row r="21" spans="1:11" x14ac:dyDescent="0.2">
      <c r="A21" s="174" t="s">
        <v>57</v>
      </c>
      <c r="B21" s="174">
        <f>IF(ISNUMBER(VALUE(SUBSTITUTE(実質収支比率等に係る経年分析!F$49,"▲","-"))),ROUND(VALUE(SUBSTITUTE(実質収支比率等に係る経年分析!F$49,"▲","-")),2),NA())</f>
        <v>2.21</v>
      </c>
      <c r="C21" s="174">
        <f>IF(ISNUMBER(VALUE(SUBSTITUTE(実質収支比率等に係る経年分析!G$49,"▲","-"))),ROUND(VALUE(SUBSTITUTE(実質収支比率等に係る経年分析!G$49,"▲","-")),2),NA())</f>
        <v>7.4</v>
      </c>
      <c r="D21" s="174">
        <f>IF(ISNUMBER(VALUE(SUBSTITUTE(実質収支比率等に係る経年分析!H$49,"▲","-"))),ROUND(VALUE(SUBSTITUTE(実質収支比率等に係る経年分析!H$49,"▲","-")),2),NA())</f>
        <v>2.02</v>
      </c>
      <c r="E21" s="174">
        <f>IF(ISNUMBER(VALUE(SUBSTITUTE(実質収支比率等に係る経年分析!I$49,"▲","-"))),ROUND(VALUE(SUBSTITUTE(実質収支比率等に係る経年分析!I$49,"▲","-")),2),NA())</f>
        <v>5.56</v>
      </c>
      <c r="F21" s="174">
        <f>IF(ISNUMBER(VALUE(SUBSTITUTE(実質収支比率等に係る経年分析!J$49,"▲","-"))),ROUND(VALUE(SUBSTITUTE(実質収支比率等に係る経年分析!J$49,"▲","-")),2),NA())</f>
        <v>1.27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産業団地造成特別会計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0.28999999999999998</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7.21</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9.6199999999999992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9.3000000000000007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2474</v>
      </c>
      <c r="E42" s="176"/>
      <c r="F42" s="176"/>
      <c r="G42" s="176">
        <f>'実質公債費比率（分子）の構造'!L$52</f>
        <v>2348</v>
      </c>
      <c r="H42" s="176"/>
      <c r="I42" s="176"/>
      <c r="J42" s="176">
        <f>'実質公債費比率（分子）の構造'!M$52</f>
        <v>2338</v>
      </c>
      <c r="K42" s="176"/>
      <c r="L42" s="176"/>
      <c r="M42" s="176">
        <f>'実質公債費比率（分子）の構造'!N$52</f>
        <v>2360</v>
      </c>
      <c r="N42" s="176"/>
      <c r="O42" s="176"/>
      <c r="P42" s="176">
        <f>'実質公債費比率（分子）の構造'!O$52</f>
        <v>2296</v>
      </c>
    </row>
    <row r="43" spans="1:16" x14ac:dyDescent="0.2">
      <c r="A43" s="176" t="s">
        <v>65</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109</v>
      </c>
      <c r="C44" s="176"/>
      <c r="D44" s="176"/>
      <c r="E44" s="176">
        <f>'実質公債費比率（分子）の構造'!L$50</f>
        <v>89</v>
      </c>
      <c r="F44" s="176"/>
      <c r="G44" s="176"/>
      <c r="H44" s="176">
        <f>'実質公債費比率（分子）の構造'!M$50</f>
        <v>74</v>
      </c>
      <c r="I44" s="176"/>
      <c r="J44" s="176"/>
      <c r="K44" s="176">
        <f>'実質公債費比率（分子）の構造'!N$50</f>
        <v>61</v>
      </c>
      <c r="L44" s="176"/>
      <c r="M44" s="176"/>
      <c r="N44" s="176">
        <f>'実質公債費比率（分子）の構造'!O$50</f>
        <v>47</v>
      </c>
      <c r="O44" s="176"/>
      <c r="P44" s="176"/>
    </row>
    <row r="45" spans="1:16" x14ac:dyDescent="0.2">
      <c r="A45" s="176" t="s">
        <v>67</v>
      </c>
      <c r="B45" s="176">
        <f>'実質公債費比率（分子）の構造'!K$49</f>
        <v>295</v>
      </c>
      <c r="C45" s="176"/>
      <c r="D45" s="176"/>
      <c r="E45" s="176">
        <f>'実質公債費比率（分子）の構造'!L$49</f>
        <v>42</v>
      </c>
      <c r="F45" s="176"/>
      <c r="G45" s="176"/>
      <c r="H45" s="176">
        <f>'実質公債費比率（分子）の構造'!M$49</f>
        <v>46</v>
      </c>
      <c r="I45" s="176"/>
      <c r="J45" s="176"/>
      <c r="K45" s="176">
        <f>'実質公債費比率（分子）の構造'!N$49</f>
        <v>46</v>
      </c>
      <c r="L45" s="176"/>
      <c r="M45" s="176"/>
      <c r="N45" s="176">
        <f>'実質公債費比率（分子）の構造'!O$49</f>
        <v>39</v>
      </c>
      <c r="O45" s="176"/>
      <c r="P45" s="176"/>
    </row>
    <row r="46" spans="1:16" x14ac:dyDescent="0.2">
      <c r="A46" s="176" t="s">
        <v>68</v>
      </c>
      <c r="B46" s="176">
        <f>'実質公債費比率（分子）の構造'!K$48</f>
        <v>561</v>
      </c>
      <c r="C46" s="176"/>
      <c r="D46" s="176"/>
      <c r="E46" s="176">
        <f>'実質公債費比率（分子）の構造'!L$48</f>
        <v>532</v>
      </c>
      <c r="F46" s="176"/>
      <c r="G46" s="176"/>
      <c r="H46" s="176">
        <f>'実質公債費比率（分子）の構造'!M$48</f>
        <v>504</v>
      </c>
      <c r="I46" s="176"/>
      <c r="J46" s="176"/>
      <c r="K46" s="176">
        <f>'実質公債費比率（分子）の構造'!N$48</f>
        <v>481</v>
      </c>
      <c r="L46" s="176"/>
      <c r="M46" s="176"/>
      <c r="N46" s="176">
        <f>'実質公債費比率（分子）の構造'!O$48</f>
        <v>513</v>
      </c>
      <c r="O46" s="176"/>
      <c r="P46" s="176"/>
    </row>
    <row r="47" spans="1:16" x14ac:dyDescent="0.2">
      <c r="A47" s="176" t="s">
        <v>69</v>
      </c>
      <c r="B47" s="176">
        <f>'実質公債費比率（分子）の構造'!K$47</f>
        <v>20</v>
      </c>
      <c r="C47" s="176"/>
      <c r="D47" s="176"/>
      <c r="E47" s="176">
        <f>'実質公債費比率（分子）の構造'!L$47</f>
        <v>20</v>
      </c>
      <c r="F47" s="176"/>
      <c r="G47" s="176"/>
      <c r="H47" s="176">
        <f>'実質公債費比率（分子）の構造'!M$47</f>
        <v>20</v>
      </c>
      <c r="I47" s="176"/>
      <c r="J47" s="176"/>
      <c r="K47" s="176">
        <f>'実質公債費比率（分子）の構造'!N$47</f>
        <v>20</v>
      </c>
      <c r="L47" s="176"/>
      <c r="M47" s="176"/>
      <c r="N47" s="176">
        <f>'実質公債費比率（分子）の構造'!O$47</f>
        <v>20</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1918</v>
      </c>
      <c r="C49" s="176"/>
      <c r="D49" s="176"/>
      <c r="E49" s="176">
        <f>'実質公債費比率（分子）の構造'!L$45</f>
        <v>1797</v>
      </c>
      <c r="F49" s="176"/>
      <c r="G49" s="176"/>
      <c r="H49" s="176">
        <f>'実質公債費比率（分子）の構造'!M$45</f>
        <v>1749</v>
      </c>
      <c r="I49" s="176"/>
      <c r="J49" s="176"/>
      <c r="K49" s="176">
        <f>'実質公債費比率（分子）の構造'!N$45</f>
        <v>1748</v>
      </c>
      <c r="L49" s="176"/>
      <c r="M49" s="176"/>
      <c r="N49" s="176">
        <f>'実質公債費比率（分子）の構造'!O$45</f>
        <v>1758</v>
      </c>
      <c r="O49" s="176"/>
      <c r="P49" s="176"/>
    </row>
    <row r="50" spans="1:16" x14ac:dyDescent="0.2">
      <c r="A50" s="176" t="s">
        <v>72</v>
      </c>
      <c r="B50" s="176" t="e">
        <f>NA()</f>
        <v>#N/A</v>
      </c>
      <c r="C50" s="176">
        <f>IF(ISNUMBER('実質公債費比率（分子）の構造'!K$53),'実質公債費比率（分子）の構造'!K$53,NA())</f>
        <v>429</v>
      </c>
      <c r="D50" s="176" t="e">
        <f>NA()</f>
        <v>#N/A</v>
      </c>
      <c r="E50" s="176" t="e">
        <f>NA()</f>
        <v>#N/A</v>
      </c>
      <c r="F50" s="176">
        <f>IF(ISNUMBER('実質公債費比率（分子）の構造'!L$53),'実質公債費比率（分子）の構造'!L$53,NA())</f>
        <v>132</v>
      </c>
      <c r="G50" s="176" t="e">
        <f>NA()</f>
        <v>#N/A</v>
      </c>
      <c r="H50" s="176" t="e">
        <f>NA()</f>
        <v>#N/A</v>
      </c>
      <c r="I50" s="176">
        <f>IF(ISNUMBER('実質公債費比率（分子）の構造'!M$53),'実質公債費比率（分子）の構造'!M$53,NA())</f>
        <v>55</v>
      </c>
      <c r="J50" s="176" t="e">
        <f>NA()</f>
        <v>#N/A</v>
      </c>
      <c r="K50" s="176" t="e">
        <f>NA()</f>
        <v>#N/A</v>
      </c>
      <c r="L50" s="176">
        <f>IF(ISNUMBER('実質公債費比率（分子）の構造'!N$53),'実質公債費比率（分子）の構造'!N$53,NA())</f>
        <v>-4</v>
      </c>
      <c r="M50" s="176" t="e">
        <f>NA()</f>
        <v>#N/A</v>
      </c>
      <c r="N50" s="176" t="e">
        <f>NA()</f>
        <v>#N/A</v>
      </c>
      <c r="O50" s="176">
        <f>IF(ISNUMBER('実質公債費比率（分子）の構造'!O$53),'実質公債費比率（分子）の構造'!O$53,NA())</f>
        <v>81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23269</v>
      </c>
      <c r="E56" s="175"/>
      <c r="F56" s="175"/>
      <c r="G56" s="175">
        <f>'将来負担比率（分子）の構造'!J$52</f>
        <v>22917</v>
      </c>
      <c r="H56" s="175"/>
      <c r="I56" s="175"/>
      <c r="J56" s="175">
        <f>'将来負担比率（分子）の構造'!K$52</f>
        <v>22703</v>
      </c>
      <c r="K56" s="175"/>
      <c r="L56" s="175"/>
      <c r="M56" s="175">
        <f>'将来負担比率（分子）の構造'!L$52</f>
        <v>22877</v>
      </c>
      <c r="N56" s="175"/>
      <c r="O56" s="175"/>
      <c r="P56" s="175">
        <f>'将来負担比率（分子）の構造'!M$52</f>
        <v>23887</v>
      </c>
    </row>
    <row r="57" spans="1:16" x14ac:dyDescent="0.2">
      <c r="A57" s="175" t="s">
        <v>43</v>
      </c>
      <c r="B57" s="175"/>
      <c r="C57" s="175"/>
      <c r="D57" s="175">
        <f>'将来負担比率（分子）の構造'!I$51</f>
        <v>4998</v>
      </c>
      <c r="E57" s="175"/>
      <c r="F57" s="175"/>
      <c r="G57" s="175">
        <f>'将来負担比率（分子）の構造'!J$51</f>
        <v>4747</v>
      </c>
      <c r="H57" s="175"/>
      <c r="I57" s="175"/>
      <c r="J57" s="175">
        <f>'将来負担比率（分子）の構造'!K$51</f>
        <v>4304</v>
      </c>
      <c r="K57" s="175"/>
      <c r="L57" s="175"/>
      <c r="M57" s="175">
        <f>'将来負担比率（分子）の構造'!L$51</f>
        <v>4534</v>
      </c>
      <c r="N57" s="175"/>
      <c r="O57" s="175"/>
      <c r="P57" s="175">
        <f>'将来負担比率（分子）の構造'!M$51</f>
        <v>4656</v>
      </c>
    </row>
    <row r="58" spans="1:16" x14ac:dyDescent="0.2">
      <c r="A58" s="175" t="s">
        <v>42</v>
      </c>
      <c r="B58" s="175"/>
      <c r="C58" s="175"/>
      <c r="D58" s="175">
        <f>'将来負担比率（分子）の構造'!I$50</f>
        <v>9813</v>
      </c>
      <c r="E58" s="175"/>
      <c r="F58" s="175"/>
      <c r="G58" s="175">
        <f>'将来負担比率（分子）の構造'!J$50</f>
        <v>11084</v>
      </c>
      <c r="H58" s="175"/>
      <c r="I58" s="175"/>
      <c r="J58" s="175">
        <f>'将来負担比率（分子）の構造'!K$50</f>
        <v>11768</v>
      </c>
      <c r="K58" s="175"/>
      <c r="L58" s="175"/>
      <c r="M58" s="175">
        <f>'将来負担比率（分子）の構造'!L$50</f>
        <v>13804</v>
      </c>
      <c r="N58" s="175"/>
      <c r="O58" s="175"/>
      <c r="P58" s="175">
        <f>'将来負担比率（分子）の構造'!M$50</f>
        <v>14019</v>
      </c>
    </row>
    <row r="59" spans="1:16" x14ac:dyDescent="0.2">
      <c r="A59" s="175" t="s">
        <v>40</v>
      </c>
      <c r="B59" s="175" t="str">
        <f>'将来負担比率（分子）の構造'!I$49</f>
        <v>-</v>
      </c>
      <c r="C59" s="175"/>
      <c r="D59" s="175"/>
      <c r="E59" s="175">
        <f>'将来負担比率（分子）の構造'!J$49</f>
        <v>4</v>
      </c>
      <c r="F59" s="175"/>
      <c r="G59" s="175"/>
      <c r="H59" s="175" t="str">
        <f>'将来負担比率（分子）の構造'!K$49</f>
        <v>-</v>
      </c>
      <c r="I59" s="175"/>
      <c r="J59" s="175"/>
      <c r="K59" s="175">
        <f>'将来負担比率（分子）の構造'!L$49</f>
        <v>90</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3062</v>
      </c>
      <c r="C61" s="175"/>
      <c r="D61" s="175"/>
      <c r="E61" s="175">
        <f>'将来負担比率（分子）の構造'!J$46</f>
        <v>2861</v>
      </c>
      <c r="F61" s="175"/>
      <c r="G61" s="175"/>
      <c r="H61" s="175">
        <f>'将来負担比率（分子）の構造'!K$46</f>
        <v>2659</v>
      </c>
      <c r="I61" s="175"/>
      <c r="J61" s="175"/>
      <c r="K61" s="175">
        <f>'将来負担比率（分子）の構造'!L$46</f>
        <v>2459</v>
      </c>
      <c r="L61" s="175"/>
      <c r="M61" s="175"/>
      <c r="N61" s="175">
        <f>'将来負担比率（分子）の構造'!M$46</f>
        <v>2259</v>
      </c>
      <c r="O61" s="175"/>
      <c r="P61" s="175"/>
    </row>
    <row r="62" spans="1:16" x14ac:dyDescent="0.2">
      <c r="A62" s="175" t="s">
        <v>36</v>
      </c>
      <c r="B62" s="175">
        <f>'将来負担比率（分子）の構造'!I$45</f>
        <v>3383</v>
      </c>
      <c r="C62" s="175"/>
      <c r="D62" s="175"/>
      <c r="E62" s="175">
        <f>'将来負担比率（分子）の構造'!J$45</f>
        <v>3245</v>
      </c>
      <c r="F62" s="175"/>
      <c r="G62" s="175"/>
      <c r="H62" s="175">
        <f>'将来負担比率（分子）の構造'!K$45</f>
        <v>3233</v>
      </c>
      <c r="I62" s="175"/>
      <c r="J62" s="175"/>
      <c r="K62" s="175">
        <f>'将来負担比率（分子）の構造'!L$45</f>
        <v>3249</v>
      </c>
      <c r="L62" s="175"/>
      <c r="M62" s="175"/>
      <c r="N62" s="175">
        <f>'将来負担比率（分子）の構造'!M$45</f>
        <v>3298</v>
      </c>
      <c r="O62" s="175"/>
      <c r="P62" s="175"/>
    </row>
    <row r="63" spans="1:16" x14ac:dyDescent="0.2">
      <c r="A63" s="175" t="s">
        <v>35</v>
      </c>
      <c r="B63" s="175">
        <f>'将来負担比率（分子）の構造'!I$44</f>
        <v>179</v>
      </c>
      <c r="C63" s="175"/>
      <c r="D63" s="175"/>
      <c r="E63" s="175">
        <f>'将来負担比率（分子）の構造'!J$44</f>
        <v>176</v>
      </c>
      <c r="F63" s="175"/>
      <c r="G63" s="175"/>
      <c r="H63" s="175">
        <f>'将来負担比率（分子）の構造'!K$44</f>
        <v>142</v>
      </c>
      <c r="I63" s="175"/>
      <c r="J63" s="175"/>
      <c r="K63" s="175">
        <f>'将来負担比率（分子）の構造'!L$44</f>
        <v>293</v>
      </c>
      <c r="L63" s="175"/>
      <c r="M63" s="175"/>
      <c r="N63" s="175">
        <f>'将来負担比率（分子）の構造'!M$44</f>
        <v>1621</v>
      </c>
      <c r="O63" s="175"/>
      <c r="P63" s="175"/>
    </row>
    <row r="64" spans="1:16" x14ac:dyDescent="0.2">
      <c r="A64" s="175" t="s">
        <v>34</v>
      </c>
      <c r="B64" s="175">
        <f>'将来負担比率（分子）の構造'!I$43</f>
        <v>7660</v>
      </c>
      <c r="C64" s="175"/>
      <c r="D64" s="175"/>
      <c r="E64" s="175">
        <f>'将来負担比率（分子）の構造'!J$43</f>
        <v>6392</v>
      </c>
      <c r="F64" s="175"/>
      <c r="G64" s="175"/>
      <c r="H64" s="175">
        <f>'将来負担比率（分子）の構造'!K$43</f>
        <v>5323</v>
      </c>
      <c r="I64" s="175"/>
      <c r="J64" s="175"/>
      <c r="K64" s="175">
        <f>'将来負担比率（分子）の構造'!L$43</f>
        <v>5057</v>
      </c>
      <c r="L64" s="175"/>
      <c r="M64" s="175"/>
      <c r="N64" s="175">
        <f>'将来負担比率（分子）の構造'!M$43</f>
        <v>7118</v>
      </c>
      <c r="O64" s="175"/>
      <c r="P64" s="175"/>
    </row>
    <row r="65" spans="1:16" x14ac:dyDescent="0.2">
      <c r="A65" s="175" t="s">
        <v>33</v>
      </c>
      <c r="B65" s="175">
        <f>'将来負担比率（分子）の構造'!I$42</f>
        <v>450</v>
      </c>
      <c r="C65" s="175"/>
      <c r="D65" s="175"/>
      <c r="E65" s="175">
        <f>'将来負担比率（分子）の構造'!J$42</f>
        <v>368</v>
      </c>
      <c r="F65" s="175"/>
      <c r="G65" s="175"/>
      <c r="H65" s="175">
        <f>'将来負担比率（分子）の構造'!K$42</f>
        <v>300</v>
      </c>
      <c r="I65" s="175"/>
      <c r="J65" s="175"/>
      <c r="K65" s="175">
        <f>'将来負担比率（分子）の構造'!L$42</f>
        <v>245</v>
      </c>
      <c r="L65" s="175"/>
      <c r="M65" s="175"/>
      <c r="N65" s="175">
        <f>'将来負担比率（分子）の構造'!M$42</f>
        <v>202</v>
      </c>
      <c r="O65" s="175"/>
      <c r="P65" s="175"/>
    </row>
    <row r="66" spans="1:16" x14ac:dyDescent="0.2">
      <c r="A66" s="175" t="s">
        <v>32</v>
      </c>
      <c r="B66" s="175">
        <f>'将来負担比率（分子）の構造'!I$41</f>
        <v>17891</v>
      </c>
      <c r="C66" s="175"/>
      <c r="D66" s="175"/>
      <c r="E66" s="175">
        <f>'将来負担比率（分子）の構造'!J$41</f>
        <v>17604</v>
      </c>
      <c r="F66" s="175"/>
      <c r="G66" s="175"/>
      <c r="H66" s="175">
        <f>'将来負担比率（分子）の構造'!K$41</f>
        <v>17797</v>
      </c>
      <c r="I66" s="175"/>
      <c r="J66" s="175"/>
      <c r="K66" s="175">
        <f>'将来負担比率（分子）の構造'!L$41</f>
        <v>19444</v>
      </c>
      <c r="L66" s="175"/>
      <c r="M66" s="175"/>
      <c r="N66" s="175">
        <f>'将来負担比率（分子）の構造'!M$41</f>
        <v>23036</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4101</v>
      </c>
      <c r="C72" s="179">
        <f>基金残高に係る経年分析!G55</f>
        <v>4609</v>
      </c>
      <c r="D72" s="179">
        <f>基金残高に係る経年分析!H55</f>
        <v>4921</v>
      </c>
    </row>
    <row r="73" spans="1:16" x14ac:dyDescent="0.2">
      <c r="A73" s="178" t="s">
        <v>79</v>
      </c>
      <c r="B73" s="179">
        <f>基金残高に係る経年分析!F56</f>
        <v>1456</v>
      </c>
      <c r="C73" s="179">
        <f>基金残高に係る経年分析!G56</f>
        <v>2046</v>
      </c>
      <c r="D73" s="179">
        <f>基金残高に係る経年分析!H56</f>
        <v>2549</v>
      </c>
    </row>
    <row r="74" spans="1:16" x14ac:dyDescent="0.2">
      <c r="A74" s="178" t="s">
        <v>80</v>
      </c>
      <c r="B74" s="179">
        <f>基金残高に係る経年分析!F57</f>
        <v>5773</v>
      </c>
      <c r="C74" s="179">
        <f>基金残高に係る経年分析!G57</f>
        <v>6682</v>
      </c>
      <c r="D74" s="179">
        <f>基金残高に係る経年分析!H57</f>
        <v>6008</v>
      </c>
    </row>
  </sheetData>
  <sheetProtection algorithmName="SHA-512" hashValue="uMZ7N/tF7e1cAfbpRUM5ZrfhG5fbNwlWqWBjqJ4G+v4f+lG2aZZXZPVdlAIJAi3eB8JzS4dpMjdV4KgGq1VdvA==" saltValue="/ZpqcxKwYUt4WxGieukW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225</v>
      </c>
      <c r="C5" s="680"/>
      <c r="D5" s="680"/>
      <c r="E5" s="680"/>
      <c r="F5" s="680"/>
      <c r="G5" s="680"/>
      <c r="H5" s="680"/>
      <c r="I5" s="680"/>
      <c r="J5" s="680"/>
      <c r="K5" s="680"/>
      <c r="L5" s="680"/>
      <c r="M5" s="680"/>
      <c r="N5" s="680"/>
      <c r="O5" s="680"/>
      <c r="P5" s="680"/>
      <c r="Q5" s="681"/>
      <c r="R5" s="676">
        <v>13776358</v>
      </c>
      <c r="S5" s="677"/>
      <c r="T5" s="677"/>
      <c r="U5" s="677"/>
      <c r="V5" s="677"/>
      <c r="W5" s="677"/>
      <c r="X5" s="677"/>
      <c r="Y5" s="702"/>
      <c r="Z5" s="715">
        <v>36.6</v>
      </c>
      <c r="AA5" s="715"/>
      <c r="AB5" s="715"/>
      <c r="AC5" s="715"/>
      <c r="AD5" s="716">
        <v>13084560</v>
      </c>
      <c r="AE5" s="716"/>
      <c r="AF5" s="716"/>
      <c r="AG5" s="716"/>
      <c r="AH5" s="716"/>
      <c r="AI5" s="716"/>
      <c r="AJ5" s="716"/>
      <c r="AK5" s="716"/>
      <c r="AL5" s="703">
        <v>78</v>
      </c>
      <c r="AM5" s="685"/>
      <c r="AN5" s="685"/>
      <c r="AO5" s="704"/>
      <c r="AP5" s="679" t="s">
        <v>226</v>
      </c>
      <c r="AQ5" s="680"/>
      <c r="AR5" s="680"/>
      <c r="AS5" s="680"/>
      <c r="AT5" s="680"/>
      <c r="AU5" s="680"/>
      <c r="AV5" s="680"/>
      <c r="AW5" s="680"/>
      <c r="AX5" s="680"/>
      <c r="AY5" s="680"/>
      <c r="AZ5" s="680"/>
      <c r="BA5" s="680"/>
      <c r="BB5" s="680"/>
      <c r="BC5" s="680"/>
      <c r="BD5" s="680"/>
      <c r="BE5" s="680"/>
      <c r="BF5" s="681"/>
      <c r="BG5" s="621">
        <v>13079819</v>
      </c>
      <c r="BH5" s="622"/>
      <c r="BI5" s="622"/>
      <c r="BJ5" s="622"/>
      <c r="BK5" s="622"/>
      <c r="BL5" s="622"/>
      <c r="BM5" s="622"/>
      <c r="BN5" s="623"/>
      <c r="BO5" s="659">
        <v>94.9</v>
      </c>
      <c r="BP5" s="659"/>
      <c r="BQ5" s="659"/>
      <c r="BR5" s="659"/>
      <c r="BS5" s="660">
        <v>429169</v>
      </c>
      <c r="BT5" s="660"/>
      <c r="BU5" s="660"/>
      <c r="BV5" s="660"/>
      <c r="BW5" s="660"/>
      <c r="BX5" s="660"/>
      <c r="BY5" s="660"/>
      <c r="BZ5" s="660"/>
      <c r="CA5" s="660"/>
      <c r="CB5" s="700"/>
      <c r="CD5" s="673" t="s">
        <v>221</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219</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x14ac:dyDescent="0.2">
      <c r="B6" s="618" t="s">
        <v>230</v>
      </c>
      <c r="C6" s="619"/>
      <c r="D6" s="619"/>
      <c r="E6" s="619"/>
      <c r="F6" s="619"/>
      <c r="G6" s="619"/>
      <c r="H6" s="619"/>
      <c r="I6" s="619"/>
      <c r="J6" s="619"/>
      <c r="K6" s="619"/>
      <c r="L6" s="619"/>
      <c r="M6" s="619"/>
      <c r="N6" s="619"/>
      <c r="O6" s="619"/>
      <c r="P6" s="619"/>
      <c r="Q6" s="620"/>
      <c r="R6" s="621">
        <v>244595</v>
      </c>
      <c r="S6" s="622"/>
      <c r="T6" s="622"/>
      <c r="U6" s="622"/>
      <c r="V6" s="622"/>
      <c r="W6" s="622"/>
      <c r="X6" s="622"/>
      <c r="Y6" s="623"/>
      <c r="Z6" s="659">
        <v>0.6</v>
      </c>
      <c r="AA6" s="659"/>
      <c r="AB6" s="659"/>
      <c r="AC6" s="659"/>
      <c r="AD6" s="660">
        <v>244595</v>
      </c>
      <c r="AE6" s="660"/>
      <c r="AF6" s="660"/>
      <c r="AG6" s="660"/>
      <c r="AH6" s="660"/>
      <c r="AI6" s="660"/>
      <c r="AJ6" s="660"/>
      <c r="AK6" s="660"/>
      <c r="AL6" s="624">
        <v>1.5</v>
      </c>
      <c r="AM6" s="625"/>
      <c r="AN6" s="625"/>
      <c r="AO6" s="661"/>
      <c r="AP6" s="618" t="s">
        <v>231</v>
      </c>
      <c r="AQ6" s="619"/>
      <c r="AR6" s="619"/>
      <c r="AS6" s="619"/>
      <c r="AT6" s="619"/>
      <c r="AU6" s="619"/>
      <c r="AV6" s="619"/>
      <c r="AW6" s="619"/>
      <c r="AX6" s="619"/>
      <c r="AY6" s="619"/>
      <c r="AZ6" s="619"/>
      <c r="BA6" s="619"/>
      <c r="BB6" s="619"/>
      <c r="BC6" s="619"/>
      <c r="BD6" s="619"/>
      <c r="BE6" s="619"/>
      <c r="BF6" s="620"/>
      <c r="BG6" s="621">
        <v>13079819</v>
      </c>
      <c r="BH6" s="622"/>
      <c r="BI6" s="622"/>
      <c r="BJ6" s="622"/>
      <c r="BK6" s="622"/>
      <c r="BL6" s="622"/>
      <c r="BM6" s="622"/>
      <c r="BN6" s="623"/>
      <c r="BO6" s="659">
        <v>94.9</v>
      </c>
      <c r="BP6" s="659"/>
      <c r="BQ6" s="659"/>
      <c r="BR6" s="659"/>
      <c r="BS6" s="660">
        <v>429169</v>
      </c>
      <c r="BT6" s="660"/>
      <c r="BU6" s="660"/>
      <c r="BV6" s="660"/>
      <c r="BW6" s="660"/>
      <c r="BX6" s="660"/>
      <c r="BY6" s="660"/>
      <c r="BZ6" s="660"/>
      <c r="CA6" s="660"/>
      <c r="CB6" s="700"/>
      <c r="CD6" s="679" t="s">
        <v>232</v>
      </c>
      <c r="CE6" s="680"/>
      <c r="CF6" s="680"/>
      <c r="CG6" s="680"/>
      <c r="CH6" s="680"/>
      <c r="CI6" s="680"/>
      <c r="CJ6" s="680"/>
      <c r="CK6" s="680"/>
      <c r="CL6" s="680"/>
      <c r="CM6" s="680"/>
      <c r="CN6" s="680"/>
      <c r="CO6" s="680"/>
      <c r="CP6" s="680"/>
      <c r="CQ6" s="681"/>
      <c r="CR6" s="621">
        <v>253663</v>
      </c>
      <c r="CS6" s="622"/>
      <c r="CT6" s="622"/>
      <c r="CU6" s="622"/>
      <c r="CV6" s="622"/>
      <c r="CW6" s="622"/>
      <c r="CX6" s="622"/>
      <c r="CY6" s="623"/>
      <c r="CZ6" s="703">
        <v>0.7</v>
      </c>
      <c r="DA6" s="685"/>
      <c r="DB6" s="685"/>
      <c r="DC6" s="705"/>
      <c r="DD6" s="627" t="s">
        <v>128</v>
      </c>
      <c r="DE6" s="622"/>
      <c r="DF6" s="622"/>
      <c r="DG6" s="622"/>
      <c r="DH6" s="622"/>
      <c r="DI6" s="622"/>
      <c r="DJ6" s="622"/>
      <c r="DK6" s="622"/>
      <c r="DL6" s="622"/>
      <c r="DM6" s="622"/>
      <c r="DN6" s="622"/>
      <c r="DO6" s="622"/>
      <c r="DP6" s="623"/>
      <c r="DQ6" s="627">
        <v>253087</v>
      </c>
      <c r="DR6" s="622"/>
      <c r="DS6" s="622"/>
      <c r="DT6" s="622"/>
      <c r="DU6" s="622"/>
      <c r="DV6" s="622"/>
      <c r="DW6" s="622"/>
      <c r="DX6" s="622"/>
      <c r="DY6" s="622"/>
      <c r="DZ6" s="622"/>
      <c r="EA6" s="622"/>
      <c r="EB6" s="622"/>
      <c r="EC6" s="658"/>
    </row>
    <row r="7" spans="2:143" ht="11.25" customHeight="1" x14ac:dyDescent="0.2">
      <c r="B7" s="618" t="s">
        <v>233</v>
      </c>
      <c r="C7" s="619"/>
      <c r="D7" s="619"/>
      <c r="E7" s="619"/>
      <c r="F7" s="619"/>
      <c r="G7" s="619"/>
      <c r="H7" s="619"/>
      <c r="I7" s="619"/>
      <c r="J7" s="619"/>
      <c r="K7" s="619"/>
      <c r="L7" s="619"/>
      <c r="M7" s="619"/>
      <c r="N7" s="619"/>
      <c r="O7" s="619"/>
      <c r="P7" s="619"/>
      <c r="Q7" s="620"/>
      <c r="R7" s="621">
        <v>4020</v>
      </c>
      <c r="S7" s="622"/>
      <c r="T7" s="622"/>
      <c r="U7" s="622"/>
      <c r="V7" s="622"/>
      <c r="W7" s="622"/>
      <c r="X7" s="622"/>
      <c r="Y7" s="623"/>
      <c r="Z7" s="659">
        <v>0</v>
      </c>
      <c r="AA7" s="659"/>
      <c r="AB7" s="659"/>
      <c r="AC7" s="659"/>
      <c r="AD7" s="660">
        <v>4020</v>
      </c>
      <c r="AE7" s="660"/>
      <c r="AF7" s="660"/>
      <c r="AG7" s="660"/>
      <c r="AH7" s="660"/>
      <c r="AI7" s="660"/>
      <c r="AJ7" s="660"/>
      <c r="AK7" s="660"/>
      <c r="AL7" s="624">
        <v>0</v>
      </c>
      <c r="AM7" s="625"/>
      <c r="AN7" s="625"/>
      <c r="AO7" s="661"/>
      <c r="AP7" s="618" t="s">
        <v>234</v>
      </c>
      <c r="AQ7" s="619"/>
      <c r="AR7" s="619"/>
      <c r="AS7" s="619"/>
      <c r="AT7" s="619"/>
      <c r="AU7" s="619"/>
      <c r="AV7" s="619"/>
      <c r="AW7" s="619"/>
      <c r="AX7" s="619"/>
      <c r="AY7" s="619"/>
      <c r="AZ7" s="619"/>
      <c r="BA7" s="619"/>
      <c r="BB7" s="619"/>
      <c r="BC7" s="619"/>
      <c r="BD7" s="619"/>
      <c r="BE7" s="619"/>
      <c r="BF7" s="620"/>
      <c r="BG7" s="621">
        <v>5503553</v>
      </c>
      <c r="BH7" s="622"/>
      <c r="BI7" s="622"/>
      <c r="BJ7" s="622"/>
      <c r="BK7" s="622"/>
      <c r="BL7" s="622"/>
      <c r="BM7" s="622"/>
      <c r="BN7" s="623"/>
      <c r="BO7" s="659">
        <v>39.9</v>
      </c>
      <c r="BP7" s="659"/>
      <c r="BQ7" s="659"/>
      <c r="BR7" s="659"/>
      <c r="BS7" s="660">
        <v>429169</v>
      </c>
      <c r="BT7" s="660"/>
      <c r="BU7" s="660"/>
      <c r="BV7" s="660"/>
      <c r="BW7" s="660"/>
      <c r="BX7" s="660"/>
      <c r="BY7" s="660"/>
      <c r="BZ7" s="660"/>
      <c r="CA7" s="660"/>
      <c r="CB7" s="700"/>
      <c r="CD7" s="618" t="s">
        <v>235</v>
      </c>
      <c r="CE7" s="619"/>
      <c r="CF7" s="619"/>
      <c r="CG7" s="619"/>
      <c r="CH7" s="619"/>
      <c r="CI7" s="619"/>
      <c r="CJ7" s="619"/>
      <c r="CK7" s="619"/>
      <c r="CL7" s="619"/>
      <c r="CM7" s="619"/>
      <c r="CN7" s="619"/>
      <c r="CO7" s="619"/>
      <c r="CP7" s="619"/>
      <c r="CQ7" s="620"/>
      <c r="CR7" s="621">
        <v>9351150</v>
      </c>
      <c r="CS7" s="622"/>
      <c r="CT7" s="622"/>
      <c r="CU7" s="622"/>
      <c r="CV7" s="622"/>
      <c r="CW7" s="622"/>
      <c r="CX7" s="622"/>
      <c r="CY7" s="623"/>
      <c r="CZ7" s="659">
        <v>25.9</v>
      </c>
      <c r="DA7" s="659"/>
      <c r="DB7" s="659"/>
      <c r="DC7" s="659"/>
      <c r="DD7" s="627">
        <v>5072923</v>
      </c>
      <c r="DE7" s="622"/>
      <c r="DF7" s="622"/>
      <c r="DG7" s="622"/>
      <c r="DH7" s="622"/>
      <c r="DI7" s="622"/>
      <c r="DJ7" s="622"/>
      <c r="DK7" s="622"/>
      <c r="DL7" s="622"/>
      <c r="DM7" s="622"/>
      <c r="DN7" s="622"/>
      <c r="DO7" s="622"/>
      <c r="DP7" s="623"/>
      <c r="DQ7" s="627">
        <v>4222675</v>
      </c>
      <c r="DR7" s="622"/>
      <c r="DS7" s="622"/>
      <c r="DT7" s="622"/>
      <c r="DU7" s="622"/>
      <c r="DV7" s="622"/>
      <c r="DW7" s="622"/>
      <c r="DX7" s="622"/>
      <c r="DY7" s="622"/>
      <c r="DZ7" s="622"/>
      <c r="EA7" s="622"/>
      <c r="EB7" s="622"/>
      <c r="EC7" s="658"/>
    </row>
    <row r="8" spans="2:143" ht="11.25" customHeight="1" x14ac:dyDescent="0.2">
      <c r="B8" s="618" t="s">
        <v>236</v>
      </c>
      <c r="C8" s="619"/>
      <c r="D8" s="619"/>
      <c r="E8" s="619"/>
      <c r="F8" s="619"/>
      <c r="G8" s="619"/>
      <c r="H8" s="619"/>
      <c r="I8" s="619"/>
      <c r="J8" s="619"/>
      <c r="K8" s="619"/>
      <c r="L8" s="619"/>
      <c r="M8" s="619"/>
      <c r="N8" s="619"/>
      <c r="O8" s="619"/>
      <c r="P8" s="619"/>
      <c r="Q8" s="620"/>
      <c r="R8" s="621">
        <v>32486</v>
      </c>
      <c r="S8" s="622"/>
      <c r="T8" s="622"/>
      <c r="U8" s="622"/>
      <c r="V8" s="622"/>
      <c r="W8" s="622"/>
      <c r="X8" s="622"/>
      <c r="Y8" s="623"/>
      <c r="Z8" s="659">
        <v>0.1</v>
      </c>
      <c r="AA8" s="659"/>
      <c r="AB8" s="659"/>
      <c r="AC8" s="659"/>
      <c r="AD8" s="660">
        <v>32486</v>
      </c>
      <c r="AE8" s="660"/>
      <c r="AF8" s="660"/>
      <c r="AG8" s="660"/>
      <c r="AH8" s="660"/>
      <c r="AI8" s="660"/>
      <c r="AJ8" s="660"/>
      <c r="AK8" s="660"/>
      <c r="AL8" s="624">
        <v>0.2</v>
      </c>
      <c r="AM8" s="625"/>
      <c r="AN8" s="625"/>
      <c r="AO8" s="661"/>
      <c r="AP8" s="618" t="s">
        <v>237</v>
      </c>
      <c r="AQ8" s="619"/>
      <c r="AR8" s="619"/>
      <c r="AS8" s="619"/>
      <c r="AT8" s="619"/>
      <c r="AU8" s="619"/>
      <c r="AV8" s="619"/>
      <c r="AW8" s="619"/>
      <c r="AX8" s="619"/>
      <c r="AY8" s="619"/>
      <c r="AZ8" s="619"/>
      <c r="BA8" s="619"/>
      <c r="BB8" s="619"/>
      <c r="BC8" s="619"/>
      <c r="BD8" s="619"/>
      <c r="BE8" s="619"/>
      <c r="BF8" s="620"/>
      <c r="BG8" s="621">
        <v>135114</v>
      </c>
      <c r="BH8" s="622"/>
      <c r="BI8" s="622"/>
      <c r="BJ8" s="622"/>
      <c r="BK8" s="622"/>
      <c r="BL8" s="622"/>
      <c r="BM8" s="622"/>
      <c r="BN8" s="623"/>
      <c r="BO8" s="659">
        <v>1</v>
      </c>
      <c r="BP8" s="659"/>
      <c r="BQ8" s="659"/>
      <c r="BR8" s="659"/>
      <c r="BS8" s="660" t="s">
        <v>138</v>
      </c>
      <c r="BT8" s="660"/>
      <c r="BU8" s="660"/>
      <c r="BV8" s="660"/>
      <c r="BW8" s="660"/>
      <c r="BX8" s="660"/>
      <c r="BY8" s="660"/>
      <c r="BZ8" s="660"/>
      <c r="CA8" s="660"/>
      <c r="CB8" s="700"/>
      <c r="CD8" s="618" t="s">
        <v>238</v>
      </c>
      <c r="CE8" s="619"/>
      <c r="CF8" s="619"/>
      <c r="CG8" s="619"/>
      <c r="CH8" s="619"/>
      <c r="CI8" s="619"/>
      <c r="CJ8" s="619"/>
      <c r="CK8" s="619"/>
      <c r="CL8" s="619"/>
      <c r="CM8" s="619"/>
      <c r="CN8" s="619"/>
      <c r="CO8" s="619"/>
      <c r="CP8" s="619"/>
      <c r="CQ8" s="620"/>
      <c r="CR8" s="621">
        <v>12164789</v>
      </c>
      <c r="CS8" s="622"/>
      <c r="CT8" s="622"/>
      <c r="CU8" s="622"/>
      <c r="CV8" s="622"/>
      <c r="CW8" s="622"/>
      <c r="CX8" s="622"/>
      <c r="CY8" s="623"/>
      <c r="CZ8" s="659">
        <v>33.700000000000003</v>
      </c>
      <c r="DA8" s="659"/>
      <c r="DB8" s="659"/>
      <c r="DC8" s="659"/>
      <c r="DD8" s="627">
        <v>62753</v>
      </c>
      <c r="DE8" s="622"/>
      <c r="DF8" s="622"/>
      <c r="DG8" s="622"/>
      <c r="DH8" s="622"/>
      <c r="DI8" s="622"/>
      <c r="DJ8" s="622"/>
      <c r="DK8" s="622"/>
      <c r="DL8" s="622"/>
      <c r="DM8" s="622"/>
      <c r="DN8" s="622"/>
      <c r="DO8" s="622"/>
      <c r="DP8" s="623"/>
      <c r="DQ8" s="627">
        <v>5475914</v>
      </c>
      <c r="DR8" s="622"/>
      <c r="DS8" s="622"/>
      <c r="DT8" s="622"/>
      <c r="DU8" s="622"/>
      <c r="DV8" s="622"/>
      <c r="DW8" s="622"/>
      <c r="DX8" s="622"/>
      <c r="DY8" s="622"/>
      <c r="DZ8" s="622"/>
      <c r="EA8" s="622"/>
      <c r="EB8" s="622"/>
      <c r="EC8" s="658"/>
    </row>
    <row r="9" spans="2:143" ht="11.25" customHeight="1" x14ac:dyDescent="0.2">
      <c r="B9" s="618" t="s">
        <v>239</v>
      </c>
      <c r="C9" s="619"/>
      <c r="D9" s="619"/>
      <c r="E9" s="619"/>
      <c r="F9" s="619"/>
      <c r="G9" s="619"/>
      <c r="H9" s="619"/>
      <c r="I9" s="619"/>
      <c r="J9" s="619"/>
      <c r="K9" s="619"/>
      <c r="L9" s="619"/>
      <c r="M9" s="619"/>
      <c r="N9" s="619"/>
      <c r="O9" s="619"/>
      <c r="P9" s="619"/>
      <c r="Q9" s="620"/>
      <c r="R9" s="621">
        <v>27873</v>
      </c>
      <c r="S9" s="622"/>
      <c r="T9" s="622"/>
      <c r="U9" s="622"/>
      <c r="V9" s="622"/>
      <c r="W9" s="622"/>
      <c r="X9" s="622"/>
      <c r="Y9" s="623"/>
      <c r="Z9" s="659">
        <v>0.1</v>
      </c>
      <c r="AA9" s="659"/>
      <c r="AB9" s="659"/>
      <c r="AC9" s="659"/>
      <c r="AD9" s="660">
        <v>27873</v>
      </c>
      <c r="AE9" s="660"/>
      <c r="AF9" s="660"/>
      <c r="AG9" s="660"/>
      <c r="AH9" s="660"/>
      <c r="AI9" s="660"/>
      <c r="AJ9" s="660"/>
      <c r="AK9" s="660"/>
      <c r="AL9" s="624">
        <v>0.2</v>
      </c>
      <c r="AM9" s="625"/>
      <c r="AN9" s="625"/>
      <c r="AO9" s="661"/>
      <c r="AP9" s="618" t="s">
        <v>240</v>
      </c>
      <c r="AQ9" s="619"/>
      <c r="AR9" s="619"/>
      <c r="AS9" s="619"/>
      <c r="AT9" s="619"/>
      <c r="AU9" s="619"/>
      <c r="AV9" s="619"/>
      <c r="AW9" s="619"/>
      <c r="AX9" s="619"/>
      <c r="AY9" s="619"/>
      <c r="AZ9" s="619"/>
      <c r="BA9" s="619"/>
      <c r="BB9" s="619"/>
      <c r="BC9" s="619"/>
      <c r="BD9" s="619"/>
      <c r="BE9" s="619"/>
      <c r="BF9" s="620"/>
      <c r="BG9" s="621">
        <v>3687579</v>
      </c>
      <c r="BH9" s="622"/>
      <c r="BI9" s="622"/>
      <c r="BJ9" s="622"/>
      <c r="BK9" s="622"/>
      <c r="BL9" s="622"/>
      <c r="BM9" s="622"/>
      <c r="BN9" s="623"/>
      <c r="BO9" s="659">
        <v>26.8</v>
      </c>
      <c r="BP9" s="659"/>
      <c r="BQ9" s="659"/>
      <c r="BR9" s="659"/>
      <c r="BS9" s="660" t="s">
        <v>138</v>
      </c>
      <c r="BT9" s="660"/>
      <c r="BU9" s="660"/>
      <c r="BV9" s="660"/>
      <c r="BW9" s="660"/>
      <c r="BX9" s="660"/>
      <c r="BY9" s="660"/>
      <c r="BZ9" s="660"/>
      <c r="CA9" s="660"/>
      <c r="CB9" s="700"/>
      <c r="CD9" s="618" t="s">
        <v>241</v>
      </c>
      <c r="CE9" s="619"/>
      <c r="CF9" s="619"/>
      <c r="CG9" s="619"/>
      <c r="CH9" s="619"/>
      <c r="CI9" s="619"/>
      <c r="CJ9" s="619"/>
      <c r="CK9" s="619"/>
      <c r="CL9" s="619"/>
      <c r="CM9" s="619"/>
      <c r="CN9" s="619"/>
      <c r="CO9" s="619"/>
      <c r="CP9" s="619"/>
      <c r="CQ9" s="620"/>
      <c r="CR9" s="621">
        <v>3015062</v>
      </c>
      <c r="CS9" s="622"/>
      <c r="CT9" s="622"/>
      <c r="CU9" s="622"/>
      <c r="CV9" s="622"/>
      <c r="CW9" s="622"/>
      <c r="CX9" s="622"/>
      <c r="CY9" s="623"/>
      <c r="CZ9" s="659">
        <v>8.3000000000000007</v>
      </c>
      <c r="DA9" s="659"/>
      <c r="DB9" s="659"/>
      <c r="DC9" s="659"/>
      <c r="DD9" s="627">
        <v>233537</v>
      </c>
      <c r="DE9" s="622"/>
      <c r="DF9" s="622"/>
      <c r="DG9" s="622"/>
      <c r="DH9" s="622"/>
      <c r="DI9" s="622"/>
      <c r="DJ9" s="622"/>
      <c r="DK9" s="622"/>
      <c r="DL9" s="622"/>
      <c r="DM9" s="622"/>
      <c r="DN9" s="622"/>
      <c r="DO9" s="622"/>
      <c r="DP9" s="623"/>
      <c r="DQ9" s="627">
        <v>2039313</v>
      </c>
      <c r="DR9" s="622"/>
      <c r="DS9" s="622"/>
      <c r="DT9" s="622"/>
      <c r="DU9" s="622"/>
      <c r="DV9" s="622"/>
      <c r="DW9" s="622"/>
      <c r="DX9" s="622"/>
      <c r="DY9" s="622"/>
      <c r="DZ9" s="622"/>
      <c r="EA9" s="622"/>
      <c r="EB9" s="622"/>
      <c r="EC9" s="658"/>
    </row>
    <row r="10" spans="2:143" ht="11.25" customHeight="1" x14ac:dyDescent="0.2">
      <c r="B10" s="618" t="s">
        <v>242</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59" t="s">
        <v>243</v>
      </c>
      <c r="AA10" s="659"/>
      <c r="AB10" s="659"/>
      <c r="AC10" s="659"/>
      <c r="AD10" s="660" t="s">
        <v>243</v>
      </c>
      <c r="AE10" s="660"/>
      <c r="AF10" s="660"/>
      <c r="AG10" s="660"/>
      <c r="AH10" s="660"/>
      <c r="AI10" s="660"/>
      <c r="AJ10" s="660"/>
      <c r="AK10" s="660"/>
      <c r="AL10" s="624" t="s">
        <v>243</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425397</v>
      </c>
      <c r="BH10" s="622"/>
      <c r="BI10" s="622"/>
      <c r="BJ10" s="622"/>
      <c r="BK10" s="622"/>
      <c r="BL10" s="622"/>
      <c r="BM10" s="622"/>
      <c r="BN10" s="623"/>
      <c r="BO10" s="659">
        <v>3.1</v>
      </c>
      <c r="BP10" s="659"/>
      <c r="BQ10" s="659"/>
      <c r="BR10" s="659"/>
      <c r="BS10" s="660">
        <v>70875</v>
      </c>
      <c r="BT10" s="660"/>
      <c r="BU10" s="660"/>
      <c r="BV10" s="660"/>
      <c r="BW10" s="660"/>
      <c r="BX10" s="660"/>
      <c r="BY10" s="660"/>
      <c r="BZ10" s="660"/>
      <c r="CA10" s="660"/>
      <c r="CB10" s="700"/>
      <c r="CD10" s="618" t="s">
        <v>245</v>
      </c>
      <c r="CE10" s="619"/>
      <c r="CF10" s="619"/>
      <c r="CG10" s="619"/>
      <c r="CH10" s="619"/>
      <c r="CI10" s="619"/>
      <c r="CJ10" s="619"/>
      <c r="CK10" s="619"/>
      <c r="CL10" s="619"/>
      <c r="CM10" s="619"/>
      <c r="CN10" s="619"/>
      <c r="CO10" s="619"/>
      <c r="CP10" s="619"/>
      <c r="CQ10" s="620"/>
      <c r="CR10" s="621">
        <v>94324</v>
      </c>
      <c r="CS10" s="622"/>
      <c r="CT10" s="622"/>
      <c r="CU10" s="622"/>
      <c r="CV10" s="622"/>
      <c r="CW10" s="622"/>
      <c r="CX10" s="622"/>
      <c r="CY10" s="623"/>
      <c r="CZ10" s="659">
        <v>0.3</v>
      </c>
      <c r="DA10" s="659"/>
      <c r="DB10" s="659"/>
      <c r="DC10" s="659"/>
      <c r="DD10" s="627" t="s">
        <v>128</v>
      </c>
      <c r="DE10" s="622"/>
      <c r="DF10" s="622"/>
      <c r="DG10" s="622"/>
      <c r="DH10" s="622"/>
      <c r="DI10" s="622"/>
      <c r="DJ10" s="622"/>
      <c r="DK10" s="622"/>
      <c r="DL10" s="622"/>
      <c r="DM10" s="622"/>
      <c r="DN10" s="622"/>
      <c r="DO10" s="622"/>
      <c r="DP10" s="623"/>
      <c r="DQ10" s="627">
        <v>9324</v>
      </c>
      <c r="DR10" s="622"/>
      <c r="DS10" s="622"/>
      <c r="DT10" s="622"/>
      <c r="DU10" s="622"/>
      <c r="DV10" s="622"/>
      <c r="DW10" s="622"/>
      <c r="DX10" s="622"/>
      <c r="DY10" s="622"/>
      <c r="DZ10" s="622"/>
      <c r="EA10" s="622"/>
      <c r="EB10" s="622"/>
      <c r="EC10" s="658"/>
    </row>
    <row r="11" spans="2:143" ht="11.25" customHeight="1" x14ac:dyDescent="0.2">
      <c r="B11" s="618" t="s">
        <v>246</v>
      </c>
      <c r="C11" s="619"/>
      <c r="D11" s="619"/>
      <c r="E11" s="619"/>
      <c r="F11" s="619"/>
      <c r="G11" s="619"/>
      <c r="H11" s="619"/>
      <c r="I11" s="619"/>
      <c r="J11" s="619"/>
      <c r="K11" s="619"/>
      <c r="L11" s="619"/>
      <c r="M11" s="619"/>
      <c r="N11" s="619"/>
      <c r="O11" s="619"/>
      <c r="P11" s="619"/>
      <c r="Q11" s="620"/>
      <c r="R11" s="621">
        <v>1904487</v>
      </c>
      <c r="S11" s="622"/>
      <c r="T11" s="622"/>
      <c r="U11" s="622"/>
      <c r="V11" s="622"/>
      <c r="W11" s="622"/>
      <c r="X11" s="622"/>
      <c r="Y11" s="623"/>
      <c r="Z11" s="624">
        <v>5.0999999999999996</v>
      </c>
      <c r="AA11" s="625"/>
      <c r="AB11" s="625"/>
      <c r="AC11" s="626"/>
      <c r="AD11" s="627">
        <v>1904487</v>
      </c>
      <c r="AE11" s="622"/>
      <c r="AF11" s="622"/>
      <c r="AG11" s="622"/>
      <c r="AH11" s="622"/>
      <c r="AI11" s="622"/>
      <c r="AJ11" s="622"/>
      <c r="AK11" s="623"/>
      <c r="AL11" s="624">
        <v>11.4</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1255463</v>
      </c>
      <c r="BH11" s="622"/>
      <c r="BI11" s="622"/>
      <c r="BJ11" s="622"/>
      <c r="BK11" s="622"/>
      <c r="BL11" s="622"/>
      <c r="BM11" s="622"/>
      <c r="BN11" s="623"/>
      <c r="BO11" s="659">
        <v>9.1</v>
      </c>
      <c r="BP11" s="659"/>
      <c r="BQ11" s="659"/>
      <c r="BR11" s="659"/>
      <c r="BS11" s="660">
        <v>358294</v>
      </c>
      <c r="BT11" s="660"/>
      <c r="BU11" s="660"/>
      <c r="BV11" s="660"/>
      <c r="BW11" s="660"/>
      <c r="BX11" s="660"/>
      <c r="BY11" s="660"/>
      <c r="BZ11" s="660"/>
      <c r="CA11" s="660"/>
      <c r="CB11" s="700"/>
      <c r="CD11" s="618" t="s">
        <v>248</v>
      </c>
      <c r="CE11" s="619"/>
      <c r="CF11" s="619"/>
      <c r="CG11" s="619"/>
      <c r="CH11" s="619"/>
      <c r="CI11" s="619"/>
      <c r="CJ11" s="619"/>
      <c r="CK11" s="619"/>
      <c r="CL11" s="619"/>
      <c r="CM11" s="619"/>
      <c r="CN11" s="619"/>
      <c r="CO11" s="619"/>
      <c r="CP11" s="619"/>
      <c r="CQ11" s="620"/>
      <c r="CR11" s="621">
        <v>447387</v>
      </c>
      <c r="CS11" s="622"/>
      <c r="CT11" s="622"/>
      <c r="CU11" s="622"/>
      <c r="CV11" s="622"/>
      <c r="CW11" s="622"/>
      <c r="CX11" s="622"/>
      <c r="CY11" s="623"/>
      <c r="CZ11" s="659">
        <v>1.2</v>
      </c>
      <c r="DA11" s="659"/>
      <c r="DB11" s="659"/>
      <c r="DC11" s="659"/>
      <c r="DD11" s="627">
        <v>145911</v>
      </c>
      <c r="DE11" s="622"/>
      <c r="DF11" s="622"/>
      <c r="DG11" s="622"/>
      <c r="DH11" s="622"/>
      <c r="DI11" s="622"/>
      <c r="DJ11" s="622"/>
      <c r="DK11" s="622"/>
      <c r="DL11" s="622"/>
      <c r="DM11" s="622"/>
      <c r="DN11" s="622"/>
      <c r="DO11" s="622"/>
      <c r="DP11" s="623"/>
      <c r="DQ11" s="627">
        <v>264720</v>
      </c>
      <c r="DR11" s="622"/>
      <c r="DS11" s="622"/>
      <c r="DT11" s="622"/>
      <c r="DU11" s="622"/>
      <c r="DV11" s="622"/>
      <c r="DW11" s="622"/>
      <c r="DX11" s="622"/>
      <c r="DY11" s="622"/>
      <c r="DZ11" s="622"/>
      <c r="EA11" s="622"/>
      <c r="EB11" s="622"/>
      <c r="EC11" s="658"/>
    </row>
    <row r="12" spans="2:143" ht="11.25" customHeight="1" x14ac:dyDescent="0.2">
      <c r="B12" s="618" t="s">
        <v>249</v>
      </c>
      <c r="C12" s="619"/>
      <c r="D12" s="619"/>
      <c r="E12" s="619"/>
      <c r="F12" s="619"/>
      <c r="G12" s="619"/>
      <c r="H12" s="619"/>
      <c r="I12" s="619"/>
      <c r="J12" s="619"/>
      <c r="K12" s="619"/>
      <c r="L12" s="619"/>
      <c r="M12" s="619"/>
      <c r="N12" s="619"/>
      <c r="O12" s="619"/>
      <c r="P12" s="619"/>
      <c r="Q12" s="620"/>
      <c r="R12" s="621">
        <v>15620</v>
      </c>
      <c r="S12" s="622"/>
      <c r="T12" s="622"/>
      <c r="U12" s="622"/>
      <c r="V12" s="622"/>
      <c r="W12" s="622"/>
      <c r="X12" s="622"/>
      <c r="Y12" s="623"/>
      <c r="Z12" s="659">
        <v>0</v>
      </c>
      <c r="AA12" s="659"/>
      <c r="AB12" s="659"/>
      <c r="AC12" s="659"/>
      <c r="AD12" s="660">
        <v>15620</v>
      </c>
      <c r="AE12" s="660"/>
      <c r="AF12" s="660"/>
      <c r="AG12" s="660"/>
      <c r="AH12" s="660"/>
      <c r="AI12" s="660"/>
      <c r="AJ12" s="660"/>
      <c r="AK12" s="660"/>
      <c r="AL12" s="624">
        <v>0.1</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6697295</v>
      </c>
      <c r="BH12" s="622"/>
      <c r="BI12" s="622"/>
      <c r="BJ12" s="622"/>
      <c r="BK12" s="622"/>
      <c r="BL12" s="622"/>
      <c r="BM12" s="622"/>
      <c r="BN12" s="623"/>
      <c r="BO12" s="659">
        <v>48.6</v>
      </c>
      <c r="BP12" s="659"/>
      <c r="BQ12" s="659"/>
      <c r="BR12" s="659"/>
      <c r="BS12" s="660" t="s">
        <v>243</v>
      </c>
      <c r="BT12" s="660"/>
      <c r="BU12" s="660"/>
      <c r="BV12" s="660"/>
      <c r="BW12" s="660"/>
      <c r="BX12" s="660"/>
      <c r="BY12" s="660"/>
      <c r="BZ12" s="660"/>
      <c r="CA12" s="660"/>
      <c r="CB12" s="700"/>
      <c r="CD12" s="618" t="s">
        <v>251</v>
      </c>
      <c r="CE12" s="619"/>
      <c r="CF12" s="619"/>
      <c r="CG12" s="619"/>
      <c r="CH12" s="619"/>
      <c r="CI12" s="619"/>
      <c r="CJ12" s="619"/>
      <c r="CK12" s="619"/>
      <c r="CL12" s="619"/>
      <c r="CM12" s="619"/>
      <c r="CN12" s="619"/>
      <c r="CO12" s="619"/>
      <c r="CP12" s="619"/>
      <c r="CQ12" s="620"/>
      <c r="CR12" s="621">
        <v>1206369</v>
      </c>
      <c r="CS12" s="622"/>
      <c r="CT12" s="622"/>
      <c r="CU12" s="622"/>
      <c r="CV12" s="622"/>
      <c r="CW12" s="622"/>
      <c r="CX12" s="622"/>
      <c r="CY12" s="623"/>
      <c r="CZ12" s="659">
        <v>3.3</v>
      </c>
      <c r="DA12" s="659"/>
      <c r="DB12" s="659"/>
      <c r="DC12" s="659"/>
      <c r="DD12" s="627">
        <v>30161</v>
      </c>
      <c r="DE12" s="622"/>
      <c r="DF12" s="622"/>
      <c r="DG12" s="622"/>
      <c r="DH12" s="622"/>
      <c r="DI12" s="622"/>
      <c r="DJ12" s="622"/>
      <c r="DK12" s="622"/>
      <c r="DL12" s="622"/>
      <c r="DM12" s="622"/>
      <c r="DN12" s="622"/>
      <c r="DO12" s="622"/>
      <c r="DP12" s="623"/>
      <c r="DQ12" s="627">
        <v>832728</v>
      </c>
      <c r="DR12" s="622"/>
      <c r="DS12" s="622"/>
      <c r="DT12" s="622"/>
      <c r="DU12" s="622"/>
      <c r="DV12" s="622"/>
      <c r="DW12" s="622"/>
      <c r="DX12" s="622"/>
      <c r="DY12" s="622"/>
      <c r="DZ12" s="622"/>
      <c r="EA12" s="622"/>
      <c r="EB12" s="622"/>
      <c r="EC12" s="658"/>
    </row>
    <row r="13" spans="2:143" ht="11.25" customHeight="1" x14ac:dyDescent="0.2">
      <c r="B13" s="618" t="s">
        <v>252</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59" t="s">
        <v>128</v>
      </c>
      <c r="AA13" s="659"/>
      <c r="AB13" s="659"/>
      <c r="AC13" s="659"/>
      <c r="AD13" s="660" t="s">
        <v>138</v>
      </c>
      <c r="AE13" s="660"/>
      <c r="AF13" s="660"/>
      <c r="AG13" s="660"/>
      <c r="AH13" s="660"/>
      <c r="AI13" s="660"/>
      <c r="AJ13" s="660"/>
      <c r="AK13" s="660"/>
      <c r="AL13" s="624" t="s">
        <v>138</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6683125</v>
      </c>
      <c r="BH13" s="622"/>
      <c r="BI13" s="622"/>
      <c r="BJ13" s="622"/>
      <c r="BK13" s="622"/>
      <c r="BL13" s="622"/>
      <c r="BM13" s="622"/>
      <c r="BN13" s="623"/>
      <c r="BO13" s="659">
        <v>48.5</v>
      </c>
      <c r="BP13" s="659"/>
      <c r="BQ13" s="659"/>
      <c r="BR13" s="659"/>
      <c r="BS13" s="660" t="s">
        <v>138</v>
      </c>
      <c r="BT13" s="660"/>
      <c r="BU13" s="660"/>
      <c r="BV13" s="660"/>
      <c r="BW13" s="660"/>
      <c r="BX13" s="660"/>
      <c r="BY13" s="660"/>
      <c r="BZ13" s="660"/>
      <c r="CA13" s="660"/>
      <c r="CB13" s="700"/>
      <c r="CD13" s="618" t="s">
        <v>254</v>
      </c>
      <c r="CE13" s="619"/>
      <c r="CF13" s="619"/>
      <c r="CG13" s="619"/>
      <c r="CH13" s="619"/>
      <c r="CI13" s="619"/>
      <c r="CJ13" s="619"/>
      <c r="CK13" s="619"/>
      <c r="CL13" s="619"/>
      <c r="CM13" s="619"/>
      <c r="CN13" s="619"/>
      <c r="CO13" s="619"/>
      <c r="CP13" s="619"/>
      <c r="CQ13" s="620"/>
      <c r="CR13" s="621">
        <v>3188309</v>
      </c>
      <c r="CS13" s="622"/>
      <c r="CT13" s="622"/>
      <c r="CU13" s="622"/>
      <c r="CV13" s="622"/>
      <c r="CW13" s="622"/>
      <c r="CX13" s="622"/>
      <c r="CY13" s="623"/>
      <c r="CZ13" s="659">
        <v>8.8000000000000007</v>
      </c>
      <c r="DA13" s="659"/>
      <c r="DB13" s="659"/>
      <c r="DC13" s="659"/>
      <c r="DD13" s="627">
        <v>1985352</v>
      </c>
      <c r="DE13" s="622"/>
      <c r="DF13" s="622"/>
      <c r="DG13" s="622"/>
      <c r="DH13" s="622"/>
      <c r="DI13" s="622"/>
      <c r="DJ13" s="622"/>
      <c r="DK13" s="622"/>
      <c r="DL13" s="622"/>
      <c r="DM13" s="622"/>
      <c r="DN13" s="622"/>
      <c r="DO13" s="622"/>
      <c r="DP13" s="623"/>
      <c r="DQ13" s="627">
        <v>1444100</v>
      </c>
      <c r="DR13" s="622"/>
      <c r="DS13" s="622"/>
      <c r="DT13" s="622"/>
      <c r="DU13" s="622"/>
      <c r="DV13" s="622"/>
      <c r="DW13" s="622"/>
      <c r="DX13" s="622"/>
      <c r="DY13" s="622"/>
      <c r="DZ13" s="622"/>
      <c r="EA13" s="622"/>
      <c r="EB13" s="622"/>
      <c r="EC13" s="658"/>
    </row>
    <row r="14" spans="2:143" ht="11.25" customHeight="1" x14ac:dyDescent="0.2">
      <c r="B14" s="618" t="s">
        <v>255</v>
      </c>
      <c r="C14" s="619"/>
      <c r="D14" s="619"/>
      <c r="E14" s="619"/>
      <c r="F14" s="619"/>
      <c r="G14" s="619"/>
      <c r="H14" s="619"/>
      <c r="I14" s="619"/>
      <c r="J14" s="619"/>
      <c r="K14" s="619"/>
      <c r="L14" s="619"/>
      <c r="M14" s="619"/>
      <c r="N14" s="619"/>
      <c r="O14" s="619"/>
      <c r="P14" s="619"/>
      <c r="Q14" s="620"/>
      <c r="R14" s="621">
        <v>468</v>
      </c>
      <c r="S14" s="622"/>
      <c r="T14" s="622"/>
      <c r="U14" s="622"/>
      <c r="V14" s="622"/>
      <c r="W14" s="622"/>
      <c r="X14" s="622"/>
      <c r="Y14" s="623"/>
      <c r="Z14" s="659">
        <v>0</v>
      </c>
      <c r="AA14" s="659"/>
      <c r="AB14" s="659"/>
      <c r="AC14" s="659"/>
      <c r="AD14" s="660">
        <v>468</v>
      </c>
      <c r="AE14" s="660"/>
      <c r="AF14" s="660"/>
      <c r="AG14" s="660"/>
      <c r="AH14" s="660"/>
      <c r="AI14" s="660"/>
      <c r="AJ14" s="660"/>
      <c r="AK14" s="660"/>
      <c r="AL14" s="624">
        <v>0</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233615</v>
      </c>
      <c r="BH14" s="622"/>
      <c r="BI14" s="622"/>
      <c r="BJ14" s="622"/>
      <c r="BK14" s="622"/>
      <c r="BL14" s="622"/>
      <c r="BM14" s="622"/>
      <c r="BN14" s="623"/>
      <c r="BO14" s="659">
        <v>1.7</v>
      </c>
      <c r="BP14" s="659"/>
      <c r="BQ14" s="659"/>
      <c r="BR14" s="659"/>
      <c r="BS14" s="660" t="s">
        <v>243</v>
      </c>
      <c r="BT14" s="660"/>
      <c r="BU14" s="660"/>
      <c r="BV14" s="660"/>
      <c r="BW14" s="660"/>
      <c r="BX14" s="660"/>
      <c r="BY14" s="660"/>
      <c r="BZ14" s="660"/>
      <c r="CA14" s="660"/>
      <c r="CB14" s="700"/>
      <c r="CD14" s="618" t="s">
        <v>257</v>
      </c>
      <c r="CE14" s="619"/>
      <c r="CF14" s="619"/>
      <c r="CG14" s="619"/>
      <c r="CH14" s="619"/>
      <c r="CI14" s="619"/>
      <c r="CJ14" s="619"/>
      <c r="CK14" s="619"/>
      <c r="CL14" s="619"/>
      <c r="CM14" s="619"/>
      <c r="CN14" s="619"/>
      <c r="CO14" s="619"/>
      <c r="CP14" s="619"/>
      <c r="CQ14" s="620"/>
      <c r="CR14" s="621">
        <v>840791</v>
      </c>
      <c r="CS14" s="622"/>
      <c r="CT14" s="622"/>
      <c r="CU14" s="622"/>
      <c r="CV14" s="622"/>
      <c r="CW14" s="622"/>
      <c r="CX14" s="622"/>
      <c r="CY14" s="623"/>
      <c r="CZ14" s="659">
        <v>2.2999999999999998</v>
      </c>
      <c r="DA14" s="659"/>
      <c r="DB14" s="659"/>
      <c r="DC14" s="659"/>
      <c r="DD14" s="627">
        <v>6987</v>
      </c>
      <c r="DE14" s="622"/>
      <c r="DF14" s="622"/>
      <c r="DG14" s="622"/>
      <c r="DH14" s="622"/>
      <c r="DI14" s="622"/>
      <c r="DJ14" s="622"/>
      <c r="DK14" s="622"/>
      <c r="DL14" s="622"/>
      <c r="DM14" s="622"/>
      <c r="DN14" s="622"/>
      <c r="DO14" s="622"/>
      <c r="DP14" s="623"/>
      <c r="DQ14" s="627">
        <v>826077</v>
      </c>
      <c r="DR14" s="622"/>
      <c r="DS14" s="622"/>
      <c r="DT14" s="622"/>
      <c r="DU14" s="622"/>
      <c r="DV14" s="622"/>
      <c r="DW14" s="622"/>
      <c r="DX14" s="622"/>
      <c r="DY14" s="622"/>
      <c r="DZ14" s="622"/>
      <c r="EA14" s="622"/>
      <c r="EB14" s="622"/>
      <c r="EC14" s="658"/>
    </row>
    <row r="15" spans="2:143" ht="11.25" customHeight="1" x14ac:dyDescent="0.2">
      <c r="B15" s="618" t="s">
        <v>258</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59" t="s">
        <v>128</v>
      </c>
      <c r="AA15" s="659"/>
      <c r="AB15" s="659"/>
      <c r="AC15" s="659"/>
      <c r="AD15" s="660" t="s">
        <v>128</v>
      </c>
      <c r="AE15" s="660"/>
      <c r="AF15" s="660"/>
      <c r="AG15" s="660"/>
      <c r="AH15" s="660"/>
      <c r="AI15" s="660"/>
      <c r="AJ15" s="660"/>
      <c r="AK15" s="660"/>
      <c r="AL15" s="624" t="s">
        <v>138</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645356</v>
      </c>
      <c r="BH15" s="622"/>
      <c r="BI15" s="622"/>
      <c r="BJ15" s="622"/>
      <c r="BK15" s="622"/>
      <c r="BL15" s="622"/>
      <c r="BM15" s="622"/>
      <c r="BN15" s="623"/>
      <c r="BO15" s="659">
        <v>4.7</v>
      </c>
      <c r="BP15" s="659"/>
      <c r="BQ15" s="659"/>
      <c r="BR15" s="659"/>
      <c r="BS15" s="660" t="s">
        <v>243</v>
      </c>
      <c r="BT15" s="660"/>
      <c r="BU15" s="660"/>
      <c r="BV15" s="660"/>
      <c r="BW15" s="660"/>
      <c r="BX15" s="660"/>
      <c r="BY15" s="660"/>
      <c r="BZ15" s="660"/>
      <c r="CA15" s="660"/>
      <c r="CB15" s="700"/>
      <c r="CD15" s="618" t="s">
        <v>260</v>
      </c>
      <c r="CE15" s="619"/>
      <c r="CF15" s="619"/>
      <c r="CG15" s="619"/>
      <c r="CH15" s="619"/>
      <c r="CI15" s="619"/>
      <c r="CJ15" s="619"/>
      <c r="CK15" s="619"/>
      <c r="CL15" s="619"/>
      <c r="CM15" s="619"/>
      <c r="CN15" s="619"/>
      <c r="CO15" s="619"/>
      <c r="CP15" s="619"/>
      <c r="CQ15" s="620"/>
      <c r="CR15" s="621">
        <v>3650023</v>
      </c>
      <c r="CS15" s="622"/>
      <c r="CT15" s="622"/>
      <c r="CU15" s="622"/>
      <c r="CV15" s="622"/>
      <c r="CW15" s="622"/>
      <c r="CX15" s="622"/>
      <c r="CY15" s="623"/>
      <c r="CZ15" s="659">
        <v>10.1</v>
      </c>
      <c r="DA15" s="659"/>
      <c r="DB15" s="659"/>
      <c r="DC15" s="659"/>
      <c r="DD15" s="627">
        <v>1412260</v>
      </c>
      <c r="DE15" s="622"/>
      <c r="DF15" s="622"/>
      <c r="DG15" s="622"/>
      <c r="DH15" s="622"/>
      <c r="DI15" s="622"/>
      <c r="DJ15" s="622"/>
      <c r="DK15" s="622"/>
      <c r="DL15" s="622"/>
      <c r="DM15" s="622"/>
      <c r="DN15" s="622"/>
      <c r="DO15" s="622"/>
      <c r="DP15" s="623"/>
      <c r="DQ15" s="627">
        <v>2118937</v>
      </c>
      <c r="DR15" s="622"/>
      <c r="DS15" s="622"/>
      <c r="DT15" s="622"/>
      <c r="DU15" s="622"/>
      <c r="DV15" s="622"/>
      <c r="DW15" s="622"/>
      <c r="DX15" s="622"/>
      <c r="DY15" s="622"/>
      <c r="DZ15" s="622"/>
      <c r="EA15" s="622"/>
      <c r="EB15" s="622"/>
      <c r="EC15" s="658"/>
    </row>
    <row r="16" spans="2:143" ht="11.25" customHeight="1" x14ac:dyDescent="0.2">
      <c r="B16" s="618" t="s">
        <v>261</v>
      </c>
      <c r="C16" s="619"/>
      <c r="D16" s="619"/>
      <c r="E16" s="619"/>
      <c r="F16" s="619"/>
      <c r="G16" s="619"/>
      <c r="H16" s="619"/>
      <c r="I16" s="619"/>
      <c r="J16" s="619"/>
      <c r="K16" s="619"/>
      <c r="L16" s="619"/>
      <c r="M16" s="619"/>
      <c r="N16" s="619"/>
      <c r="O16" s="619"/>
      <c r="P16" s="619"/>
      <c r="Q16" s="620"/>
      <c r="R16" s="621">
        <v>18038</v>
      </c>
      <c r="S16" s="622"/>
      <c r="T16" s="622"/>
      <c r="U16" s="622"/>
      <c r="V16" s="622"/>
      <c r="W16" s="622"/>
      <c r="X16" s="622"/>
      <c r="Y16" s="623"/>
      <c r="Z16" s="659">
        <v>0</v>
      </c>
      <c r="AA16" s="659"/>
      <c r="AB16" s="659"/>
      <c r="AC16" s="659"/>
      <c r="AD16" s="660">
        <v>18038</v>
      </c>
      <c r="AE16" s="660"/>
      <c r="AF16" s="660"/>
      <c r="AG16" s="660"/>
      <c r="AH16" s="660"/>
      <c r="AI16" s="660"/>
      <c r="AJ16" s="660"/>
      <c r="AK16" s="660"/>
      <c r="AL16" s="624">
        <v>0.1</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59" t="s">
        <v>128</v>
      </c>
      <c r="BP16" s="659"/>
      <c r="BQ16" s="659"/>
      <c r="BR16" s="659"/>
      <c r="BS16" s="660" t="s">
        <v>128</v>
      </c>
      <c r="BT16" s="660"/>
      <c r="BU16" s="660"/>
      <c r="BV16" s="660"/>
      <c r="BW16" s="660"/>
      <c r="BX16" s="660"/>
      <c r="BY16" s="660"/>
      <c r="BZ16" s="660"/>
      <c r="CA16" s="660"/>
      <c r="CB16" s="700"/>
      <c r="CD16" s="618" t="s">
        <v>263</v>
      </c>
      <c r="CE16" s="619"/>
      <c r="CF16" s="619"/>
      <c r="CG16" s="619"/>
      <c r="CH16" s="619"/>
      <c r="CI16" s="619"/>
      <c r="CJ16" s="619"/>
      <c r="CK16" s="619"/>
      <c r="CL16" s="619"/>
      <c r="CM16" s="619"/>
      <c r="CN16" s="619"/>
      <c r="CO16" s="619"/>
      <c r="CP16" s="619"/>
      <c r="CQ16" s="620"/>
      <c r="CR16" s="621">
        <v>169934</v>
      </c>
      <c r="CS16" s="622"/>
      <c r="CT16" s="622"/>
      <c r="CU16" s="622"/>
      <c r="CV16" s="622"/>
      <c r="CW16" s="622"/>
      <c r="CX16" s="622"/>
      <c r="CY16" s="623"/>
      <c r="CZ16" s="659">
        <v>0.5</v>
      </c>
      <c r="DA16" s="659"/>
      <c r="DB16" s="659"/>
      <c r="DC16" s="659"/>
      <c r="DD16" s="627" t="s">
        <v>128</v>
      </c>
      <c r="DE16" s="622"/>
      <c r="DF16" s="622"/>
      <c r="DG16" s="622"/>
      <c r="DH16" s="622"/>
      <c r="DI16" s="622"/>
      <c r="DJ16" s="622"/>
      <c r="DK16" s="622"/>
      <c r="DL16" s="622"/>
      <c r="DM16" s="622"/>
      <c r="DN16" s="622"/>
      <c r="DO16" s="622"/>
      <c r="DP16" s="623"/>
      <c r="DQ16" s="627">
        <v>22607</v>
      </c>
      <c r="DR16" s="622"/>
      <c r="DS16" s="622"/>
      <c r="DT16" s="622"/>
      <c r="DU16" s="622"/>
      <c r="DV16" s="622"/>
      <c r="DW16" s="622"/>
      <c r="DX16" s="622"/>
      <c r="DY16" s="622"/>
      <c r="DZ16" s="622"/>
      <c r="EA16" s="622"/>
      <c r="EB16" s="622"/>
      <c r="EC16" s="658"/>
    </row>
    <row r="17" spans="2:133" ht="11.25" customHeight="1" x14ac:dyDescent="0.2">
      <c r="B17" s="618" t="s">
        <v>264</v>
      </c>
      <c r="C17" s="619"/>
      <c r="D17" s="619"/>
      <c r="E17" s="619"/>
      <c r="F17" s="619"/>
      <c r="G17" s="619"/>
      <c r="H17" s="619"/>
      <c r="I17" s="619"/>
      <c r="J17" s="619"/>
      <c r="K17" s="619"/>
      <c r="L17" s="619"/>
      <c r="M17" s="619"/>
      <c r="N17" s="619"/>
      <c r="O17" s="619"/>
      <c r="P17" s="619"/>
      <c r="Q17" s="620"/>
      <c r="R17" s="621">
        <v>242072</v>
      </c>
      <c r="S17" s="622"/>
      <c r="T17" s="622"/>
      <c r="U17" s="622"/>
      <c r="V17" s="622"/>
      <c r="W17" s="622"/>
      <c r="X17" s="622"/>
      <c r="Y17" s="623"/>
      <c r="Z17" s="659">
        <v>0.6</v>
      </c>
      <c r="AA17" s="659"/>
      <c r="AB17" s="659"/>
      <c r="AC17" s="659"/>
      <c r="AD17" s="660">
        <v>242072</v>
      </c>
      <c r="AE17" s="660"/>
      <c r="AF17" s="660"/>
      <c r="AG17" s="660"/>
      <c r="AH17" s="660"/>
      <c r="AI17" s="660"/>
      <c r="AJ17" s="660"/>
      <c r="AK17" s="660"/>
      <c r="AL17" s="624">
        <v>1.4</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243</v>
      </c>
      <c r="BP17" s="659"/>
      <c r="BQ17" s="659"/>
      <c r="BR17" s="659"/>
      <c r="BS17" s="660" t="s">
        <v>128</v>
      </c>
      <c r="BT17" s="660"/>
      <c r="BU17" s="660"/>
      <c r="BV17" s="660"/>
      <c r="BW17" s="660"/>
      <c r="BX17" s="660"/>
      <c r="BY17" s="660"/>
      <c r="BZ17" s="660"/>
      <c r="CA17" s="660"/>
      <c r="CB17" s="700"/>
      <c r="CD17" s="618" t="s">
        <v>266</v>
      </c>
      <c r="CE17" s="619"/>
      <c r="CF17" s="619"/>
      <c r="CG17" s="619"/>
      <c r="CH17" s="619"/>
      <c r="CI17" s="619"/>
      <c r="CJ17" s="619"/>
      <c r="CK17" s="619"/>
      <c r="CL17" s="619"/>
      <c r="CM17" s="619"/>
      <c r="CN17" s="619"/>
      <c r="CO17" s="619"/>
      <c r="CP17" s="619"/>
      <c r="CQ17" s="620"/>
      <c r="CR17" s="621">
        <v>1758299</v>
      </c>
      <c r="CS17" s="622"/>
      <c r="CT17" s="622"/>
      <c r="CU17" s="622"/>
      <c r="CV17" s="622"/>
      <c r="CW17" s="622"/>
      <c r="CX17" s="622"/>
      <c r="CY17" s="623"/>
      <c r="CZ17" s="659">
        <v>4.9000000000000004</v>
      </c>
      <c r="DA17" s="659"/>
      <c r="DB17" s="659"/>
      <c r="DC17" s="659"/>
      <c r="DD17" s="627" t="s">
        <v>128</v>
      </c>
      <c r="DE17" s="622"/>
      <c r="DF17" s="622"/>
      <c r="DG17" s="622"/>
      <c r="DH17" s="622"/>
      <c r="DI17" s="622"/>
      <c r="DJ17" s="622"/>
      <c r="DK17" s="622"/>
      <c r="DL17" s="622"/>
      <c r="DM17" s="622"/>
      <c r="DN17" s="622"/>
      <c r="DO17" s="622"/>
      <c r="DP17" s="623"/>
      <c r="DQ17" s="627">
        <v>1737191</v>
      </c>
      <c r="DR17" s="622"/>
      <c r="DS17" s="622"/>
      <c r="DT17" s="622"/>
      <c r="DU17" s="622"/>
      <c r="DV17" s="622"/>
      <c r="DW17" s="622"/>
      <c r="DX17" s="622"/>
      <c r="DY17" s="622"/>
      <c r="DZ17" s="622"/>
      <c r="EA17" s="622"/>
      <c r="EB17" s="622"/>
      <c r="EC17" s="658"/>
    </row>
    <row r="18" spans="2:133" ht="11.25" customHeight="1" x14ac:dyDescent="0.2">
      <c r="B18" s="618" t="s">
        <v>267</v>
      </c>
      <c r="C18" s="619"/>
      <c r="D18" s="619"/>
      <c r="E18" s="619"/>
      <c r="F18" s="619"/>
      <c r="G18" s="619"/>
      <c r="H18" s="619"/>
      <c r="I18" s="619"/>
      <c r="J18" s="619"/>
      <c r="K18" s="619"/>
      <c r="L18" s="619"/>
      <c r="M18" s="619"/>
      <c r="N18" s="619"/>
      <c r="O18" s="619"/>
      <c r="P18" s="619"/>
      <c r="Q18" s="620"/>
      <c r="R18" s="621">
        <v>101248</v>
      </c>
      <c r="S18" s="622"/>
      <c r="T18" s="622"/>
      <c r="U18" s="622"/>
      <c r="V18" s="622"/>
      <c r="W18" s="622"/>
      <c r="X18" s="622"/>
      <c r="Y18" s="623"/>
      <c r="Z18" s="659">
        <v>0.3</v>
      </c>
      <c r="AA18" s="659"/>
      <c r="AB18" s="659"/>
      <c r="AC18" s="659"/>
      <c r="AD18" s="660">
        <v>101248</v>
      </c>
      <c r="AE18" s="660"/>
      <c r="AF18" s="660"/>
      <c r="AG18" s="660"/>
      <c r="AH18" s="660"/>
      <c r="AI18" s="660"/>
      <c r="AJ18" s="660"/>
      <c r="AK18" s="660"/>
      <c r="AL18" s="624">
        <v>0.6</v>
      </c>
      <c r="AM18" s="625"/>
      <c r="AN18" s="625"/>
      <c r="AO18" s="661"/>
      <c r="AP18" s="618" t="s">
        <v>268</v>
      </c>
      <c r="AQ18" s="619"/>
      <c r="AR18" s="619"/>
      <c r="AS18" s="619"/>
      <c r="AT18" s="619"/>
      <c r="AU18" s="619"/>
      <c r="AV18" s="619"/>
      <c r="AW18" s="619"/>
      <c r="AX18" s="619"/>
      <c r="AY18" s="619"/>
      <c r="AZ18" s="619"/>
      <c r="BA18" s="619"/>
      <c r="BB18" s="619"/>
      <c r="BC18" s="619"/>
      <c r="BD18" s="619"/>
      <c r="BE18" s="619"/>
      <c r="BF18" s="620"/>
      <c r="BG18" s="621" t="s">
        <v>243</v>
      </c>
      <c r="BH18" s="622"/>
      <c r="BI18" s="622"/>
      <c r="BJ18" s="622"/>
      <c r="BK18" s="622"/>
      <c r="BL18" s="622"/>
      <c r="BM18" s="622"/>
      <c r="BN18" s="623"/>
      <c r="BO18" s="659" t="s">
        <v>243</v>
      </c>
      <c r="BP18" s="659"/>
      <c r="BQ18" s="659"/>
      <c r="BR18" s="659"/>
      <c r="BS18" s="660" t="s">
        <v>243</v>
      </c>
      <c r="BT18" s="660"/>
      <c r="BU18" s="660"/>
      <c r="BV18" s="660"/>
      <c r="BW18" s="660"/>
      <c r="BX18" s="660"/>
      <c r="BY18" s="660"/>
      <c r="BZ18" s="660"/>
      <c r="CA18" s="660"/>
      <c r="CB18" s="700"/>
      <c r="CD18" s="618" t="s">
        <v>269</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128</v>
      </c>
      <c r="DA18" s="659"/>
      <c r="DB18" s="659"/>
      <c r="DC18" s="659"/>
      <c r="DD18" s="627" t="s">
        <v>128</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58"/>
    </row>
    <row r="19" spans="2:133" ht="11.25" customHeight="1" x14ac:dyDescent="0.2">
      <c r="B19" s="618" t="s">
        <v>270</v>
      </c>
      <c r="C19" s="619"/>
      <c r="D19" s="619"/>
      <c r="E19" s="619"/>
      <c r="F19" s="619"/>
      <c r="G19" s="619"/>
      <c r="H19" s="619"/>
      <c r="I19" s="619"/>
      <c r="J19" s="619"/>
      <c r="K19" s="619"/>
      <c r="L19" s="619"/>
      <c r="M19" s="619"/>
      <c r="N19" s="619"/>
      <c r="O19" s="619"/>
      <c r="P19" s="619"/>
      <c r="Q19" s="620"/>
      <c r="R19" s="621">
        <v>99924</v>
      </c>
      <c r="S19" s="622"/>
      <c r="T19" s="622"/>
      <c r="U19" s="622"/>
      <c r="V19" s="622"/>
      <c r="W19" s="622"/>
      <c r="X19" s="622"/>
      <c r="Y19" s="623"/>
      <c r="Z19" s="659">
        <v>0.3</v>
      </c>
      <c r="AA19" s="659"/>
      <c r="AB19" s="659"/>
      <c r="AC19" s="659"/>
      <c r="AD19" s="660">
        <v>99924</v>
      </c>
      <c r="AE19" s="660"/>
      <c r="AF19" s="660"/>
      <c r="AG19" s="660"/>
      <c r="AH19" s="660"/>
      <c r="AI19" s="660"/>
      <c r="AJ19" s="660"/>
      <c r="AK19" s="660"/>
      <c r="AL19" s="624">
        <v>0.6</v>
      </c>
      <c r="AM19" s="625"/>
      <c r="AN19" s="625"/>
      <c r="AO19" s="661"/>
      <c r="AP19" s="618" t="s">
        <v>271</v>
      </c>
      <c r="AQ19" s="619"/>
      <c r="AR19" s="619"/>
      <c r="AS19" s="619"/>
      <c r="AT19" s="619"/>
      <c r="AU19" s="619"/>
      <c r="AV19" s="619"/>
      <c r="AW19" s="619"/>
      <c r="AX19" s="619"/>
      <c r="AY19" s="619"/>
      <c r="AZ19" s="619"/>
      <c r="BA19" s="619"/>
      <c r="BB19" s="619"/>
      <c r="BC19" s="619"/>
      <c r="BD19" s="619"/>
      <c r="BE19" s="619"/>
      <c r="BF19" s="620"/>
      <c r="BG19" s="621">
        <v>696539</v>
      </c>
      <c r="BH19" s="622"/>
      <c r="BI19" s="622"/>
      <c r="BJ19" s="622"/>
      <c r="BK19" s="622"/>
      <c r="BL19" s="622"/>
      <c r="BM19" s="622"/>
      <c r="BN19" s="623"/>
      <c r="BO19" s="659">
        <v>5.0999999999999996</v>
      </c>
      <c r="BP19" s="659"/>
      <c r="BQ19" s="659"/>
      <c r="BR19" s="659"/>
      <c r="BS19" s="660" t="s">
        <v>128</v>
      </c>
      <c r="BT19" s="660"/>
      <c r="BU19" s="660"/>
      <c r="BV19" s="660"/>
      <c r="BW19" s="660"/>
      <c r="BX19" s="660"/>
      <c r="BY19" s="660"/>
      <c r="BZ19" s="660"/>
      <c r="CA19" s="660"/>
      <c r="CB19" s="700"/>
      <c r="CD19" s="618" t="s">
        <v>272</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138</v>
      </c>
      <c r="DA19" s="659"/>
      <c r="DB19" s="659"/>
      <c r="DC19" s="659"/>
      <c r="DD19" s="627" t="s">
        <v>243</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x14ac:dyDescent="0.2">
      <c r="B20" s="688" t="s">
        <v>273</v>
      </c>
      <c r="C20" s="689"/>
      <c r="D20" s="689"/>
      <c r="E20" s="689"/>
      <c r="F20" s="689"/>
      <c r="G20" s="689"/>
      <c r="H20" s="689"/>
      <c r="I20" s="689"/>
      <c r="J20" s="689"/>
      <c r="K20" s="689"/>
      <c r="L20" s="689"/>
      <c r="M20" s="689"/>
      <c r="N20" s="689"/>
      <c r="O20" s="689"/>
      <c r="P20" s="689"/>
      <c r="Q20" s="690"/>
      <c r="R20" s="621">
        <v>1324</v>
      </c>
      <c r="S20" s="622"/>
      <c r="T20" s="622"/>
      <c r="U20" s="622"/>
      <c r="V20" s="622"/>
      <c r="W20" s="622"/>
      <c r="X20" s="622"/>
      <c r="Y20" s="623"/>
      <c r="Z20" s="659">
        <v>0</v>
      </c>
      <c r="AA20" s="659"/>
      <c r="AB20" s="659"/>
      <c r="AC20" s="659"/>
      <c r="AD20" s="660">
        <v>1324</v>
      </c>
      <c r="AE20" s="660"/>
      <c r="AF20" s="660"/>
      <c r="AG20" s="660"/>
      <c r="AH20" s="660"/>
      <c r="AI20" s="660"/>
      <c r="AJ20" s="660"/>
      <c r="AK20" s="660"/>
      <c r="AL20" s="624">
        <v>0</v>
      </c>
      <c r="AM20" s="625"/>
      <c r="AN20" s="625"/>
      <c r="AO20" s="661"/>
      <c r="AP20" s="618" t="s">
        <v>274</v>
      </c>
      <c r="AQ20" s="619"/>
      <c r="AR20" s="619"/>
      <c r="AS20" s="619"/>
      <c r="AT20" s="619"/>
      <c r="AU20" s="619"/>
      <c r="AV20" s="619"/>
      <c r="AW20" s="619"/>
      <c r="AX20" s="619"/>
      <c r="AY20" s="619"/>
      <c r="AZ20" s="619"/>
      <c r="BA20" s="619"/>
      <c r="BB20" s="619"/>
      <c r="BC20" s="619"/>
      <c r="BD20" s="619"/>
      <c r="BE20" s="619"/>
      <c r="BF20" s="620"/>
      <c r="BG20" s="621">
        <v>696539</v>
      </c>
      <c r="BH20" s="622"/>
      <c r="BI20" s="622"/>
      <c r="BJ20" s="622"/>
      <c r="BK20" s="622"/>
      <c r="BL20" s="622"/>
      <c r="BM20" s="622"/>
      <c r="BN20" s="623"/>
      <c r="BO20" s="659">
        <v>5.0999999999999996</v>
      </c>
      <c r="BP20" s="659"/>
      <c r="BQ20" s="659"/>
      <c r="BR20" s="659"/>
      <c r="BS20" s="660" t="s">
        <v>128</v>
      </c>
      <c r="BT20" s="660"/>
      <c r="BU20" s="660"/>
      <c r="BV20" s="660"/>
      <c r="BW20" s="660"/>
      <c r="BX20" s="660"/>
      <c r="BY20" s="660"/>
      <c r="BZ20" s="660"/>
      <c r="CA20" s="660"/>
      <c r="CB20" s="700"/>
      <c r="CD20" s="618" t="s">
        <v>275</v>
      </c>
      <c r="CE20" s="619"/>
      <c r="CF20" s="619"/>
      <c r="CG20" s="619"/>
      <c r="CH20" s="619"/>
      <c r="CI20" s="619"/>
      <c r="CJ20" s="619"/>
      <c r="CK20" s="619"/>
      <c r="CL20" s="619"/>
      <c r="CM20" s="619"/>
      <c r="CN20" s="619"/>
      <c r="CO20" s="619"/>
      <c r="CP20" s="619"/>
      <c r="CQ20" s="620"/>
      <c r="CR20" s="621">
        <v>36140100</v>
      </c>
      <c r="CS20" s="622"/>
      <c r="CT20" s="622"/>
      <c r="CU20" s="622"/>
      <c r="CV20" s="622"/>
      <c r="CW20" s="622"/>
      <c r="CX20" s="622"/>
      <c r="CY20" s="623"/>
      <c r="CZ20" s="659">
        <v>100</v>
      </c>
      <c r="DA20" s="659"/>
      <c r="DB20" s="659"/>
      <c r="DC20" s="659"/>
      <c r="DD20" s="627">
        <v>8949884</v>
      </c>
      <c r="DE20" s="622"/>
      <c r="DF20" s="622"/>
      <c r="DG20" s="622"/>
      <c r="DH20" s="622"/>
      <c r="DI20" s="622"/>
      <c r="DJ20" s="622"/>
      <c r="DK20" s="622"/>
      <c r="DL20" s="622"/>
      <c r="DM20" s="622"/>
      <c r="DN20" s="622"/>
      <c r="DO20" s="622"/>
      <c r="DP20" s="623"/>
      <c r="DQ20" s="627">
        <v>19246673</v>
      </c>
      <c r="DR20" s="622"/>
      <c r="DS20" s="622"/>
      <c r="DT20" s="622"/>
      <c r="DU20" s="622"/>
      <c r="DV20" s="622"/>
      <c r="DW20" s="622"/>
      <c r="DX20" s="622"/>
      <c r="DY20" s="622"/>
      <c r="DZ20" s="622"/>
      <c r="EA20" s="622"/>
      <c r="EB20" s="622"/>
      <c r="EC20" s="658"/>
    </row>
    <row r="21" spans="2:133" ht="11.25" customHeight="1" x14ac:dyDescent="0.2">
      <c r="B21" s="618" t="s">
        <v>276</v>
      </c>
      <c r="C21" s="619"/>
      <c r="D21" s="619"/>
      <c r="E21" s="619"/>
      <c r="F21" s="619"/>
      <c r="G21" s="619"/>
      <c r="H21" s="619"/>
      <c r="I21" s="619"/>
      <c r="J21" s="619"/>
      <c r="K21" s="619"/>
      <c r="L21" s="619"/>
      <c r="M21" s="619"/>
      <c r="N21" s="619"/>
      <c r="O21" s="619"/>
      <c r="P21" s="619"/>
      <c r="Q21" s="620"/>
      <c r="R21" s="621">
        <v>1375755</v>
      </c>
      <c r="S21" s="622"/>
      <c r="T21" s="622"/>
      <c r="U21" s="622"/>
      <c r="V21" s="622"/>
      <c r="W21" s="622"/>
      <c r="X21" s="622"/>
      <c r="Y21" s="623"/>
      <c r="Z21" s="659">
        <v>3.7</v>
      </c>
      <c r="AA21" s="659"/>
      <c r="AB21" s="659"/>
      <c r="AC21" s="659"/>
      <c r="AD21" s="660">
        <v>1010068</v>
      </c>
      <c r="AE21" s="660"/>
      <c r="AF21" s="660"/>
      <c r="AG21" s="660"/>
      <c r="AH21" s="660"/>
      <c r="AI21" s="660"/>
      <c r="AJ21" s="660"/>
      <c r="AK21" s="660"/>
      <c r="AL21" s="624">
        <v>6</v>
      </c>
      <c r="AM21" s="625"/>
      <c r="AN21" s="625"/>
      <c r="AO21" s="661"/>
      <c r="AP21" s="618" t="s">
        <v>277</v>
      </c>
      <c r="AQ21" s="698"/>
      <c r="AR21" s="698"/>
      <c r="AS21" s="698"/>
      <c r="AT21" s="698"/>
      <c r="AU21" s="698"/>
      <c r="AV21" s="698"/>
      <c r="AW21" s="698"/>
      <c r="AX21" s="698"/>
      <c r="AY21" s="698"/>
      <c r="AZ21" s="698"/>
      <c r="BA21" s="698"/>
      <c r="BB21" s="698"/>
      <c r="BC21" s="698"/>
      <c r="BD21" s="698"/>
      <c r="BE21" s="698"/>
      <c r="BF21" s="699"/>
      <c r="BG21" s="621">
        <v>4741</v>
      </c>
      <c r="BH21" s="622"/>
      <c r="BI21" s="622"/>
      <c r="BJ21" s="622"/>
      <c r="BK21" s="622"/>
      <c r="BL21" s="622"/>
      <c r="BM21" s="622"/>
      <c r="BN21" s="623"/>
      <c r="BO21" s="659">
        <v>0</v>
      </c>
      <c r="BP21" s="659"/>
      <c r="BQ21" s="659"/>
      <c r="BR21" s="659"/>
      <c r="BS21" s="660" t="s">
        <v>128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278</v>
      </c>
      <c r="C22" s="619"/>
      <c r="D22" s="619"/>
      <c r="E22" s="619"/>
      <c r="F22" s="619"/>
      <c r="G22" s="619"/>
      <c r="H22" s="619"/>
      <c r="I22" s="619"/>
      <c r="J22" s="619"/>
      <c r="K22" s="619"/>
      <c r="L22" s="619"/>
      <c r="M22" s="619"/>
      <c r="N22" s="619"/>
      <c r="O22" s="619"/>
      <c r="P22" s="619"/>
      <c r="Q22" s="620"/>
      <c r="R22" s="621">
        <v>1010068</v>
      </c>
      <c r="S22" s="622"/>
      <c r="T22" s="622"/>
      <c r="U22" s="622"/>
      <c r="V22" s="622"/>
      <c r="W22" s="622"/>
      <c r="X22" s="622"/>
      <c r="Y22" s="623"/>
      <c r="Z22" s="659">
        <v>2.7</v>
      </c>
      <c r="AA22" s="659"/>
      <c r="AB22" s="659"/>
      <c r="AC22" s="659"/>
      <c r="AD22" s="660">
        <v>1010068</v>
      </c>
      <c r="AE22" s="660"/>
      <c r="AF22" s="660"/>
      <c r="AG22" s="660"/>
      <c r="AH22" s="660"/>
      <c r="AI22" s="660"/>
      <c r="AJ22" s="660"/>
      <c r="AK22" s="660"/>
      <c r="AL22" s="624">
        <v>6</v>
      </c>
      <c r="AM22" s="625"/>
      <c r="AN22" s="625"/>
      <c r="AO22" s="661"/>
      <c r="AP22" s="618" t="s">
        <v>279</v>
      </c>
      <c r="AQ22" s="698"/>
      <c r="AR22" s="698"/>
      <c r="AS22" s="698"/>
      <c r="AT22" s="698"/>
      <c r="AU22" s="698"/>
      <c r="AV22" s="698"/>
      <c r="AW22" s="698"/>
      <c r="AX22" s="698"/>
      <c r="AY22" s="698"/>
      <c r="AZ22" s="698"/>
      <c r="BA22" s="698"/>
      <c r="BB22" s="698"/>
      <c r="BC22" s="698"/>
      <c r="BD22" s="698"/>
      <c r="BE22" s="698"/>
      <c r="BF22" s="699"/>
      <c r="BG22" s="621" t="s">
        <v>138</v>
      </c>
      <c r="BH22" s="622"/>
      <c r="BI22" s="622"/>
      <c r="BJ22" s="622"/>
      <c r="BK22" s="622"/>
      <c r="BL22" s="622"/>
      <c r="BM22" s="622"/>
      <c r="BN22" s="623"/>
      <c r="BO22" s="659" t="s">
        <v>128</v>
      </c>
      <c r="BP22" s="659"/>
      <c r="BQ22" s="659"/>
      <c r="BR22" s="659"/>
      <c r="BS22" s="660" t="s">
        <v>128</v>
      </c>
      <c r="BT22" s="660"/>
      <c r="BU22" s="660"/>
      <c r="BV22" s="660"/>
      <c r="BW22" s="660"/>
      <c r="BX22" s="660"/>
      <c r="BY22" s="660"/>
      <c r="BZ22" s="660"/>
      <c r="CA22" s="660"/>
      <c r="CB22" s="700"/>
      <c r="CD22" s="673" t="s">
        <v>280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281</v>
      </c>
      <c r="C23" s="619"/>
      <c r="D23" s="619"/>
      <c r="E23" s="619"/>
      <c r="F23" s="619"/>
      <c r="G23" s="619"/>
      <c r="H23" s="619"/>
      <c r="I23" s="619"/>
      <c r="J23" s="619"/>
      <c r="K23" s="619"/>
      <c r="L23" s="619"/>
      <c r="M23" s="619"/>
      <c r="N23" s="619"/>
      <c r="O23" s="619"/>
      <c r="P23" s="619"/>
      <c r="Q23" s="620"/>
      <c r="R23" s="621">
        <v>365687</v>
      </c>
      <c r="S23" s="622"/>
      <c r="T23" s="622"/>
      <c r="U23" s="622"/>
      <c r="V23" s="622"/>
      <c r="W23" s="622"/>
      <c r="X23" s="622"/>
      <c r="Y23" s="623"/>
      <c r="Z23" s="659">
        <v>1</v>
      </c>
      <c r="AA23" s="659"/>
      <c r="AB23" s="659"/>
      <c r="AC23" s="659"/>
      <c r="AD23" s="660" t="s">
        <v>243</v>
      </c>
      <c r="AE23" s="660"/>
      <c r="AF23" s="660"/>
      <c r="AG23" s="660"/>
      <c r="AH23" s="660"/>
      <c r="AI23" s="660"/>
      <c r="AJ23" s="660"/>
      <c r="AK23" s="660"/>
      <c r="AL23" s="624" t="s">
        <v>128</v>
      </c>
      <c r="AM23" s="625"/>
      <c r="AN23" s="625"/>
      <c r="AO23" s="661"/>
      <c r="AP23" s="618" t="s">
        <v>282</v>
      </c>
      <c r="AQ23" s="698"/>
      <c r="AR23" s="698"/>
      <c r="AS23" s="698"/>
      <c r="AT23" s="698"/>
      <c r="AU23" s="698"/>
      <c r="AV23" s="698"/>
      <c r="AW23" s="698"/>
      <c r="AX23" s="698"/>
      <c r="AY23" s="698"/>
      <c r="AZ23" s="698"/>
      <c r="BA23" s="698"/>
      <c r="BB23" s="698"/>
      <c r="BC23" s="698"/>
      <c r="BD23" s="698"/>
      <c r="BE23" s="698"/>
      <c r="BF23" s="699"/>
      <c r="BG23" s="621">
        <v>691798</v>
      </c>
      <c r="BH23" s="622"/>
      <c r="BI23" s="622"/>
      <c r="BJ23" s="622"/>
      <c r="BK23" s="622"/>
      <c r="BL23" s="622"/>
      <c r="BM23" s="622"/>
      <c r="BN23" s="623"/>
      <c r="BO23" s="659">
        <v>5</v>
      </c>
      <c r="BP23" s="659"/>
      <c r="BQ23" s="659"/>
      <c r="BR23" s="659"/>
      <c r="BS23" s="660" t="s">
        <v>243</v>
      </c>
      <c r="BT23" s="660"/>
      <c r="BU23" s="660"/>
      <c r="BV23" s="660"/>
      <c r="BW23" s="660"/>
      <c r="BX23" s="660"/>
      <c r="BY23" s="660"/>
      <c r="BZ23" s="660"/>
      <c r="CA23" s="660"/>
      <c r="CB23" s="700"/>
      <c r="CD23" s="673" t="s">
        <v>221</v>
      </c>
      <c r="CE23" s="674"/>
      <c r="CF23" s="674"/>
      <c r="CG23" s="674"/>
      <c r="CH23" s="674"/>
      <c r="CI23" s="674"/>
      <c r="CJ23" s="674"/>
      <c r="CK23" s="674"/>
      <c r="CL23" s="674"/>
      <c r="CM23" s="674"/>
      <c r="CN23" s="674"/>
      <c r="CO23" s="674"/>
      <c r="CP23" s="674"/>
      <c r="CQ23" s="675"/>
      <c r="CR23" s="673" t="s">
        <v>283</v>
      </c>
      <c r="CS23" s="674"/>
      <c r="CT23" s="674"/>
      <c r="CU23" s="674"/>
      <c r="CV23" s="674"/>
      <c r="CW23" s="674"/>
      <c r="CX23" s="674"/>
      <c r="CY23" s="675"/>
      <c r="CZ23" s="673" t="s">
        <v>284</v>
      </c>
      <c r="DA23" s="674"/>
      <c r="DB23" s="674"/>
      <c r="DC23" s="675"/>
      <c r="DD23" s="673" t="s">
        <v>285</v>
      </c>
      <c r="DE23" s="674"/>
      <c r="DF23" s="674"/>
      <c r="DG23" s="674"/>
      <c r="DH23" s="674"/>
      <c r="DI23" s="674"/>
      <c r="DJ23" s="674"/>
      <c r="DK23" s="675"/>
      <c r="DL23" s="711" t="s">
        <v>286</v>
      </c>
      <c r="DM23" s="712"/>
      <c r="DN23" s="712"/>
      <c r="DO23" s="712"/>
      <c r="DP23" s="712"/>
      <c r="DQ23" s="712"/>
      <c r="DR23" s="712"/>
      <c r="DS23" s="712"/>
      <c r="DT23" s="712"/>
      <c r="DU23" s="712"/>
      <c r="DV23" s="713"/>
      <c r="DW23" s="673" t="s">
        <v>287</v>
      </c>
      <c r="DX23" s="674"/>
      <c r="DY23" s="674"/>
      <c r="DZ23" s="674"/>
      <c r="EA23" s="674"/>
      <c r="EB23" s="674"/>
      <c r="EC23" s="675"/>
    </row>
    <row r="24" spans="2:133" ht="11.25" customHeight="1" x14ac:dyDescent="0.2">
      <c r="B24" s="618" t="s">
        <v>288</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59" t="s">
        <v>138</v>
      </c>
      <c r="AA24" s="659"/>
      <c r="AB24" s="659"/>
      <c r="AC24" s="659"/>
      <c r="AD24" s="660" t="s">
        <v>128</v>
      </c>
      <c r="AE24" s="660"/>
      <c r="AF24" s="660"/>
      <c r="AG24" s="660"/>
      <c r="AH24" s="660"/>
      <c r="AI24" s="660"/>
      <c r="AJ24" s="660"/>
      <c r="AK24" s="660"/>
      <c r="AL24" s="624" t="s">
        <v>128</v>
      </c>
      <c r="AM24" s="625"/>
      <c r="AN24" s="625"/>
      <c r="AO24" s="661"/>
      <c r="AP24" s="618" t="s">
        <v>289</v>
      </c>
      <c r="AQ24" s="698"/>
      <c r="AR24" s="698"/>
      <c r="AS24" s="698"/>
      <c r="AT24" s="698"/>
      <c r="AU24" s="698"/>
      <c r="AV24" s="698"/>
      <c r="AW24" s="698"/>
      <c r="AX24" s="698"/>
      <c r="AY24" s="698"/>
      <c r="AZ24" s="698"/>
      <c r="BA24" s="698"/>
      <c r="BB24" s="698"/>
      <c r="BC24" s="698"/>
      <c r="BD24" s="698"/>
      <c r="BE24" s="698"/>
      <c r="BF24" s="699"/>
      <c r="BG24" s="621" t="s">
        <v>128</v>
      </c>
      <c r="BH24" s="622"/>
      <c r="BI24" s="622"/>
      <c r="BJ24" s="622"/>
      <c r="BK24" s="622"/>
      <c r="BL24" s="622"/>
      <c r="BM24" s="622"/>
      <c r="BN24" s="623"/>
      <c r="BO24" s="659" t="s">
        <v>128</v>
      </c>
      <c r="BP24" s="659"/>
      <c r="BQ24" s="659"/>
      <c r="BR24" s="659"/>
      <c r="BS24" s="660" t="s">
        <v>128</v>
      </c>
      <c r="BT24" s="660"/>
      <c r="BU24" s="660"/>
      <c r="BV24" s="660"/>
      <c r="BW24" s="660"/>
      <c r="BX24" s="660"/>
      <c r="BY24" s="660"/>
      <c r="BZ24" s="660"/>
      <c r="CA24" s="660"/>
      <c r="CB24" s="700"/>
      <c r="CD24" s="679" t="s">
        <v>290</v>
      </c>
      <c r="CE24" s="680"/>
      <c r="CF24" s="680"/>
      <c r="CG24" s="680"/>
      <c r="CH24" s="680"/>
      <c r="CI24" s="680"/>
      <c r="CJ24" s="680"/>
      <c r="CK24" s="680"/>
      <c r="CL24" s="680"/>
      <c r="CM24" s="680"/>
      <c r="CN24" s="680"/>
      <c r="CO24" s="680"/>
      <c r="CP24" s="680"/>
      <c r="CQ24" s="681"/>
      <c r="CR24" s="676">
        <v>14573257</v>
      </c>
      <c r="CS24" s="677"/>
      <c r="CT24" s="677"/>
      <c r="CU24" s="677"/>
      <c r="CV24" s="677"/>
      <c r="CW24" s="677"/>
      <c r="CX24" s="677"/>
      <c r="CY24" s="702"/>
      <c r="CZ24" s="703">
        <v>40.299999999999997</v>
      </c>
      <c r="DA24" s="685"/>
      <c r="DB24" s="685"/>
      <c r="DC24" s="705"/>
      <c r="DD24" s="701">
        <v>7932137</v>
      </c>
      <c r="DE24" s="677"/>
      <c r="DF24" s="677"/>
      <c r="DG24" s="677"/>
      <c r="DH24" s="677"/>
      <c r="DI24" s="677"/>
      <c r="DJ24" s="677"/>
      <c r="DK24" s="702"/>
      <c r="DL24" s="701">
        <v>7835345</v>
      </c>
      <c r="DM24" s="677"/>
      <c r="DN24" s="677"/>
      <c r="DO24" s="677"/>
      <c r="DP24" s="677"/>
      <c r="DQ24" s="677"/>
      <c r="DR24" s="677"/>
      <c r="DS24" s="677"/>
      <c r="DT24" s="677"/>
      <c r="DU24" s="677"/>
      <c r="DV24" s="702"/>
      <c r="DW24" s="703">
        <v>46.7</v>
      </c>
      <c r="DX24" s="685"/>
      <c r="DY24" s="685"/>
      <c r="DZ24" s="685"/>
      <c r="EA24" s="685"/>
      <c r="EB24" s="685"/>
      <c r="EC24" s="704"/>
    </row>
    <row r="25" spans="2:133" ht="11.25" customHeight="1" x14ac:dyDescent="0.2">
      <c r="B25" s="618" t="s">
        <v>291</v>
      </c>
      <c r="C25" s="619"/>
      <c r="D25" s="619"/>
      <c r="E25" s="619"/>
      <c r="F25" s="619"/>
      <c r="G25" s="619"/>
      <c r="H25" s="619"/>
      <c r="I25" s="619"/>
      <c r="J25" s="619"/>
      <c r="K25" s="619"/>
      <c r="L25" s="619"/>
      <c r="M25" s="619"/>
      <c r="N25" s="619"/>
      <c r="O25" s="619"/>
      <c r="P25" s="619"/>
      <c r="Q25" s="620"/>
      <c r="R25" s="621">
        <v>17743020</v>
      </c>
      <c r="S25" s="622"/>
      <c r="T25" s="622"/>
      <c r="U25" s="622"/>
      <c r="V25" s="622"/>
      <c r="W25" s="622"/>
      <c r="X25" s="622"/>
      <c r="Y25" s="623"/>
      <c r="Z25" s="659">
        <v>47.1</v>
      </c>
      <c r="AA25" s="659"/>
      <c r="AB25" s="659"/>
      <c r="AC25" s="659"/>
      <c r="AD25" s="660">
        <v>16685535</v>
      </c>
      <c r="AE25" s="660"/>
      <c r="AF25" s="660"/>
      <c r="AG25" s="660"/>
      <c r="AH25" s="660"/>
      <c r="AI25" s="660"/>
      <c r="AJ25" s="660"/>
      <c r="AK25" s="660"/>
      <c r="AL25" s="624">
        <v>99.5</v>
      </c>
      <c r="AM25" s="625"/>
      <c r="AN25" s="625"/>
      <c r="AO25" s="661"/>
      <c r="AP25" s="618" t="s">
        <v>292</v>
      </c>
      <c r="AQ25" s="698"/>
      <c r="AR25" s="698"/>
      <c r="AS25" s="698"/>
      <c r="AT25" s="698"/>
      <c r="AU25" s="698"/>
      <c r="AV25" s="698"/>
      <c r="AW25" s="698"/>
      <c r="AX25" s="698"/>
      <c r="AY25" s="698"/>
      <c r="AZ25" s="698"/>
      <c r="BA25" s="698"/>
      <c r="BB25" s="698"/>
      <c r="BC25" s="698"/>
      <c r="BD25" s="698"/>
      <c r="BE25" s="698"/>
      <c r="BF25" s="699"/>
      <c r="BG25" s="621" t="s">
        <v>128</v>
      </c>
      <c r="BH25" s="622"/>
      <c r="BI25" s="622"/>
      <c r="BJ25" s="622"/>
      <c r="BK25" s="622"/>
      <c r="BL25" s="622"/>
      <c r="BM25" s="622"/>
      <c r="BN25" s="623"/>
      <c r="BO25" s="659" t="s">
        <v>128</v>
      </c>
      <c r="BP25" s="659"/>
      <c r="BQ25" s="659"/>
      <c r="BR25" s="659"/>
      <c r="BS25" s="660" t="s">
        <v>138</v>
      </c>
      <c r="BT25" s="660"/>
      <c r="BU25" s="660"/>
      <c r="BV25" s="660"/>
      <c r="BW25" s="660"/>
      <c r="BX25" s="660"/>
      <c r="BY25" s="660"/>
      <c r="BZ25" s="660"/>
      <c r="CA25" s="660"/>
      <c r="CB25" s="700"/>
      <c r="CD25" s="618" t="s">
        <v>293</v>
      </c>
      <c r="CE25" s="619"/>
      <c r="CF25" s="619"/>
      <c r="CG25" s="619"/>
      <c r="CH25" s="619"/>
      <c r="CI25" s="619"/>
      <c r="CJ25" s="619"/>
      <c r="CK25" s="619"/>
      <c r="CL25" s="619"/>
      <c r="CM25" s="619"/>
      <c r="CN25" s="619"/>
      <c r="CO25" s="619"/>
      <c r="CP25" s="619"/>
      <c r="CQ25" s="620"/>
      <c r="CR25" s="621">
        <v>4276839</v>
      </c>
      <c r="CS25" s="634"/>
      <c r="CT25" s="634"/>
      <c r="CU25" s="634"/>
      <c r="CV25" s="634"/>
      <c r="CW25" s="634"/>
      <c r="CX25" s="634"/>
      <c r="CY25" s="635"/>
      <c r="CZ25" s="624">
        <v>11.8</v>
      </c>
      <c r="DA25" s="636"/>
      <c r="DB25" s="636"/>
      <c r="DC25" s="637"/>
      <c r="DD25" s="627">
        <v>3816898</v>
      </c>
      <c r="DE25" s="634"/>
      <c r="DF25" s="634"/>
      <c r="DG25" s="634"/>
      <c r="DH25" s="634"/>
      <c r="DI25" s="634"/>
      <c r="DJ25" s="634"/>
      <c r="DK25" s="635"/>
      <c r="DL25" s="627">
        <v>3720106</v>
      </c>
      <c r="DM25" s="634"/>
      <c r="DN25" s="634"/>
      <c r="DO25" s="634"/>
      <c r="DP25" s="634"/>
      <c r="DQ25" s="634"/>
      <c r="DR25" s="634"/>
      <c r="DS25" s="634"/>
      <c r="DT25" s="634"/>
      <c r="DU25" s="634"/>
      <c r="DV25" s="635"/>
      <c r="DW25" s="624">
        <v>22.2</v>
      </c>
      <c r="DX25" s="636"/>
      <c r="DY25" s="636"/>
      <c r="DZ25" s="636"/>
      <c r="EA25" s="636"/>
      <c r="EB25" s="636"/>
      <c r="EC25" s="648"/>
    </row>
    <row r="26" spans="2:133" ht="11.25" customHeight="1" x14ac:dyDescent="0.2">
      <c r="B26" s="618" t="s">
        <v>294</v>
      </c>
      <c r="C26" s="619"/>
      <c r="D26" s="619"/>
      <c r="E26" s="619"/>
      <c r="F26" s="619"/>
      <c r="G26" s="619"/>
      <c r="H26" s="619"/>
      <c r="I26" s="619"/>
      <c r="J26" s="619"/>
      <c r="K26" s="619"/>
      <c r="L26" s="619"/>
      <c r="M26" s="619"/>
      <c r="N26" s="619"/>
      <c r="O26" s="619"/>
      <c r="P26" s="619"/>
      <c r="Q26" s="620"/>
      <c r="R26" s="621">
        <v>14406</v>
      </c>
      <c r="S26" s="622"/>
      <c r="T26" s="622"/>
      <c r="U26" s="622"/>
      <c r="V26" s="622"/>
      <c r="W26" s="622"/>
      <c r="X26" s="622"/>
      <c r="Y26" s="623"/>
      <c r="Z26" s="659">
        <v>0</v>
      </c>
      <c r="AA26" s="659"/>
      <c r="AB26" s="659"/>
      <c r="AC26" s="659"/>
      <c r="AD26" s="660">
        <v>14406</v>
      </c>
      <c r="AE26" s="660"/>
      <c r="AF26" s="660"/>
      <c r="AG26" s="660"/>
      <c r="AH26" s="660"/>
      <c r="AI26" s="660"/>
      <c r="AJ26" s="660"/>
      <c r="AK26" s="660"/>
      <c r="AL26" s="624">
        <v>0.1</v>
      </c>
      <c r="AM26" s="625"/>
      <c r="AN26" s="625"/>
      <c r="AO26" s="661"/>
      <c r="AP26" s="618" t="s">
        <v>295</v>
      </c>
      <c r="AQ26" s="698"/>
      <c r="AR26" s="698"/>
      <c r="AS26" s="698"/>
      <c r="AT26" s="698"/>
      <c r="AU26" s="698"/>
      <c r="AV26" s="698"/>
      <c r="AW26" s="698"/>
      <c r="AX26" s="698"/>
      <c r="AY26" s="698"/>
      <c r="AZ26" s="698"/>
      <c r="BA26" s="698"/>
      <c r="BB26" s="698"/>
      <c r="BC26" s="698"/>
      <c r="BD26" s="698"/>
      <c r="BE26" s="698"/>
      <c r="BF26" s="699"/>
      <c r="BG26" s="621" t="s">
        <v>138</v>
      </c>
      <c r="BH26" s="622"/>
      <c r="BI26" s="622"/>
      <c r="BJ26" s="622"/>
      <c r="BK26" s="622"/>
      <c r="BL26" s="622"/>
      <c r="BM26" s="622"/>
      <c r="BN26" s="623"/>
      <c r="BO26" s="659" t="s">
        <v>128</v>
      </c>
      <c r="BP26" s="659"/>
      <c r="BQ26" s="659"/>
      <c r="BR26" s="659"/>
      <c r="BS26" s="660" t="s">
        <v>138</v>
      </c>
      <c r="BT26" s="660"/>
      <c r="BU26" s="660"/>
      <c r="BV26" s="660"/>
      <c r="BW26" s="660"/>
      <c r="BX26" s="660"/>
      <c r="BY26" s="660"/>
      <c r="BZ26" s="660"/>
      <c r="CA26" s="660"/>
      <c r="CB26" s="700"/>
      <c r="CD26" s="618" t="s">
        <v>296</v>
      </c>
      <c r="CE26" s="619"/>
      <c r="CF26" s="619"/>
      <c r="CG26" s="619"/>
      <c r="CH26" s="619"/>
      <c r="CI26" s="619"/>
      <c r="CJ26" s="619"/>
      <c r="CK26" s="619"/>
      <c r="CL26" s="619"/>
      <c r="CM26" s="619"/>
      <c r="CN26" s="619"/>
      <c r="CO26" s="619"/>
      <c r="CP26" s="619"/>
      <c r="CQ26" s="620"/>
      <c r="CR26" s="621">
        <v>2392220</v>
      </c>
      <c r="CS26" s="622"/>
      <c r="CT26" s="622"/>
      <c r="CU26" s="622"/>
      <c r="CV26" s="622"/>
      <c r="CW26" s="622"/>
      <c r="CX26" s="622"/>
      <c r="CY26" s="623"/>
      <c r="CZ26" s="624">
        <v>6.6</v>
      </c>
      <c r="DA26" s="636"/>
      <c r="DB26" s="636"/>
      <c r="DC26" s="637"/>
      <c r="DD26" s="627">
        <v>2114582</v>
      </c>
      <c r="DE26" s="622"/>
      <c r="DF26" s="622"/>
      <c r="DG26" s="622"/>
      <c r="DH26" s="622"/>
      <c r="DI26" s="622"/>
      <c r="DJ26" s="622"/>
      <c r="DK26" s="623"/>
      <c r="DL26" s="627" t="s">
        <v>128</v>
      </c>
      <c r="DM26" s="622"/>
      <c r="DN26" s="622"/>
      <c r="DO26" s="622"/>
      <c r="DP26" s="622"/>
      <c r="DQ26" s="622"/>
      <c r="DR26" s="622"/>
      <c r="DS26" s="622"/>
      <c r="DT26" s="622"/>
      <c r="DU26" s="622"/>
      <c r="DV26" s="623"/>
      <c r="DW26" s="624" t="s">
        <v>243</v>
      </c>
      <c r="DX26" s="636"/>
      <c r="DY26" s="636"/>
      <c r="DZ26" s="636"/>
      <c r="EA26" s="636"/>
      <c r="EB26" s="636"/>
      <c r="EC26" s="648"/>
    </row>
    <row r="27" spans="2:133" ht="11.25" customHeight="1" x14ac:dyDescent="0.2">
      <c r="B27" s="618" t="s">
        <v>297</v>
      </c>
      <c r="C27" s="619"/>
      <c r="D27" s="619"/>
      <c r="E27" s="619"/>
      <c r="F27" s="619"/>
      <c r="G27" s="619"/>
      <c r="H27" s="619"/>
      <c r="I27" s="619"/>
      <c r="J27" s="619"/>
      <c r="K27" s="619"/>
      <c r="L27" s="619"/>
      <c r="M27" s="619"/>
      <c r="N27" s="619"/>
      <c r="O27" s="619"/>
      <c r="P27" s="619"/>
      <c r="Q27" s="620"/>
      <c r="R27" s="621">
        <v>289954</v>
      </c>
      <c r="S27" s="622"/>
      <c r="T27" s="622"/>
      <c r="U27" s="622"/>
      <c r="V27" s="622"/>
      <c r="W27" s="622"/>
      <c r="X27" s="622"/>
      <c r="Y27" s="623"/>
      <c r="Z27" s="659">
        <v>0.8</v>
      </c>
      <c r="AA27" s="659"/>
      <c r="AB27" s="659"/>
      <c r="AC27" s="659"/>
      <c r="AD27" s="660" t="s">
        <v>128</v>
      </c>
      <c r="AE27" s="660"/>
      <c r="AF27" s="660"/>
      <c r="AG27" s="660"/>
      <c r="AH27" s="660"/>
      <c r="AI27" s="660"/>
      <c r="AJ27" s="660"/>
      <c r="AK27" s="660"/>
      <c r="AL27" s="624" t="s">
        <v>128</v>
      </c>
      <c r="AM27" s="625"/>
      <c r="AN27" s="625"/>
      <c r="AO27" s="661"/>
      <c r="AP27" s="618" t="s">
        <v>298</v>
      </c>
      <c r="AQ27" s="619"/>
      <c r="AR27" s="619"/>
      <c r="AS27" s="619"/>
      <c r="AT27" s="619"/>
      <c r="AU27" s="619"/>
      <c r="AV27" s="619"/>
      <c r="AW27" s="619"/>
      <c r="AX27" s="619"/>
      <c r="AY27" s="619"/>
      <c r="AZ27" s="619"/>
      <c r="BA27" s="619"/>
      <c r="BB27" s="619"/>
      <c r="BC27" s="619"/>
      <c r="BD27" s="619"/>
      <c r="BE27" s="619"/>
      <c r="BF27" s="620"/>
      <c r="BG27" s="621">
        <v>13776358</v>
      </c>
      <c r="BH27" s="622"/>
      <c r="BI27" s="622"/>
      <c r="BJ27" s="622"/>
      <c r="BK27" s="622"/>
      <c r="BL27" s="622"/>
      <c r="BM27" s="622"/>
      <c r="BN27" s="623"/>
      <c r="BO27" s="659">
        <v>100</v>
      </c>
      <c r="BP27" s="659"/>
      <c r="BQ27" s="659"/>
      <c r="BR27" s="659"/>
      <c r="BS27" s="660">
        <v>429169</v>
      </c>
      <c r="BT27" s="660"/>
      <c r="BU27" s="660"/>
      <c r="BV27" s="660"/>
      <c r="BW27" s="660"/>
      <c r="BX27" s="660"/>
      <c r="BY27" s="660"/>
      <c r="BZ27" s="660"/>
      <c r="CA27" s="660"/>
      <c r="CB27" s="700"/>
      <c r="CD27" s="618" t="s">
        <v>299</v>
      </c>
      <c r="CE27" s="619"/>
      <c r="CF27" s="619"/>
      <c r="CG27" s="619"/>
      <c r="CH27" s="619"/>
      <c r="CI27" s="619"/>
      <c r="CJ27" s="619"/>
      <c r="CK27" s="619"/>
      <c r="CL27" s="619"/>
      <c r="CM27" s="619"/>
      <c r="CN27" s="619"/>
      <c r="CO27" s="619"/>
      <c r="CP27" s="619"/>
      <c r="CQ27" s="620"/>
      <c r="CR27" s="621">
        <v>8538119</v>
      </c>
      <c r="CS27" s="634"/>
      <c r="CT27" s="634"/>
      <c r="CU27" s="634"/>
      <c r="CV27" s="634"/>
      <c r="CW27" s="634"/>
      <c r="CX27" s="634"/>
      <c r="CY27" s="635"/>
      <c r="CZ27" s="624">
        <v>23.6</v>
      </c>
      <c r="DA27" s="636"/>
      <c r="DB27" s="636"/>
      <c r="DC27" s="637"/>
      <c r="DD27" s="627">
        <v>2378048</v>
      </c>
      <c r="DE27" s="634"/>
      <c r="DF27" s="634"/>
      <c r="DG27" s="634"/>
      <c r="DH27" s="634"/>
      <c r="DI27" s="634"/>
      <c r="DJ27" s="634"/>
      <c r="DK27" s="635"/>
      <c r="DL27" s="627">
        <v>2378048</v>
      </c>
      <c r="DM27" s="634"/>
      <c r="DN27" s="634"/>
      <c r="DO27" s="634"/>
      <c r="DP27" s="634"/>
      <c r="DQ27" s="634"/>
      <c r="DR27" s="634"/>
      <c r="DS27" s="634"/>
      <c r="DT27" s="634"/>
      <c r="DU27" s="634"/>
      <c r="DV27" s="635"/>
      <c r="DW27" s="624">
        <v>14.2</v>
      </c>
      <c r="DX27" s="636"/>
      <c r="DY27" s="636"/>
      <c r="DZ27" s="636"/>
      <c r="EA27" s="636"/>
      <c r="EB27" s="636"/>
      <c r="EC27" s="648"/>
    </row>
    <row r="28" spans="2:133" ht="11.25" customHeight="1" x14ac:dyDescent="0.2">
      <c r="B28" s="618" t="s">
        <v>300</v>
      </c>
      <c r="C28" s="619"/>
      <c r="D28" s="619"/>
      <c r="E28" s="619"/>
      <c r="F28" s="619"/>
      <c r="G28" s="619"/>
      <c r="H28" s="619"/>
      <c r="I28" s="619"/>
      <c r="J28" s="619"/>
      <c r="K28" s="619"/>
      <c r="L28" s="619"/>
      <c r="M28" s="619"/>
      <c r="N28" s="619"/>
      <c r="O28" s="619"/>
      <c r="P28" s="619"/>
      <c r="Q28" s="620"/>
      <c r="R28" s="621">
        <v>448602</v>
      </c>
      <c r="S28" s="622"/>
      <c r="T28" s="622"/>
      <c r="U28" s="622"/>
      <c r="V28" s="622"/>
      <c r="W28" s="622"/>
      <c r="X28" s="622"/>
      <c r="Y28" s="623"/>
      <c r="Z28" s="659">
        <v>1.2</v>
      </c>
      <c r="AA28" s="659"/>
      <c r="AB28" s="659"/>
      <c r="AC28" s="659"/>
      <c r="AD28" s="660">
        <v>33581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301</v>
      </c>
      <c r="CE28" s="619"/>
      <c r="CF28" s="619"/>
      <c r="CG28" s="619"/>
      <c r="CH28" s="619"/>
      <c r="CI28" s="619"/>
      <c r="CJ28" s="619"/>
      <c r="CK28" s="619"/>
      <c r="CL28" s="619"/>
      <c r="CM28" s="619"/>
      <c r="CN28" s="619"/>
      <c r="CO28" s="619"/>
      <c r="CP28" s="619"/>
      <c r="CQ28" s="620"/>
      <c r="CR28" s="621">
        <v>1758299</v>
      </c>
      <c r="CS28" s="622"/>
      <c r="CT28" s="622"/>
      <c r="CU28" s="622"/>
      <c r="CV28" s="622"/>
      <c r="CW28" s="622"/>
      <c r="CX28" s="622"/>
      <c r="CY28" s="623"/>
      <c r="CZ28" s="624">
        <v>4.9000000000000004</v>
      </c>
      <c r="DA28" s="636"/>
      <c r="DB28" s="636"/>
      <c r="DC28" s="637"/>
      <c r="DD28" s="627">
        <v>1737191</v>
      </c>
      <c r="DE28" s="622"/>
      <c r="DF28" s="622"/>
      <c r="DG28" s="622"/>
      <c r="DH28" s="622"/>
      <c r="DI28" s="622"/>
      <c r="DJ28" s="622"/>
      <c r="DK28" s="623"/>
      <c r="DL28" s="627">
        <v>1737191</v>
      </c>
      <c r="DM28" s="622"/>
      <c r="DN28" s="622"/>
      <c r="DO28" s="622"/>
      <c r="DP28" s="622"/>
      <c r="DQ28" s="622"/>
      <c r="DR28" s="622"/>
      <c r="DS28" s="622"/>
      <c r="DT28" s="622"/>
      <c r="DU28" s="622"/>
      <c r="DV28" s="623"/>
      <c r="DW28" s="624">
        <v>10.4</v>
      </c>
      <c r="DX28" s="636"/>
      <c r="DY28" s="636"/>
      <c r="DZ28" s="636"/>
      <c r="EA28" s="636"/>
      <c r="EB28" s="636"/>
      <c r="EC28" s="648"/>
    </row>
    <row r="29" spans="2:133" ht="11.25" customHeight="1" x14ac:dyDescent="0.2">
      <c r="B29" s="618" t="s">
        <v>302</v>
      </c>
      <c r="C29" s="619"/>
      <c r="D29" s="619"/>
      <c r="E29" s="619"/>
      <c r="F29" s="619"/>
      <c r="G29" s="619"/>
      <c r="H29" s="619"/>
      <c r="I29" s="619"/>
      <c r="J29" s="619"/>
      <c r="K29" s="619"/>
      <c r="L29" s="619"/>
      <c r="M29" s="619"/>
      <c r="N29" s="619"/>
      <c r="O29" s="619"/>
      <c r="P29" s="619"/>
      <c r="Q29" s="620"/>
      <c r="R29" s="621">
        <v>171749</v>
      </c>
      <c r="S29" s="622"/>
      <c r="T29" s="622"/>
      <c r="U29" s="622"/>
      <c r="V29" s="622"/>
      <c r="W29" s="622"/>
      <c r="X29" s="622"/>
      <c r="Y29" s="623"/>
      <c r="Z29" s="659">
        <v>0.5</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303</v>
      </c>
      <c r="CE29" s="641"/>
      <c r="CF29" s="618" t="s">
        <v>304</v>
      </c>
      <c r="CG29" s="619"/>
      <c r="CH29" s="619"/>
      <c r="CI29" s="619"/>
      <c r="CJ29" s="619"/>
      <c r="CK29" s="619"/>
      <c r="CL29" s="619"/>
      <c r="CM29" s="619"/>
      <c r="CN29" s="619"/>
      <c r="CO29" s="619"/>
      <c r="CP29" s="619"/>
      <c r="CQ29" s="620"/>
      <c r="CR29" s="621">
        <v>1758231</v>
      </c>
      <c r="CS29" s="634"/>
      <c r="CT29" s="634"/>
      <c r="CU29" s="634"/>
      <c r="CV29" s="634"/>
      <c r="CW29" s="634"/>
      <c r="CX29" s="634"/>
      <c r="CY29" s="635"/>
      <c r="CZ29" s="624">
        <v>4.9000000000000004</v>
      </c>
      <c r="DA29" s="636"/>
      <c r="DB29" s="636"/>
      <c r="DC29" s="637"/>
      <c r="DD29" s="627">
        <v>1737123</v>
      </c>
      <c r="DE29" s="634"/>
      <c r="DF29" s="634"/>
      <c r="DG29" s="634"/>
      <c r="DH29" s="634"/>
      <c r="DI29" s="634"/>
      <c r="DJ29" s="634"/>
      <c r="DK29" s="635"/>
      <c r="DL29" s="627">
        <v>1737123</v>
      </c>
      <c r="DM29" s="634"/>
      <c r="DN29" s="634"/>
      <c r="DO29" s="634"/>
      <c r="DP29" s="634"/>
      <c r="DQ29" s="634"/>
      <c r="DR29" s="634"/>
      <c r="DS29" s="634"/>
      <c r="DT29" s="634"/>
      <c r="DU29" s="634"/>
      <c r="DV29" s="635"/>
      <c r="DW29" s="624">
        <v>10.4</v>
      </c>
      <c r="DX29" s="636"/>
      <c r="DY29" s="636"/>
      <c r="DZ29" s="636"/>
      <c r="EA29" s="636"/>
      <c r="EB29" s="636"/>
      <c r="EC29" s="648"/>
    </row>
    <row r="30" spans="2:133" ht="11.25" customHeight="1" x14ac:dyDescent="0.2">
      <c r="B30" s="618" t="s">
        <v>305</v>
      </c>
      <c r="C30" s="619"/>
      <c r="D30" s="619"/>
      <c r="E30" s="619"/>
      <c r="F30" s="619"/>
      <c r="G30" s="619"/>
      <c r="H30" s="619"/>
      <c r="I30" s="619"/>
      <c r="J30" s="619"/>
      <c r="K30" s="619"/>
      <c r="L30" s="619"/>
      <c r="M30" s="619"/>
      <c r="N30" s="619"/>
      <c r="O30" s="619"/>
      <c r="P30" s="619"/>
      <c r="Q30" s="620"/>
      <c r="R30" s="621">
        <v>6983250</v>
      </c>
      <c r="S30" s="622"/>
      <c r="T30" s="622"/>
      <c r="U30" s="622"/>
      <c r="V30" s="622"/>
      <c r="W30" s="622"/>
      <c r="X30" s="622"/>
      <c r="Y30" s="623"/>
      <c r="Z30" s="659">
        <v>18.600000000000001</v>
      </c>
      <c r="AA30" s="659"/>
      <c r="AB30" s="659"/>
      <c r="AC30" s="659"/>
      <c r="AD30" s="660" t="s">
        <v>128</v>
      </c>
      <c r="AE30" s="660"/>
      <c r="AF30" s="660"/>
      <c r="AG30" s="660"/>
      <c r="AH30" s="660"/>
      <c r="AI30" s="660"/>
      <c r="AJ30" s="660"/>
      <c r="AK30" s="660"/>
      <c r="AL30" s="624" t="s">
        <v>128</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306</v>
      </c>
      <c r="BH30" s="691"/>
      <c r="BI30" s="691"/>
      <c r="BJ30" s="691"/>
      <c r="BK30" s="691"/>
      <c r="BL30" s="691"/>
      <c r="BM30" s="691"/>
      <c r="BN30" s="691"/>
      <c r="BO30" s="691"/>
      <c r="BP30" s="691"/>
      <c r="BQ30" s="692"/>
      <c r="BR30" s="673" t="s">
        <v>307</v>
      </c>
      <c r="BS30" s="691"/>
      <c r="BT30" s="691"/>
      <c r="BU30" s="691"/>
      <c r="BV30" s="691"/>
      <c r="BW30" s="691"/>
      <c r="BX30" s="691"/>
      <c r="BY30" s="691"/>
      <c r="BZ30" s="691"/>
      <c r="CA30" s="691"/>
      <c r="CB30" s="692"/>
      <c r="CD30" s="642"/>
      <c r="CE30" s="643"/>
      <c r="CF30" s="618" t="s">
        <v>308</v>
      </c>
      <c r="CG30" s="619"/>
      <c r="CH30" s="619"/>
      <c r="CI30" s="619"/>
      <c r="CJ30" s="619"/>
      <c r="CK30" s="619"/>
      <c r="CL30" s="619"/>
      <c r="CM30" s="619"/>
      <c r="CN30" s="619"/>
      <c r="CO30" s="619"/>
      <c r="CP30" s="619"/>
      <c r="CQ30" s="620"/>
      <c r="CR30" s="621">
        <v>1684613</v>
      </c>
      <c r="CS30" s="622"/>
      <c r="CT30" s="622"/>
      <c r="CU30" s="622"/>
      <c r="CV30" s="622"/>
      <c r="CW30" s="622"/>
      <c r="CX30" s="622"/>
      <c r="CY30" s="623"/>
      <c r="CZ30" s="624">
        <v>4.7</v>
      </c>
      <c r="DA30" s="636"/>
      <c r="DB30" s="636"/>
      <c r="DC30" s="637"/>
      <c r="DD30" s="627">
        <v>1663801</v>
      </c>
      <c r="DE30" s="622"/>
      <c r="DF30" s="622"/>
      <c r="DG30" s="622"/>
      <c r="DH30" s="622"/>
      <c r="DI30" s="622"/>
      <c r="DJ30" s="622"/>
      <c r="DK30" s="623"/>
      <c r="DL30" s="627">
        <v>1663801</v>
      </c>
      <c r="DM30" s="622"/>
      <c r="DN30" s="622"/>
      <c r="DO30" s="622"/>
      <c r="DP30" s="622"/>
      <c r="DQ30" s="622"/>
      <c r="DR30" s="622"/>
      <c r="DS30" s="622"/>
      <c r="DT30" s="622"/>
      <c r="DU30" s="622"/>
      <c r="DV30" s="623"/>
      <c r="DW30" s="624">
        <v>9.9</v>
      </c>
      <c r="DX30" s="636"/>
      <c r="DY30" s="636"/>
      <c r="DZ30" s="636"/>
      <c r="EA30" s="636"/>
      <c r="EB30" s="636"/>
      <c r="EC30" s="648"/>
    </row>
    <row r="31" spans="2:133" ht="11.25" customHeight="1" x14ac:dyDescent="0.2">
      <c r="B31" s="688" t="s">
        <v>309</v>
      </c>
      <c r="C31" s="689"/>
      <c r="D31" s="689"/>
      <c r="E31" s="689"/>
      <c r="F31" s="689"/>
      <c r="G31" s="689"/>
      <c r="H31" s="689"/>
      <c r="I31" s="689"/>
      <c r="J31" s="689"/>
      <c r="K31" s="689"/>
      <c r="L31" s="689"/>
      <c r="M31" s="689"/>
      <c r="N31" s="689"/>
      <c r="O31" s="689"/>
      <c r="P31" s="689"/>
      <c r="Q31" s="690"/>
      <c r="R31" s="621">
        <v>19047</v>
      </c>
      <c r="S31" s="622"/>
      <c r="T31" s="622"/>
      <c r="U31" s="622"/>
      <c r="V31" s="622"/>
      <c r="W31" s="622"/>
      <c r="X31" s="622"/>
      <c r="Y31" s="623"/>
      <c r="Z31" s="659">
        <v>0.1</v>
      </c>
      <c r="AA31" s="659"/>
      <c r="AB31" s="659"/>
      <c r="AC31" s="659"/>
      <c r="AD31" s="660">
        <v>19047</v>
      </c>
      <c r="AE31" s="660"/>
      <c r="AF31" s="660"/>
      <c r="AG31" s="660"/>
      <c r="AH31" s="660"/>
      <c r="AI31" s="660"/>
      <c r="AJ31" s="660"/>
      <c r="AK31" s="660"/>
      <c r="AL31" s="624">
        <v>0.1</v>
      </c>
      <c r="AM31" s="625"/>
      <c r="AN31" s="625"/>
      <c r="AO31" s="661"/>
      <c r="AP31" s="693" t="s">
        <v>310</v>
      </c>
      <c r="AQ31" s="694"/>
      <c r="AR31" s="694"/>
      <c r="AS31" s="694"/>
      <c r="AT31" s="695" t="s">
        <v>311</v>
      </c>
      <c r="AU31" s="218"/>
      <c r="AV31" s="218"/>
      <c r="AW31" s="218"/>
      <c r="AX31" s="679" t="s">
        <v>187</v>
      </c>
      <c r="AY31" s="680"/>
      <c r="AZ31" s="680"/>
      <c r="BA31" s="680"/>
      <c r="BB31" s="680"/>
      <c r="BC31" s="680"/>
      <c r="BD31" s="680"/>
      <c r="BE31" s="680"/>
      <c r="BF31" s="681"/>
      <c r="BG31" s="683">
        <v>99.5</v>
      </c>
      <c r="BH31" s="684"/>
      <c r="BI31" s="684"/>
      <c r="BJ31" s="684"/>
      <c r="BK31" s="684"/>
      <c r="BL31" s="684"/>
      <c r="BM31" s="685">
        <v>98.6</v>
      </c>
      <c r="BN31" s="684"/>
      <c r="BO31" s="684"/>
      <c r="BP31" s="684"/>
      <c r="BQ31" s="686"/>
      <c r="BR31" s="683">
        <v>99.6</v>
      </c>
      <c r="BS31" s="684"/>
      <c r="BT31" s="684"/>
      <c r="BU31" s="684"/>
      <c r="BV31" s="684"/>
      <c r="BW31" s="684"/>
      <c r="BX31" s="685">
        <v>98.4</v>
      </c>
      <c r="BY31" s="684"/>
      <c r="BZ31" s="684"/>
      <c r="CA31" s="684"/>
      <c r="CB31" s="686"/>
      <c r="CD31" s="642"/>
      <c r="CE31" s="643"/>
      <c r="CF31" s="618" t="s">
        <v>312</v>
      </c>
      <c r="CG31" s="619"/>
      <c r="CH31" s="619"/>
      <c r="CI31" s="619"/>
      <c r="CJ31" s="619"/>
      <c r="CK31" s="619"/>
      <c r="CL31" s="619"/>
      <c r="CM31" s="619"/>
      <c r="CN31" s="619"/>
      <c r="CO31" s="619"/>
      <c r="CP31" s="619"/>
      <c r="CQ31" s="620"/>
      <c r="CR31" s="621">
        <v>73618</v>
      </c>
      <c r="CS31" s="634"/>
      <c r="CT31" s="634"/>
      <c r="CU31" s="634"/>
      <c r="CV31" s="634"/>
      <c r="CW31" s="634"/>
      <c r="CX31" s="634"/>
      <c r="CY31" s="635"/>
      <c r="CZ31" s="624">
        <v>0.2</v>
      </c>
      <c r="DA31" s="636"/>
      <c r="DB31" s="636"/>
      <c r="DC31" s="637"/>
      <c r="DD31" s="627">
        <v>73322</v>
      </c>
      <c r="DE31" s="634"/>
      <c r="DF31" s="634"/>
      <c r="DG31" s="634"/>
      <c r="DH31" s="634"/>
      <c r="DI31" s="634"/>
      <c r="DJ31" s="634"/>
      <c r="DK31" s="635"/>
      <c r="DL31" s="627">
        <v>73322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313</v>
      </c>
      <c r="C32" s="619"/>
      <c r="D32" s="619"/>
      <c r="E32" s="619"/>
      <c r="F32" s="619"/>
      <c r="G32" s="619"/>
      <c r="H32" s="619"/>
      <c r="I32" s="619"/>
      <c r="J32" s="619"/>
      <c r="K32" s="619"/>
      <c r="L32" s="619"/>
      <c r="M32" s="619"/>
      <c r="N32" s="619"/>
      <c r="O32" s="619"/>
      <c r="P32" s="619"/>
      <c r="Q32" s="620"/>
      <c r="R32" s="621">
        <v>2465272</v>
      </c>
      <c r="S32" s="622"/>
      <c r="T32" s="622"/>
      <c r="U32" s="622"/>
      <c r="V32" s="622"/>
      <c r="W32" s="622"/>
      <c r="X32" s="622"/>
      <c r="Y32" s="623"/>
      <c r="Z32" s="659">
        <v>6.6</v>
      </c>
      <c r="AA32" s="659"/>
      <c r="AB32" s="659"/>
      <c r="AC32" s="659"/>
      <c r="AD32" s="660" t="s">
        <v>128</v>
      </c>
      <c r="AE32" s="660"/>
      <c r="AF32" s="660"/>
      <c r="AG32" s="660"/>
      <c r="AH32" s="660"/>
      <c r="AI32" s="660"/>
      <c r="AJ32" s="660"/>
      <c r="AK32" s="660"/>
      <c r="AL32" s="624" t="s">
        <v>128</v>
      </c>
      <c r="AM32" s="625"/>
      <c r="AN32" s="625"/>
      <c r="AO32" s="661"/>
      <c r="AP32" s="662"/>
      <c r="AQ32" s="663"/>
      <c r="AR32" s="663"/>
      <c r="AS32" s="663"/>
      <c r="AT32" s="696"/>
      <c r="AU32" s="214" t="s">
        <v>314</v>
      </c>
      <c r="AX32" s="618" t="s">
        <v>315</v>
      </c>
      <c r="AY32" s="619"/>
      <c r="AZ32" s="619"/>
      <c r="BA32" s="619"/>
      <c r="BB32" s="619"/>
      <c r="BC32" s="619"/>
      <c r="BD32" s="619"/>
      <c r="BE32" s="619"/>
      <c r="BF32" s="620"/>
      <c r="BG32" s="687">
        <v>99.3</v>
      </c>
      <c r="BH32" s="634"/>
      <c r="BI32" s="634"/>
      <c r="BJ32" s="634"/>
      <c r="BK32" s="634"/>
      <c r="BL32" s="634"/>
      <c r="BM32" s="625">
        <v>98.1</v>
      </c>
      <c r="BN32" s="634"/>
      <c r="BO32" s="634"/>
      <c r="BP32" s="634"/>
      <c r="BQ32" s="657"/>
      <c r="BR32" s="687">
        <v>99.4</v>
      </c>
      <c r="BS32" s="634"/>
      <c r="BT32" s="634"/>
      <c r="BU32" s="634"/>
      <c r="BV32" s="634"/>
      <c r="BW32" s="634"/>
      <c r="BX32" s="625">
        <v>97.8</v>
      </c>
      <c r="BY32" s="634"/>
      <c r="BZ32" s="634"/>
      <c r="CA32" s="634"/>
      <c r="CB32" s="657"/>
      <c r="CD32" s="644"/>
      <c r="CE32" s="645"/>
      <c r="CF32" s="618" t="s">
        <v>316</v>
      </c>
      <c r="CG32" s="619"/>
      <c r="CH32" s="619"/>
      <c r="CI32" s="619"/>
      <c r="CJ32" s="619"/>
      <c r="CK32" s="619"/>
      <c r="CL32" s="619"/>
      <c r="CM32" s="619"/>
      <c r="CN32" s="619"/>
      <c r="CO32" s="619"/>
      <c r="CP32" s="619"/>
      <c r="CQ32" s="620"/>
      <c r="CR32" s="621">
        <v>68</v>
      </c>
      <c r="CS32" s="622"/>
      <c r="CT32" s="622"/>
      <c r="CU32" s="622"/>
      <c r="CV32" s="622"/>
      <c r="CW32" s="622"/>
      <c r="CX32" s="622"/>
      <c r="CY32" s="623"/>
      <c r="CZ32" s="624">
        <v>0</v>
      </c>
      <c r="DA32" s="636"/>
      <c r="DB32" s="636"/>
      <c r="DC32" s="637"/>
      <c r="DD32" s="627">
        <v>68</v>
      </c>
      <c r="DE32" s="622"/>
      <c r="DF32" s="622"/>
      <c r="DG32" s="622"/>
      <c r="DH32" s="622"/>
      <c r="DI32" s="622"/>
      <c r="DJ32" s="622"/>
      <c r="DK32" s="623"/>
      <c r="DL32" s="627">
        <v>68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317</v>
      </c>
      <c r="C33" s="619"/>
      <c r="D33" s="619"/>
      <c r="E33" s="619"/>
      <c r="F33" s="619"/>
      <c r="G33" s="619"/>
      <c r="H33" s="619"/>
      <c r="I33" s="619"/>
      <c r="J33" s="619"/>
      <c r="K33" s="619"/>
      <c r="L33" s="619"/>
      <c r="M33" s="619"/>
      <c r="N33" s="619"/>
      <c r="O33" s="619"/>
      <c r="P33" s="619"/>
      <c r="Q33" s="620"/>
      <c r="R33" s="621">
        <v>8066</v>
      </c>
      <c r="S33" s="622"/>
      <c r="T33" s="622"/>
      <c r="U33" s="622"/>
      <c r="V33" s="622"/>
      <c r="W33" s="622"/>
      <c r="X33" s="622"/>
      <c r="Y33" s="623"/>
      <c r="Z33" s="659">
        <v>0</v>
      </c>
      <c r="AA33" s="659"/>
      <c r="AB33" s="659"/>
      <c r="AC33" s="659"/>
      <c r="AD33" s="660">
        <v>6089</v>
      </c>
      <c r="AE33" s="660"/>
      <c r="AF33" s="660"/>
      <c r="AG33" s="660"/>
      <c r="AH33" s="660"/>
      <c r="AI33" s="660"/>
      <c r="AJ33" s="660"/>
      <c r="AK33" s="660"/>
      <c r="AL33" s="624">
        <v>0</v>
      </c>
      <c r="AM33" s="625"/>
      <c r="AN33" s="625"/>
      <c r="AO33" s="661"/>
      <c r="AP33" s="664"/>
      <c r="AQ33" s="665"/>
      <c r="AR33" s="665"/>
      <c r="AS33" s="665"/>
      <c r="AT33" s="697"/>
      <c r="AU33" s="219"/>
      <c r="AV33" s="219"/>
      <c r="AW33" s="219"/>
      <c r="AX33" s="602" t="s">
        <v>318</v>
      </c>
      <c r="AY33" s="603"/>
      <c r="AZ33" s="603"/>
      <c r="BA33" s="603"/>
      <c r="BB33" s="603"/>
      <c r="BC33" s="603"/>
      <c r="BD33" s="603"/>
      <c r="BE33" s="603"/>
      <c r="BF33" s="604"/>
      <c r="BG33" s="682">
        <v>99.6</v>
      </c>
      <c r="BH33" s="606"/>
      <c r="BI33" s="606"/>
      <c r="BJ33" s="606"/>
      <c r="BK33" s="606"/>
      <c r="BL33" s="606"/>
      <c r="BM33" s="652">
        <v>99</v>
      </c>
      <c r="BN33" s="606"/>
      <c r="BO33" s="606"/>
      <c r="BP33" s="606"/>
      <c r="BQ33" s="669"/>
      <c r="BR33" s="682">
        <v>99.7</v>
      </c>
      <c r="BS33" s="606"/>
      <c r="BT33" s="606"/>
      <c r="BU33" s="606"/>
      <c r="BV33" s="606"/>
      <c r="BW33" s="606"/>
      <c r="BX33" s="652">
        <v>98.8</v>
      </c>
      <c r="BY33" s="606"/>
      <c r="BZ33" s="606"/>
      <c r="CA33" s="606"/>
      <c r="CB33" s="669"/>
      <c r="CD33" s="618" t="s">
        <v>319</v>
      </c>
      <c r="CE33" s="619"/>
      <c r="CF33" s="619"/>
      <c r="CG33" s="619"/>
      <c r="CH33" s="619"/>
      <c r="CI33" s="619"/>
      <c r="CJ33" s="619"/>
      <c r="CK33" s="619"/>
      <c r="CL33" s="619"/>
      <c r="CM33" s="619"/>
      <c r="CN33" s="619"/>
      <c r="CO33" s="619"/>
      <c r="CP33" s="619"/>
      <c r="CQ33" s="620"/>
      <c r="CR33" s="621">
        <v>12447025</v>
      </c>
      <c r="CS33" s="634"/>
      <c r="CT33" s="634"/>
      <c r="CU33" s="634"/>
      <c r="CV33" s="634"/>
      <c r="CW33" s="634"/>
      <c r="CX33" s="634"/>
      <c r="CY33" s="635"/>
      <c r="CZ33" s="624">
        <v>34.4</v>
      </c>
      <c r="DA33" s="636"/>
      <c r="DB33" s="636"/>
      <c r="DC33" s="637"/>
      <c r="DD33" s="627">
        <v>10092324</v>
      </c>
      <c r="DE33" s="634"/>
      <c r="DF33" s="634"/>
      <c r="DG33" s="634"/>
      <c r="DH33" s="634"/>
      <c r="DI33" s="634"/>
      <c r="DJ33" s="634"/>
      <c r="DK33" s="635"/>
      <c r="DL33" s="627">
        <v>6273160</v>
      </c>
      <c r="DM33" s="634"/>
      <c r="DN33" s="634"/>
      <c r="DO33" s="634"/>
      <c r="DP33" s="634"/>
      <c r="DQ33" s="634"/>
      <c r="DR33" s="634"/>
      <c r="DS33" s="634"/>
      <c r="DT33" s="634"/>
      <c r="DU33" s="634"/>
      <c r="DV33" s="635"/>
      <c r="DW33" s="624">
        <v>37.4</v>
      </c>
      <c r="DX33" s="636"/>
      <c r="DY33" s="636"/>
      <c r="DZ33" s="636"/>
      <c r="EA33" s="636"/>
      <c r="EB33" s="636"/>
      <c r="EC33" s="648"/>
    </row>
    <row r="34" spans="2:133" ht="11.25" customHeight="1" x14ac:dyDescent="0.2">
      <c r="B34" s="618" t="s">
        <v>320</v>
      </c>
      <c r="C34" s="619"/>
      <c r="D34" s="619"/>
      <c r="E34" s="619"/>
      <c r="F34" s="619"/>
      <c r="G34" s="619"/>
      <c r="H34" s="619"/>
      <c r="I34" s="619"/>
      <c r="J34" s="619"/>
      <c r="K34" s="619"/>
      <c r="L34" s="619"/>
      <c r="M34" s="619"/>
      <c r="N34" s="619"/>
      <c r="O34" s="619"/>
      <c r="P34" s="619"/>
      <c r="Q34" s="620"/>
      <c r="R34" s="621">
        <v>437212</v>
      </c>
      <c r="S34" s="622"/>
      <c r="T34" s="622"/>
      <c r="U34" s="622"/>
      <c r="V34" s="622"/>
      <c r="W34" s="622"/>
      <c r="X34" s="622"/>
      <c r="Y34" s="623"/>
      <c r="Z34" s="659">
        <v>1.2</v>
      </c>
      <c r="AA34" s="659"/>
      <c r="AB34" s="659"/>
      <c r="AC34" s="659"/>
      <c r="AD34" s="660" t="s">
        <v>243</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3643279</v>
      </c>
      <c r="CS34" s="622"/>
      <c r="CT34" s="622"/>
      <c r="CU34" s="622"/>
      <c r="CV34" s="622"/>
      <c r="CW34" s="622"/>
      <c r="CX34" s="622"/>
      <c r="CY34" s="623"/>
      <c r="CZ34" s="624">
        <v>10.1</v>
      </c>
      <c r="DA34" s="636"/>
      <c r="DB34" s="636"/>
      <c r="DC34" s="637"/>
      <c r="DD34" s="627">
        <v>2667319</v>
      </c>
      <c r="DE34" s="622"/>
      <c r="DF34" s="622"/>
      <c r="DG34" s="622"/>
      <c r="DH34" s="622"/>
      <c r="DI34" s="622"/>
      <c r="DJ34" s="622"/>
      <c r="DK34" s="623"/>
      <c r="DL34" s="627">
        <v>2221777</v>
      </c>
      <c r="DM34" s="622"/>
      <c r="DN34" s="622"/>
      <c r="DO34" s="622"/>
      <c r="DP34" s="622"/>
      <c r="DQ34" s="622"/>
      <c r="DR34" s="622"/>
      <c r="DS34" s="622"/>
      <c r="DT34" s="622"/>
      <c r="DU34" s="622"/>
      <c r="DV34" s="623"/>
      <c r="DW34" s="624">
        <v>13.2</v>
      </c>
      <c r="DX34" s="636"/>
      <c r="DY34" s="636"/>
      <c r="DZ34" s="636"/>
      <c r="EA34" s="636"/>
      <c r="EB34" s="636"/>
      <c r="EC34" s="648"/>
    </row>
    <row r="35" spans="2:133" ht="11.25" customHeight="1" x14ac:dyDescent="0.2">
      <c r="B35" s="618" t="s">
        <v>322</v>
      </c>
      <c r="C35" s="619"/>
      <c r="D35" s="619"/>
      <c r="E35" s="619"/>
      <c r="F35" s="619"/>
      <c r="G35" s="619"/>
      <c r="H35" s="619"/>
      <c r="I35" s="619"/>
      <c r="J35" s="619"/>
      <c r="K35" s="619"/>
      <c r="L35" s="619"/>
      <c r="M35" s="619"/>
      <c r="N35" s="619"/>
      <c r="O35" s="619"/>
      <c r="P35" s="619"/>
      <c r="Q35" s="620"/>
      <c r="R35" s="621">
        <v>1385385</v>
      </c>
      <c r="S35" s="622"/>
      <c r="T35" s="622"/>
      <c r="U35" s="622"/>
      <c r="V35" s="622"/>
      <c r="W35" s="622"/>
      <c r="X35" s="622"/>
      <c r="Y35" s="623"/>
      <c r="Z35" s="659">
        <v>3.7</v>
      </c>
      <c r="AA35" s="659"/>
      <c r="AB35" s="659"/>
      <c r="AC35" s="659"/>
      <c r="AD35" s="660" t="s">
        <v>243</v>
      </c>
      <c r="AE35" s="660"/>
      <c r="AF35" s="660"/>
      <c r="AG35" s="660"/>
      <c r="AH35" s="660"/>
      <c r="AI35" s="660"/>
      <c r="AJ35" s="660"/>
      <c r="AK35" s="660"/>
      <c r="AL35" s="624" t="s">
        <v>128</v>
      </c>
      <c r="AM35" s="625"/>
      <c r="AN35" s="625"/>
      <c r="AO35" s="661"/>
      <c r="AP35" s="222"/>
      <c r="AQ35" s="673" t="s">
        <v>323</v>
      </c>
      <c r="AR35" s="674"/>
      <c r="AS35" s="674"/>
      <c r="AT35" s="674"/>
      <c r="AU35" s="674"/>
      <c r="AV35" s="674"/>
      <c r="AW35" s="674"/>
      <c r="AX35" s="674"/>
      <c r="AY35" s="674"/>
      <c r="AZ35" s="674"/>
      <c r="BA35" s="674"/>
      <c r="BB35" s="674"/>
      <c r="BC35" s="674"/>
      <c r="BD35" s="674"/>
      <c r="BE35" s="674"/>
      <c r="BF35" s="675"/>
      <c r="BG35" s="673" t="s">
        <v>324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325</v>
      </c>
      <c r="CE35" s="619"/>
      <c r="CF35" s="619"/>
      <c r="CG35" s="619"/>
      <c r="CH35" s="619"/>
      <c r="CI35" s="619"/>
      <c r="CJ35" s="619"/>
      <c r="CK35" s="619"/>
      <c r="CL35" s="619"/>
      <c r="CM35" s="619"/>
      <c r="CN35" s="619"/>
      <c r="CO35" s="619"/>
      <c r="CP35" s="619"/>
      <c r="CQ35" s="620"/>
      <c r="CR35" s="621">
        <v>105951</v>
      </c>
      <c r="CS35" s="634"/>
      <c r="CT35" s="634"/>
      <c r="CU35" s="634"/>
      <c r="CV35" s="634"/>
      <c r="CW35" s="634"/>
      <c r="CX35" s="634"/>
      <c r="CY35" s="635"/>
      <c r="CZ35" s="624">
        <v>0.3</v>
      </c>
      <c r="DA35" s="636"/>
      <c r="DB35" s="636"/>
      <c r="DC35" s="637"/>
      <c r="DD35" s="627">
        <v>47934</v>
      </c>
      <c r="DE35" s="634"/>
      <c r="DF35" s="634"/>
      <c r="DG35" s="634"/>
      <c r="DH35" s="634"/>
      <c r="DI35" s="634"/>
      <c r="DJ35" s="634"/>
      <c r="DK35" s="635"/>
      <c r="DL35" s="627">
        <v>47083</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326</v>
      </c>
      <c r="C36" s="619"/>
      <c r="D36" s="619"/>
      <c r="E36" s="619"/>
      <c r="F36" s="619"/>
      <c r="G36" s="619"/>
      <c r="H36" s="619"/>
      <c r="I36" s="619"/>
      <c r="J36" s="619"/>
      <c r="K36" s="619"/>
      <c r="L36" s="619"/>
      <c r="M36" s="619"/>
      <c r="N36" s="619"/>
      <c r="O36" s="619"/>
      <c r="P36" s="619"/>
      <c r="Q36" s="620"/>
      <c r="R36" s="621">
        <v>1536514</v>
      </c>
      <c r="S36" s="622"/>
      <c r="T36" s="622"/>
      <c r="U36" s="622"/>
      <c r="V36" s="622"/>
      <c r="W36" s="622"/>
      <c r="X36" s="622"/>
      <c r="Y36" s="623"/>
      <c r="Z36" s="659">
        <v>4.0999999999999996</v>
      </c>
      <c r="AA36" s="659"/>
      <c r="AB36" s="659"/>
      <c r="AC36" s="659"/>
      <c r="AD36" s="660" t="s">
        <v>128</v>
      </c>
      <c r="AE36" s="660"/>
      <c r="AF36" s="660"/>
      <c r="AG36" s="660"/>
      <c r="AH36" s="660"/>
      <c r="AI36" s="660"/>
      <c r="AJ36" s="660"/>
      <c r="AK36" s="660"/>
      <c r="AL36" s="624" t="s">
        <v>128</v>
      </c>
      <c r="AM36" s="625"/>
      <c r="AN36" s="625"/>
      <c r="AO36" s="661"/>
      <c r="AP36" s="222"/>
      <c r="AQ36" s="670" t="s">
        <v>327</v>
      </c>
      <c r="AR36" s="671"/>
      <c r="AS36" s="671"/>
      <c r="AT36" s="671"/>
      <c r="AU36" s="671"/>
      <c r="AV36" s="671"/>
      <c r="AW36" s="671"/>
      <c r="AX36" s="671"/>
      <c r="AY36" s="672"/>
      <c r="AZ36" s="676">
        <v>2992459</v>
      </c>
      <c r="BA36" s="677"/>
      <c r="BB36" s="677"/>
      <c r="BC36" s="677"/>
      <c r="BD36" s="677"/>
      <c r="BE36" s="677"/>
      <c r="BF36" s="678"/>
      <c r="BG36" s="679" t="s">
        <v>328</v>
      </c>
      <c r="BH36" s="680"/>
      <c r="BI36" s="680"/>
      <c r="BJ36" s="680"/>
      <c r="BK36" s="680"/>
      <c r="BL36" s="680"/>
      <c r="BM36" s="680"/>
      <c r="BN36" s="680"/>
      <c r="BO36" s="680"/>
      <c r="BP36" s="680"/>
      <c r="BQ36" s="680"/>
      <c r="BR36" s="680"/>
      <c r="BS36" s="680"/>
      <c r="BT36" s="680"/>
      <c r="BU36" s="681"/>
      <c r="BV36" s="676">
        <v>48548</v>
      </c>
      <c r="BW36" s="677"/>
      <c r="BX36" s="677"/>
      <c r="BY36" s="677"/>
      <c r="BZ36" s="677"/>
      <c r="CA36" s="677"/>
      <c r="CB36" s="678"/>
      <c r="CD36" s="618" t="s">
        <v>329</v>
      </c>
      <c r="CE36" s="619"/>
      <c r="CF36" s="619"/>
      <c r="CG36" s="619"/>
      <c r="CH36" s="619"/>
      <c r="CI36" s="619"/>
      <c r="CJ36" s="619"/>
      <c r="CK36" s="619"/>
      <c r="CL36" s="619"/>
      <c r="CM36" s="619"/>
      <c r="CN36" s="619"/>
      <c r="CO36" s="619"/>
      <c r="CP36" s="619"/>
      <c r="CQ36" s="620"/>
      <c r="CR36" s="621">
        <v>4212725</v>
      </c>
      <c r="CS36" s="622"/>
      <c r="CT36" s="622"/>
      <c r="CU36" s="622"/>
      <c r="CV36" s="622"/>
      <c r="CW36" s="622"/>
      <c r="CX36" s="622"/>
      <c r="CY36" s="623"/>
      <c r="CZ36" s="624">
        <v>11.7</v>
      </c>
      <c r="DA36" s="636"/>
      <c r="DB36" s="636"/>
      <c r="DC36" s="637"/>
      <c r="DD36" s="627">
        <v>3796127</v>
      </c>
      <c r="DE36" s="622"/>
      <c r="DF36" s="622"/>
      <c r="DG36" s="622"/>
      <c r="DH36" s="622"/>
      <c r="DI36" s="622"/>
      <c r="DJ36" s="622"/>
      <c r="DK36" s="623"/>
      <c r="DL36" s="627">
        <v>2176341</v>
      </c>
      <c r="DM36" s="622"/>
      <c r="DN36" s="622"/>
      <c r="DO36" s="622"/>
      <c r="DP36" s="622"/>
      <c r="DQ36" s="622"/>
      <c r="DR36" s="622"/>
      <c r="DS36" s="622"/>
      <c r="DT36" s="622"/>
      <c r="DU36" s="622"/>
      <c r="DV36" s="623"/>
      <c r="DW36" s="624">
        <v>13</v>
      </c>
      <c r="DX36" s="636"/>
      <c r="DY36" s="636"/>
      <c r="DZ36" s="636"/>
      <c r="EA36" s="636"/>
      <c r="EB36" s="636"/>
      <c r="EC36" s="648"/>
    </row>
    <row r="37" spans="2:133" ht="11.25" customHeight="1" x14ac:dyDescent="0.2">
      <c r="B37" s="618" t="s">
        <v>330</v>
      </c>
      <c r="C37" s="619"/>
      <c r="D37" s="619"/>
      <c r="E37" s="619"/>
      <c r="F37" s="619"/>
      <c r="G37" s="619"/>
      <c r="H37" s="619"/>
      <c r="I37" s="619"/>
      <c r="J37" s="619"/>
      <c r="K37" s="619"/>
      <c r="L37" s="619"/>
      <c r="M37" s="619"/>
      <c r="N37" s="619"/>
      <c r="O37" s="619"/>
      <c r="P37" s="619"/>
      <c r="Q37" s="620"/>
      <c r="R37" s="621">
        <v>852422</v>
      </c>
      <c r="S37" s="622"/>
      <c r="T37" s="622"/>
      <c r="U37" s="622"/>
      <c r="V37" s="622"/>
      <c r="W37" s="622"/>
      <c r="X37" s="622"/>
      <c r="Y37" s="623"/>
      <c r="Z37" s="659">
        <v>2.2999999999999998</v>
      </c>
      <c r="AA37" s="659"/>
      <c r="AB37" s="659"/>
      <c r="AC37" s="659"/>
      <c r="AD37" s="660">
        <v>18726</v>
      </c>
      <c r="AE37" s="660"/>
      <c r="AF37" s="660"/>
      <c r="AG37" s="660"/>
      <c r="AH37" s="660"/>
      <c r="AI37" s="660"/>
      <c r="AJ37" s="660"/>
      <c r="AK37" s="660"/>
      <c r="AL37" s="624">
        <v>0.1</v>
      </c>
      <c r="AM37" s="625"/>
      <c r="AN37" s="625"/>
      <c r="AO37" s="661"/>
      <c r="AQ37" s="654" t="s">
        <v>331</v>
      </c>
      <c r="AR37" s="655"/>
      <c r="AS37" s="655"/>
      <c r="AT37" s="655"/>
      <c r="AU37" s="655"/>
      <c r="AV37" s="655"/>
      <c r="AW37" s="655"/>
      <c r="AX37" s="655"/>
      <c r="AY37" s="656"/>
      <c r="AZ37" s="621">
        <v>444033</v>
      </c>
      <c r="BA37" s="622"/>
      <c r="BB37" s="622"/>
      <c r="BC37" s="622"/>
      <c r="BD37" s="634"/>
      <c r="BE37" s="634"/>
      <c r="BF37" s="657"/>
      <c r="BG37" s="618" t="s">
        <v>332</v>
      </c>
      <c r="BH37" s="619"/>
      <c r="BI37" s="619"/>
      <c r="BJ37" s="619"/>
      <c r="BK37" s="619"/>
      <c r="BL37" s="619"/>
      <c r="BM37" s="619"/>
      <c r="BN37" s="619"/>
      <c r="BO37" s="619"/>
      <c r="BP37" s="619"/>
      <c r="BQ37" s="619"/>
      <c r="BR37" s="619"/>
      <c r="BS37" s="619"/>
      <c r="BT37" s="619"/>
      <c r="BU37" s="620"/>
      <c r="BV37" s="621">
        <v>-32211</v>
      </c>
      <c r="BW37" s="622"/>
      <c r="BX37" s="622"/>
      <c r="BY37" s="622"/>
      <c r="BZ37" s="622"/>
      <c r="CA37" s="622"/>
      <c r="CB37" s="658"/>
      <c r="CD37" s="618" t="s">
        <v>333</v>
      </c>
      <c r="CE37" s="619"/>
      <c r="CF37" s="619"/>
      <c r="CG37" s="619"/>
      <c r="CH37" s="619"/>
      <c r="CI37" s="619"/>
      <c r="CJ37" s="619"/>
      <c r="CK37" s="619"/>
      <c r="CL37" s="619"/>
      <c r="CM37" s="619"/>
      <c r="CN37" s="619"/>
      <c r="CO37" s="619"/>
      <c r="CP37" s="619"/>
      <c r="CQ37" s="620"/>
      <c r="CR37" s="621">
        <v>1732455</v>
      </c>
      <c r="CS37" s="634"/>
      <c r="CT37" s="634"/>
      <c r="CU37" s="634"/>
      <c r="CV37" s="634"/>
      <c r="CW37" s="634"/>
      <c r="CX37" s="634"/>
      <c r="CY37" s="635"/>
      <c r="CZ37" s="624">
        <v>4.8</v>
      </c>
      <c r="DA37" s="636"/>
      <c r="DB37" s="636"/>
      <c r="DC37" s="637"/>
      <c r="DD37" s="627">
        <v>1732455</v>
      </c>
      <c r="DE37" s="634"/>
      <c r="DF37" s="634"/>
      <c r="DG37" s="634"/>
      <c r="DH37" s="634"/>
      <c r="DI37" s="634"/>
      <c r="DJ37" s="634"/>
      <c r="DK37" s="635"/>
      <c r="DL37" s="627">
        <v>1472662</v>
      </c>
      <c r="DM37" s="634"/>
      <c r="DN37" s="634"/>
      <c r="DO37" s="634"/>
      <c r="DP37" s="634"/>
      <c r="DQ37" s="634"/>
      <c r="DR37" s="634"/>
      <c r="DS37" s="634"/>
      <c r="DT37" s="634"/>
      <c r="DU37" s="634"/>
      <c r="DV37" s="635"/>
      <c r="DW37" s="624">
        <v>8.8000000000000007</v>
      </c>
      <c r="DX37" s="636"/>
      <c r="DY37" s="636"/>
      <c r="DZ37" s="636"/>
      <c r="EA37" s="636"/>
      <c r="EB37" s="636"/>
      <c r="EC37" s="648"/>
    </row>
    <row r="38" spans="2:133" ht="11.25" customHeight="1" x14ac:dyDescent="0.2">
      <c r="B38" s="618" t="s">
        <v>334</v>
      </c>
      <c r="C38" s="619"/>
      <c r="D38" s="619"/>
      <c r="E38" s="619"/>
      <c r="F38" s="619"/>
      <c r="G38" s="619"/>
      <c r="H38" s="619"/>
      <c r="I38" s="619"/>
      <c r="J38" s="619"/>
      <c r="K38" s="619"/>
      <c r="L38" s="619"/>
      <c r="M38" s="619"/>
      <c r="N38" s="619"/>
      <c r="O38" s="619"/>
      <c r="P38" s="619"/>
      <c r="Q38" s="620"/>
      <c r="R38" s="621">
        <v>5276200</v>
      </c>
      <c r="S38" s="622"/>
      <c r="T38" s="622"/>
      <c r="U38" s="622"/>
      <c r="V38" s="622"/>
      <c r="W38" s="622"/>
      <c r="X38" s="622"/>
      <c r="Y38" s="623"/>
      <c r="Z38" s="659">
        <v>14</v>
      </c>
      <c r="AA38" s="659"/>
      <c r="AB38" s="659"/>
      <c r="AC38" s="659"/>
      <c r="AD38" s="660" t="s">
        <v>243</v>
      </c>
      <c r="AE38" s="660"/>
      <c r="AF38" s="660"/>
      <c r="AG38" s="660"/>
      <c r="AH38" s="660"/>
      <c r="AI38" s="660"/>
      <c r="AJ38" s="660"/>
      <c r="AK38" s="660"/>
      <c r="AL38" s="624" t="s">
        <v>128</v>
      </c>
      <c r="AM38" s="625"/>
      <c r="AN38" s="625"/>
      <c r="AO38" s="661"/>
      <c r="AQ38" s="654" t="s">
        <v>335</v>
      </c>
      <c r="AR38" s="655"/>
      <c r="AS38" s="655"/>
      <c r="AT38" s="655"/>
      <c r="AU38" s="655"/>
      <c r="AV38" s="655"/>
      <c r="AW38" s="655"/>
      <c r="AX38" s="655"/>
      <c r="AY38" s="656"/>
      <c r="AZ38" s="621">
        <v>90771</v>
      </c>
      <c r="BA38" s="622"/>
      <c r="BB38" s="622"/>
      <c r="BC38" s="622"/>
      <c r="BD38" s="634"/>
      <c r="BE38" s="634"/>
      <c r="BF38" s="657"/>
      <c r="BG38" s="618" t="s">
        <v>336</v>
      </c>
      <c r="BH38" s="619"/>
      <c r="BI38" s="619"/>
      <c r="BJ38" s="619"/>
      <c r="BK38" s="619"/>
      <c r="BL38" s="619"/>
      <c r="BM38" s="619"/>
      <c r="BN38" s="619"/>
      <c r="BO38" s="619"/>
      <c r="BP38" s="619"/>
      <c r="BQ38" s="619"/>
      <c r="BR38" s="619"/>
      <c r="BS38" s="619"/>
      <c r="BT38" s="619"/>
      <c r="BU38" s="620"/>
      <c r="BV38" s="621">
        <v>8157</v>
      </c>
      <c r="BW38" s="622"/>
      <c r="BX38" s="622"/>
      <c r="BY38" s="622"/>
      <c r="BZ38" s="622"/>
      <c r="CA38" s="622"/>
      <c r="CB38" s="658"/>
      <c r="CD38" s="618" t="s">
        <v>337</v>
      </c>
      <c r="CE38" s="619"/>
      <c r="CF38" s="619"/>
      <c r="CG38" s="619"/>
      <c r="CH38" s="619"/>
      <c r="CI38" s="619"/>
      <c r="CJ38" s="619"/>
      <c r="CK38" s="619"/>
      <c r="CL38" s="619"/>
      <c r="CM38" s="619"/>
      <c r="CN38" s="619"/>
      <c r="CO38" s="619"/>
      <c r="CP38" s="619"/>
      <c r="CQ38" s="620"/>
      <c r="CR38" s="621">
        <v>2541234</v>
      </c>
      <c r="CS38" s="622"/>
      <c r="CT38" s="622"/>
      <c r="CU38" s="622"/>
      <c r="CV38" s="622"/>
      <c r="CW38" s="622"/>
      <c r="CX38" s="622"/>
      <c r="CY38" s="623"/>
      <c r="CZ38" s="624">
        <v>7</v>
      </c>
      <c r="DA38" s="636"/>
      <c r="DB38" s="636"/>
      <c r="DC38" s="637"/>
      <c r="DD38" s="627">
        <v>2128057</v>
      </c>
      <c r="DE38" s="622"/>
      <c r="DF38" s="622"/>
      <c r="DG38" s="622"/>
      <c r="DH38" s="622"/>
      <c r="DI38" s="622"/>
      <c r="DJ38" s="622"/>
      <c r="DK38" s="623"/>
      <c r="DL38" s="627">
        <v>1827959</v>
      </c>
      <c r="DM38" s="622"/>
      <c r="DN38" s="622"/>
      <c r="DO38" s="622"/>
      <c r="DP38" s="622"/>
      <c r="DQ38" s="622"/>
      <c r="DR38" s="622"/>
      <c r="DS38" s="622"/>
      <c r="DT38" s="622"/>
      <c r="DU38" s="622"/>
      <c r="DV38" s="623"/>
      <c r="DW38" s="624">
        <v>10.9</v>
      </c>
      <c r="DX38" s="636"/>
      <c r="DY38" s="636"/>
      <c r="DZ38" s="636"/>
      <c r="EA38" s="636"/>
      <c r="EB38" s="636"/>
      <c r="EC38" s="648"/>
    </row>
    <row r="39" spans="2:133" ht="11.25" customHeight="1" x14ac:dyDescent="0.2">
      <c r="B39" s="618" t="s">
        <v>338</v>
      </c>
      <c r="C39" s="619"/>
      <c r="D39" s="619"/>
      <c r="E39" s="619"/>
      <c r="F39" s="619"/>
      <c r="G39" s="619"/>
      <c r="H39" s="619"/>
      <c r="I39" s="619"/>
      <c r="J39" s="619"/>
      <c r="K39" s="619"/>
      <c r="L39" s="619"/>
      <c r="M39" s="619"/>
      <c r="N39" s="619"/>
      <c r="O39" s="619"/>
      <c r="P39" s="619"/>
      <c r="Q39" s="620"/>
      <c r="R39" s="621" t="s">
        <v>138</v>
      </c>
      <c r="S39" s="622"/>
      <c r="T39" s="622"/>
      <c r="U39" s="622"/>
      <c r="V39" s="622"/>
      <c r="W39" s="622"/>
      <c r="X39" s="622"/>
      <c r="Y39" s="623"/>
      <c r="Z39" s="659" t="s">
        <v>128</v>
      </c>
      <c r="AA39" s="659"/>
      <c r="AB39" s="659"/>
      <c r="AC39" s="659"/>
      <c r="AD39" s="660" t="s">
        <v>128</v>
      </c>
      <c r="AE39" s="660"/>
      <c r="AF39" s="660"/>
      <c r="AG39" s="660"/>
      <c r="AH39" s="660"/>
      <c r="AI39" s="660"/>
      <c r="AJ39" s="660"/>
      <c r="AK39" s="660"/>
      <c r="AL39" s="624" t="s">
        <v>138</v>
      </c>
      <c r="AM39" s="625"/>
      <c r="AN39" s="625"/>
      <c r="AO39" s="661"/>
      <c r="AQ39" s="654" t="s">
        <v>339</v>
      </c>
      <c r="AR39" s="655"/>
      <c r="AS39" s="655"/>
      <c r="AT39" s="655"/>
      <c r="AU39" s="655"/>
      <c r="AV39" s="655"/>
      <c r="AW39" s="655"/>
      <c r="AX39" s="655"/>
      <c r="AY39" s="656"/>
      <c r="AZ39" s="621">
        <v>7192</v>
      </c>
      <c r="BA39" s="622"/>
      <c r="BB39" s="622"/>
      <c r="BC39" s="622"/>
      <c r="BD39" s="634"/>
      <c r="BE39" s="634"/>
      <c r="BF39" s="657"/>
      <c r="BG39" s="618" t="s">
        <v>340</v>
      </c>
      <c r="BH39" s="619"/>
      <c r="BI39" s="619"/>
      <c r="BJ39" s="619"/>
      <c r="BK39" s="619"/>
      <c r="BL39" s="619"/>
      <c r="BM39" s="619"/>
      <c r="BN39" s="619"/>
      <c r="BO39" s="619"/>
      <c r="BP39" s="619"/>
      <c r="BQ39" s="619"/>
      <c r="BR39" s="619"/>
      <c r="BS39" s="619"/>
      <c r="BT39" s="619"/>
      <c r="BU39" s="620"/>
      <c r="BV39" s="621">
        <v>12034</v>
      </c>
      <c r="BW39" s="622"/>
      <c r="BX39" s="622"/>
      <c r="BY39" s="622"/>
      <c r="BZ39" s="622"/>
      <c r="CA39" s="622"/>
      <c r="CB39" s="658"/>
      <c r="CD39" s="618" t="s">
        <v>341</v>
      </c>
      <c r="CE39" s="619"/>
      <c r="CF39" s="619"/>
      <c r="CG39" s="619"/>
      <c r="CH39" s="619"/>
      <c r="CI39" s="619"/>
      <c r="CJ39" s="619"/>
      <c r="CK39" s="619"/>
      <c r="CL39" s="619"/>
      <c r="CM39" s="619"/>
      <c r="CN39" s="619"/>
      <c r="CO39" s="619"/>
      <c r="CP39" s="619"/>
      <c r="CQ39" s="620"/>
      <c r="CR39" s="621">
        <v>1519299</v>
      </c>
      <c r="CS39" s="634"/>
      <c r="CT39" s="634"/>
      <c r="CU39" s="634"/>
      <c r="CV39" s="634"/>
      <c r="CW39" s="634"/>
      <c r="CX39" s="634"/>
      <c r="CY39" s="635"/>
      <c r="CZ39" s="624">
        <v>4.2</v>
      </c>
      <c r="DA39" s="636"/>
      <c r="DB39" s="636"/>
      <c r="DC39" s="637"/>
      <c r="DD39" s="627">
        <v>1451350</v>
      </c>
      <c r="DE39" s="634"/>
      <c r="DF39" s="634"/>
      <c r="DG39" s="634"/>
      <c r="DH39" s="634"/>
      <c r="DI39" s="634"/>
      <c r="DJ39" s="634"/>
      <c r="DK39" s="635"/>
      <c r="DL39" s="627" t="s">
        <v>128</v>
      </c>
      <c r="DM39" s="634"/>
      <c r="DN39" s="634"/>
      <c r="DO39" s="634"/>
      <c r="DP39" s="634"/>
      <c r="DQ39" s="634"/>
      <c r="DR39" s="634"/>
      <c r="DS39" s="634"/>
      <c r="DT39" s="634"/>
      <c r="DU39" s="634"/>
      <c r="DV39" s="635"/>
      <c r="DW39" s="624" t="s">
        <v>138</v>
      </c>
      <c r="DX39" s="636"/>
      <c r="DY39" s="636"/>
      <c r="DZ39" s="636"/>
      <c r="EA39" s="636"/>
      <c r="EB39" s="636"/>
      <c r="EC39" s="648"/>
    </row>
    <row r="40" spans="2:133" ht="11.25" customHeight="1" x14ac:dyDescent="0.2">
      <c r="B40" s="618" t="s">
        <v>342</v>
      </c>
      <c r="C40" s="619"/>
      <c r="D40" s="619"/>
      <c r="E40" s="619"/>
      <c r="F40" s="619"/>
      <c r="G40" s="619"/>
      <c r="H40" s="619"/>
      <c r="I40" s="619"/>
      <c r="J40" s="619"/>
      <c r="K40" s="619"/>
      <c r="L40" s="619"/>
      <c r="M40" s="619"/>
      <c r="N40" s="619"/>
      <c r="O40" s="619"/>
      <c r="P40" s="619"/>
      <c r="Q40" s="620"/>
      <c r="R40" s="621" t="s">
        <v>128</v>
      </c>
      <c r="S40" s="622"/>
      <c r="T40" s="622"/>
      <c r="U40" s="622"/>
      <c r="V40" s="622"/>
      <c r="W40" s="622"/>
      <c r="X40" s="622"/>
      <c r="Y40" s="623"/>
      <c r="Z40" s="659" t="s">
        <v>128</v>
      </c>
      <c r="AA40" s="659"/>
      <c r="AB40" s="659"/>
      <c r="AC40" s="659"/>
      <c r="AD40" s="660" t="s">
        <v>128</v>
      </c>
      <c r="AE40" s="660"/>
      <c r="AF40" s="660"/>
      <c r="AG40" s="660"/>
      <c r="AH40" s="660"/>
      <c r="AI40" s="660"/>
      <c r="AJ40" s="660"/>
      <c r="AK40" s="660"/>
      <c r="AL40" s="624" t="s">
        <v>128</v>
      </c>
      <c r="AM40" s="625"/>
      <c r="AN40" s="625"/>
      <c r="AO40" s="661"/>
      <c r="AQ40" s="654" t="s">
        <v>343</v>
      </c>
      <c r="AR40" s="655"/>
      <c r="AS40" s="655"/>
      <c r="AT40" s="655"/>
      <c r="AU40" s="655"/>
      <c r="AV40" s="655"/>
      <c r="AW40" s="655"/>
      <c r="AX40" s="655"/>
      <c r="AY40" s="656"/>
      <c r="AZ40" s="621" t="s">
        <v>128</v>
      </c>
      <c r="BA40" s="622"/>
      <c r="BB40" s="622"/>
      <c r="BC40" s="622"/>
      <c r="BD40" s="634"/>
      <c r="BE40" s="634"/>
      <c r="BF40" s="657"/>
      <c r="BG40" s="662" t="s">
        <v>344</v>
      </c>
      <c r="BH40" s="663"/>
      <c r="BI40" s="663"/>
      <c r="BJ40" s="663"/>
      <c r="BK40" s="663"/>
      <c r="BL40" s="223"/>
      <c r="BM40" s="619" t="s">
        <v>345</v>
      </c>
      <c r="BN40" s="619"/>
      <c r="BO40" s="619"/>
      <c r="BP40" s="619"/>
      <c r="BQ40" s="619"/>
      <c r="BR40" s="619"/>
      <c r="BS40" s="619"/>
      <c r="BT40" s="619"/>
      <c r="BU40" s="620"/>
      <c r="BV40" s="621">
        <v>108</v>
      </c>
      <c r="BW40" s="622"/>
      <c r="BX40" s="622"/>
      <c r="BY40" s="622"/>
      <c r="BZ40" s="622"/>
      <c r="CA40" s="622"/>
      <c r="CB40" s="658"/>
      <c r="CD40" s="618" t="s">
        <v>346</v>
      </c>
      <c r="CE40" s="619"/>
      <c r="CF40" s="619"/>
      <c r="CG40" s="619"/>
      <c r="CH40" s="619"/>
      <c r="CI40" s="619"/>
      <c r="CJ40" s="619"/>
      <c r="CK40" s="619"/>
      <c r="CL40" s="619"/>
      <c r="CM40" s="619"/>
      <c r="CN40" s="619"/>
      <c r="CO40" s="619"/>
      <c r="CP40" s="619"/>
      <c r="CQ40" s="620"/>
      <c r="CR40" s="621">
        <v>424537</v>
      </c>
      <c r="CS40" s="622"/>
      <c r="CT40" s="622"/>
      <c r="CU40" s="622"/>
      <c r="CV40" s="622"/>
      <c r="CW40" s="622"/>
      <c r="CX40" s="622"/>
      <c r="CY40" s="623"/>
      <c r="CZ40" s="624">
        <v>1.2</v>
      </c>
      <c r="DA40" s="636"/>
      <c r="DB40" s="636"/>
      <c r="DC40" s="637"/>
      <c r="DD40" s="627">
        <v>1537</v>
      </c>
      <c r="DE40" s="622"/>
      <c r="DF40" s="622"/>
      <c r="DG40" s="622"/>
      <c r="DH40" s="622"/>
      <c r="DI40" s="622"/>
      <c r="DJ40" s="622"/>
      <c r="DK40" s="623"/>
      <c r="DL40" s="627" t="s">
        <v>128</v>
      </c>
      <c r="DM40" s="622"/>
      <c r="DN40" s="622"/>
      <c r="DO40" s="622"/>
      <c r="DP40" s="622"/>
      <c r="DQ40" s="622"/>
      <c r="DR40" s="622"/>
      <c r="DS40" s="622"/>
      <c r="DT40" s="622"/>
      <c r="DU40" s="622"/>
      <c r="DV40" s="623"/>
      <c r="DW40" s="624" t="s">
        <v>128</v>
      </c>
      <c r="DX40" s="636"/>
      <c r="DY40" s="636"/>
      <c r="DZ40" s="636"/>
      <c r="EA40" s="636"/>
      <c r="EB40" s="636"/>
      <c r="EC40" s="648"/>
    </row>
    <row r="41" spans="2:133" ht="11.25" customHeight="1" x14ac:dyDescent="0.2">
      <c r="B41" s="602" t="s">
        <v>347</v>
      </c>
      <c r="C41" s="603"/>
      <c r="D41" s="603"/>
      <c r="E41" s="603"/>
      <c r="F41" s="603"/>
      <c r="G41" s="603"/>
      <c r="H41" s="603"/>
      <c r="I41" s="603"/>
      <c r="J41" s="603"/>
      <c r="K41" s="603"/>
      <c r="L41" s="603"/>
      <c r="M41" s="603"/>
      <c r="N41" s="603"/>
      <c r="O41" s="603"/>
      <c r="P41" s="603"/>
      <c r="Q41" s="604"/>
      <c r="R41" s="605">
        <v>37631099</v>
      </c>
      <c r="S41" s="646"/>
      <c r="T41" s="646"/>
      <c r="U41" s="646"/>
      <c r="V41" s="646"/>
      <c r="W41" s="646"/>
      <c r="X41" s="646"/>
      <c r="Y41" s="649"/>
      <c r="Z41" s="650">
        <v>100</v>
      </c>
      <c r="AA41" s="650"/>
      <c r="AB41" s="650"/>
      <c r="AC41" s="650"/>
      <c r="AD41" s="651">
        <v>16777384</v>
      </c>
      <c r="AE41" s="651"/>
      <c r="AF41" s="651"/>
      <c r="AG41" s="651"/>
      <c r="AH41" s="651"/>
      <c r="AI41" s="651"/>
      <c r="AJ41" s="651"/>
      <c r="AK41" s="651"/>
      <c r="AL41" s="608">
        <v>100</v>
      </c>
      <c r="AM41" s="652"/>
      <c r="AN41" s="652"/>
      <c r="AO41" s="653"/>
      <c r="AQ41" s="654" t="s">
        <v>348</v>
      </c>
      <c r="AR41" s="655"/>
      <c r="AS41" s="655"/>
      <c r="AT41" s="655"/>
      <c r="AU41" s="655"/>
      <c r="AV41" s="655"/>
      <c r="AW41" s="655"/>
      <c r="AX41" s="655"/>
      <c r="AY41" s="656"/>
      <c r="AZ41" s="621">
        <v>642745</v>
      </c>
      <c r="BA41" s="622"/>
      <c r="BB41" s="622"/>
      <c r="BC41" s="622"/>
      <c r="BD41" s="634"/>
      <c r="BE41" s="634"/>
      <c r="BF41" s="657"/>
      <c r="BG41" s="662"/>
      <c r="BH41" s="663"/>
      <c r="BI41" s="663"/>
      <c r="BJ41" s="663"/>
      <c r="BK41" s="663"/>
      <c r="BL41" s="223"/>
      <c r="BM41" s="619" t="s">
        <v>349</v>
      </c>
      <c r="BN41" s="619"/>
      <c r="BO41" s="619"/>
      <c r="BP41" s="619"/>
      <c r="BQ41" s="619"/>
      <c r="BR41" s="619"/>
      <c r="BS41" s="619"/>
      <c r="BT41" s="619"/>
      <c r="BU41" s="620"/>
      <c r="BV41" s="621" t="s">
        <v>138</v>
      </c>
      <c r="BW41" s="622"/>
      <c r="BX41" s="622"/>
      <c r="BY41" s="622"/>
      <c r="BZ41" s="622"/>
      <c r="CA41" s="622"/>
      <c r="CB41" s="658"/>
      <c r="CD41" s="618" t="s">
        <v>350</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243</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351</v>
      </c>
      <c r="AR42" s="667"/>
      <c r="AS42" s="667"/>
      <c r="AT42" s="667"/>
      <c r="AU42" s="667"/>
      <c r="AV42" s="667"/>
      <c r="AW42" s="667"/>
      <c r="AX42" s="667"/>
      <c r="AY42" s="668"/>
      <c r="AZ42" s="605">
        <v>1807718</v>
      </c>
      <c r="BA42" s="646"/>
      <c r="BB42" s="646"/>
      <c r="BC42" s="646"/>
      <c r="BD42" s="606"/>
      <c r="BE42" s="606"/>
      <c r="BF42" s="669"/>
      <c r="BG42" s="664"/>
      <c r="BH42" s="665"/>
      <c r="BI42" s="665"/>
      <c r="BJ42" s="665"/>
      <c r="BK42" s="665"/>
      <c r="BL42" s="224"/>
      <c r="BM42" s="603" t="s">
        <v>352</v>
      </c>
      <c r="BN42" s="603"/>
      <c r="BO42" s="603"/>
      <c r="BP42" s="603"/>
      <c r="BQ42" s="603"/>
      <c r="BR42" s="603"/>
      <c r="BS42" s="603"/>
      <c r="BT42" s="603"/>
      <c r="BU42" s="604"/>
      <c r="BV42" s="605">
        <v>433</v>
      </c>
      <c r="BW42" s="646"/>
      <c r="BX42" s="646"/>
      <c r="BY42" s="646"/>
      <c r="BZ42" s="646"/>
      <c r="CA42" s="646"/>
      <c r="CB42" s="647"/>
      <c r="CD42" s="618" t="s">
        <v>353</v>
      </c>
      <c r="CE42" s="619"/>
      <c r="CF42" s="619"/>
      <c r="CG42" s="619"/>
      <c r="CH42" s="619"/>
      <c r="CI42" s="619"/>
      <c r="CJ42" s="619"/>
      <c r="CK42" s="619"/>
      <c r="CL42" s="619"/>
      <c r="CM42" s="619"/>
      <c r="CN42" s="619"/>
      <c r="CO42" s="619"/>
      <c r="CP42" s="619"/>
      <c r="CQ42" s="620"/>
      <c r="CR42" s="621">
        <v>9119818</v>
      </c>
      <c r="CS42" s="634"/>
      <c r="CT42" s="634"/>
      <c r="CU42" s="634"/>
      <c r="CV42" s="634"/>
      <c r="CW42" s="634"/>
      <c r="CX42" s="634"/>
      <c r="CY42" s="635"/>
      <c r="CZ42" s="624">
        <v>25.2</v>
      </c>
      <c r="DA42" s="636"/>
      <c r="DB42" s="636"/>
      <c r="DC42" s="637"/>
      <c r="DD42" s="627">
        <v>1222212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354</v>
      </c>
      <c r="CD43" s="618" t="s">
        <v>355</v>
      </c>
      <c r="CE43" s="619"/>
      <c r="CF43" s="619"/>
      <c r="CG43" s="619"/>
      <c r="CH43" s="619"/>
      <c r="CI43" s="619"/>
      <c r="CJ43" s="619"/>
      <c r="CK43" s="619"/>
      <c r="CL43" s="619"/>
      <c r="CM43" s="619"/>
      <c r="CN43" s="619"/>
      <c r="CO43" s="619"/>
      <c r="CP43" s="619"/>
      <c r="CQ43" s="620"/>
      <c r="CR43" s="621">
        <v>165337</v>
      </c>
      <c r="CS43" s="634"/>
      <c r="CT43" s="634"/>
      <c r="CU43" s="634"/>
      <c r="CV43" s="634"/>
      <c r="CW43" s="634"/>
      <c r="CX43" s="634"/>
      <c r="CY43" s="635"/>
      <c r="CZ43" s="624">
        <v>0.5</v>
      </c>
      <c r="DA43" s="636"/>
      <c r="DB43" s="636"/>
      <c r="DC43" s="637"/>
      <c r="DD43" s="627">
        <v>152989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357</v>
      </c>
      <c r="CG44" s="619"/>
      <c r="CH44" s="619"/>
      <c r="CI44" s="619"/>
      <c r="CJ44" s="619"/>
      <c r="CK44" s="619"/>
      <c r="CL44" s="619"/>
      <c r="CM44" s="619"/>
      <c r="CN44" s="619"/>
      <c r="CO44" s="619"/>
      <c r="CP44" s="619"/>
      <c r="CQ44" s="620"/>
      <c r="CR44" s="621">
        <v>8949884</v>
      </c>
      <c r="CS44" s="622"/>
      <c r="CT44" s="622"/>
      <c r="CU44" s="622"/>
      <c r="CV44" s="622"/>
      <c r="CW44" s="622"/>
      <c r="CX44" s="622"/>
      <c r="CY44" s="623"/>
      <c r="CZ44" s="624">
        <v>24.8</v>
      </c>
      <c r="DA44" s="625"/>
      <c r="DB44" s="625"/>
      <c r="DC44" s="626"/>
      <c r="DD44" s="627">
        <v>1199605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2074736</v>
      </c>
      <c r="CS45" s="634"/>
      <c r="CT45" s="634"/>
      <c r="CU45" s="634"/>
      <c r="CV45" s="634"/>
      <c r="CW45" s="634"/>
      <c r="CX45" s="634"/>
      <c r="CY45" s="635"/>
      <c r="CZ45" s="624">
        <v>5.7</v>
      </c>
      <c r="DA45" s="636"/>
      <c r="DB45" s="636"/>
      <c r="DC45" s="637"/>
      <c r="DD45" s="627">
        <v>146985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360</v>
      </c>
      <c r="CG46" s="619"/>
      <c r="CH46" s="619"/>
      <c r="CI46" s="619"/>
      <c r="CJ46" s="619"/>
      <c r="CK46" s="619"/>
      <c r="CL46" s="619"/>
      <c r="CM46" s="619"/>
      <c r="CN46" s="619"/>
      <c r="CO46" s="619"/>
      <c r="CP46" s="619"/>
      <c r="CQ46" s="620"/>
      <c r="CR46" s="621">
        <v>6867313</v>
      </c>
      <c r="CS46" s="622"/>
      <c r="CT46" s="622"/>
      <c r="CU46" s="622"/>
      <c r="CV46" s="622"/>
      <c r="CW46" s="622"/>
      <c r="CX46" s="622"/>
      <c r="CY46" s="623"/>
      <c r="CZ46" s="624">
        <v>19</v>
      </c>
      <c r="DA46" s="625"/>
      <c r="DB46" s="625"/>
      <c r="DC46" s="626"/>
      <c r="DD46" s="627">
        <v>1048885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361</v>
      </c>
      <c r="CG47" s="619"/>
      <c r="CH47" s="619"/>
      <c r="CI47" s="619"/>
      <c r="CJ47" s="619"/>
      <c r="CK47" s="619"/>
      <c r="CL47" s="619"/>
      <c r="CM47" s="619"/>
      <c r="CN47" s="619"/>
      <c r="CO47" s="619"/>
      <c r="CP47" s="619"/>
      <c r="CQ47" s="620"/>
      <c r="CR47" s="621">
        <v>169934</v>
      </c>
      <c r="CS47" s="634"/>
      <c r="CT47" s="634"/>
      <c r="CU47" s="634"/>
      <c r="CV47" s="634"/>
      <c r="CW47" s="634"/>
      <c r="CX47" s="634"/>
      <c r="CY47" s="635"/>
      <c r="CZ47" s="624">
        <v>0.5</v>
      </c>
      <c r="DA47" s="636"/>
      <c r="DB47" s="636"/>
      <c r="DC47" s="637"/>
      <c r="DD47" s="627">
        <v>22607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362</v>
      </c>
      <c r="CG48" s="619"/>
      <c r="CH48" s="619"/>
      <c r="CI48" s="619"/>
      <c r="CJ48" s="619"/>
      <c r="CK48" s="619"/>
      <c r="CL48" s="619"/>
      <c r="CM48" s="619"/>
      <c r="CN48" s="619"/>
      <c r="CO48" s="619"/>
      <c r="CP48" s="619"/>
      <c r="CQ48" s="620"/>
      <c r="CR48" s="621" t="s">
        <v>243</v>
      </c>
      <c r="CS48" s="622"/>
      <c r="CT48" s="622"/>
      <c r="CU48" s="622"/>
      <c r="CV48" s="622"/>
      <c r="CW48" s="622"/>
      <c r="CX48" s="622"/>
      <c r="CY48" s="623"/>
      <c r="CZ48" s="624" t="s">
        <v>243</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363</v>
      </c>
      <c r="CE49" s="603"/>
      <c r="CF49" s="603"/>
      <c r="CG49" s="603"/>
      <c r="CH49" s="603"/>
      <c r="CI49" s="603"/>
      <c r="CJ49" s="603"/>
      <c r="CK49" s="603"/>
      <c r="CL49" s="603"/>
      <c r="CM49" s="603"/>
      <c r="CN49" s="603"/>
      <c r="CO49" s="603"/>
      <c r="CP49" s="603"/>
      <c r="CQ49" s="604"/>
      <c r="CR49" s="605">
        <v>36140100</v>
      </c>
      <c r="CS49" s="606"/>
      <c r="CT49" s="606"/>
      <c r="CU49" s="606"/>
      <c r="CV49" s="606"/>
      <c r="CW49" s="606"/>
      <c r="CX49" s="606"/>
      <c r="CY49" s="607"/>
      <c r="CZ49" s="608">
        <v>100</v>
      </c>
      <c r="DA49" s="609"/>
      <c r="DB49" s="609"/>
      <c r="DC49" s="610"/>
      <c r="DD49" s="611">
        <v>19246673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6T8WcLClVV48I2iw4+WH9WqZz8zTi8/KAGGnOCx2RB1TG4ymtXuXAh/+Ox3uWh6X6w+DpHjT1IkPSGscSmJ2Q==" saltValue="gK8OTJC1QuenQU0dU+64u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365</v>
      </c>
      <c r="DK2" s="1092"/>
      <c r="DL2" s="1092"/>
      <c r="DM2" s="1092"/>
      <c r="DN2" s="1092"/>
      <c r="DO2" s="1093"/>
      <c r="DP2" s="228"/>
      <c r="DQ2" s="1091" t="s">
        <v>366</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094"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084" t="s">
        <v>383</v>
      </c>
      <c r="DH5" s="1085"/>
      <c r="DI5" s="1085"/>
      <c r="DJ5" s="1085"/>
      <c r="DK5" s="1086"/>
      <c r="DL5" s="1084" t="s">
        <v>384</v>
      </c>
      <c r="DM5" s="1085"/>
      <c r="DN5" s="1085"/>
      <c r="DO5" s="1085"/>
      <c r="DP5" s="1086"/>
      <c r="DQ5" s="1001" t="s">
        <v>385</v>
      </c>
      <c r="DR5" s="1002"/>
      <c r="DS5" s="1002"/>
      <c r="DT5" s="1002"/>
      <c r="DU5" s="1003"/>
      <c r="DV5" s="1001" t="s">
        <v>376</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386</v>
      </c>
      <c r="C7" s="1048"/>
      <c r="D7" s="1048"/>
      <c r="E7" s="1048"/>
      <c r="F7" s="1048"/>
      <c r="G7" s="1048"/>
      <c r="H7" s="1048"/>
      <c r="I7" s="1048"/>
      <c r="J7" s="1048"/>
      <c r="K7" s="1048"/>
      <c r="L7" s="1048"/>
      <c r="M7" s="1048"/>
      <c r="N7" s="1048"/>
      <c r="O7" s="1048"/>
      <c r="P7" s="1049"/>
      <c r="Q7" s="1102">
        <v>37632</v>
      </c>
      <c r="R7" s="1103"/>
      <c r="S7" s="1103"/>
      <c r="T7" s="1103"/>
      <c r="U7" s="1103"/>
      <c r="V7" s="1103">
        <v>36141</v>
      </c>
      <c r="W7" s="1103"/>
      <c r="X7" s="1103"/>
      <c r="Y7" s="1103"/>
      <c r="Z7" s="1103"/>
      <c r="AA7" s="1103">
        <v>1491</v>
      </c>
      <c r="AB7" s="1103"/>
      <c r="AC7" s="1103"/>
      <c r="AD7" s="1103"/>
      <c r="AE7" s="1104"/>
      <c r="AF7" s="1105">
        <v>1173</v>
      </c>
      <c r="AG7" s="1106"/>
      <c r="AH7" s="1106"/>
      <c r="AI7" s="1106"/>
      <c r="AJ7" s="1107"/>
      <c r="AK7" s="1108">
        <v>1385</v>
      </c>
      <c r="AL7" s="1109"/>
      <c r="AM7" s="1109"/>
      <c r="AN7" s="1109"/>
      <c r="AO7" s="1109"/>
      <c r="AP7" s="1109">
        <v>23036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590</v>
      </c>
      <c r="BS7" s="1099" t="s">
        <v>583</v>
      </c>
      <c r="BT7" s="1100"/>
      <c r="BU7" s="1100"/>
      <c r="BV7" s="1100"/>
      <c r="BW7" s="1100"/>
      <c r="BX7" s="1100"/>
      <c r="BY7" s="1100"/>
      <c r="BZ7" s="1100"/>
      <c r="CA7" s="1100"/>
      <c r="CB7" s="1100"/>
      <c r="CC7" s="1100"/>
      <c r="CD7" s="1100"/>
      <c r="CE7" s="1100"/>
      <c r="CF7" s="1100"/>
      <c r="CG7" s="1112"/>
      <c r="CH7" s="1096">
        <v>1</v>
      </c>
      <c r="CI7" s="1097"/>
      <c r="CJ7" s="1097"/>
      <c r="CK7" s="1097"/>
      <c r="CL7" s="1098"/>
      <c r="CM7" s="1096">
        <v>82</v>
      </c>
      <c r="CN7" s="1097"/>
      <c r="CO7" s="1097"/>
      <c r="CP7" s="1097"/>
      <c r="CQ7" s="1098"/>
      <c r="CR7" s="1096">
        <v>3</v>
      </c>
      <c r="CS7" s="1097"/>
      <c r="CT7" s="1097"/>
      <c r="CU7" s="1097"/>
      <c r="CV7" s="1098"/>
      <c r="CW7" s="1096" t="s">
        <v>584</v>
      </c>
      <c r="CX7" s="1097"/>
      <c r="CY7" s="1097"/>
      <c r="CZ7" s="1097"/>
      <c r="DA7" s="1098"/>
      <c r="DB7" s="1096" t="s">
        <v>584</v>
      </c>
      <c r="DC7" s="1097"/>
      <c r="DD7" s="1097"/>
      <c r="DE7" s="1097"/>
      <c r="DF7" s="1098"/>
      <c r="DG7" s="1096">
        <v>2278</v>
      </c>
      <c r="DH7" s="1097"/>
      <c r="DI7" s="1097"/>
      <c r="DJ7" s="1097"/>
      <c r="DK7" s="1098"/>
      <c r="DL7" s="1096" t="s">
        <v>584</v>
      </c>
      <c r="DM7" s="1097"/>
      <c r="DN7" s="1097"/>
      <c r="DO7" s="1097"/>
      <c r="DP7" s="1098"/>
      <c r="DQ7" s="1096">
        <v>2259</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388</v>
      </c>
      <c r="B23" s="937" t="s">
        <v>389</v>
      </c>
      <c r="C23" s="938"/>
      <c r="D23" s="938"/>
      <c r="E23" s="938"/>
      <c r="F23" s="938"/>
      <c r="G23" s="938"/>
      <c r="H23" s="938"/>
      <c r="I23" s="938"/>
      <c r="J23" s="938"/>
      <c r="K23" s="938"/>
      <c r="L23" s="938"/>
      <c r="M23" s="938"/>
      <c r="N23" s="938"/>
      <c r="O23" s="938"/>
      <c r="P23" s="948"/>
      <c r="Q23" s="1067">
        <v>37632</v>
      </c>
      <c r="R23" s="1061"/>
      <c r="S23" s="1061"/>
      <c r="T23" s="1061"/>
      <c r="U23" s="1061"/>
      <c r="V23" s="1061">
        <v>36141</v>
      </c>
      <c r="W23" s="1061"/>
      <c r="X23" s="1061"/>
      <c r="Y23" s="1061"/>
      <c r="Z23" s="1061"/>
      <c r="AA23" s="1061">
        <v>1491</v>
      </c>
      <c r="AB23" s="1061"/>
      <c r="AC23" s="1061"/>
      <c r="AD23" s="1061"/>
      <c r="AE23" s="1068"/>
      <c r="AF23" s="1069">
        <v>1173</v>
      </c>
      <c r="AG23" s="1061"/>
      <c r="AH23" s="1061"/>
      <c r="AI23" s="1061"/>
      <c r="AJ23" s="1070"/>
      <c r="AK23" s="1071"/>
      <c r="AL23" s="1072"/>
      <c r="AM23" s="1072"/>
      <c r="AN23" s="1072"/>
      <c r="AO23" s="1072"/>
      <c r="AP23" s="1061">
        <v>23036</v>
      </c>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369</v>
      </c>
      <c r="B26" s="996"/>
      <c r="C26" s="996"/>
      <c r="D26" s="996"/>
      <c r="E26" s="996"/>
      <c r="F26" s="996"/>
      <c r="G26" s="996"/>
      <c r="H26" s="996"/>
      <c r="I26" s="996"/>
      <c r="J26" s="996"/>
      <c r="K26" s="996"/>
      <c r="L26" s="996"/>
      <c r="M26" s="996"/>
      <c r="N26" s="996"/>
      <c r="O26" s="996"/>
      <c r="P26" s="997"/>
      <c r="Q26" s="1001" t="s">
        <v>392</v>
      </c>
      <c r="R26" s="1002"/>
      <c r="S26" s="1002"/>
      <c r="T26" s="1002"/>
      <c r="U26" s="1003"/>
      <c r="V26" s="1001" t="s">
        <v>393</v>
      </c>
      <c r="W26" s="1002"/>
      <c r="X26" s="1002"/>
      <c r="Y26" s="1002"/>
      <c r="Z26" s="1003"/>
      <c r="AA26" s="1001" t="s">
        <v>394</v>
      </c>
      <c r="AB26" s="1002"/>
      <c r="AC26" s="1002"/>
      <c r="AD26" s="1002"/>
      <c r="AE26" s="1002"/>
      <c r="AF26" s="1055" t="s">
        <v>395</v>
      </c>
      <c r="AG26" s="1008"/>
      <c r="AH26" s="1008"/>
      <c r="AI26" s="1008"/>
      <c r="AJ26" s="1056"/>
      <c r="AK26" s="1002" t="s">
        <v>396</v>
      </c>
      <c r="AL26" s="1002"/>
      <c r="AM26" s="1002"/>
      <c r="AN26" s="1002"/>
      <c r="AO26" s="1003"/>
      <c r="AP26" s="1001" t="s">
        <v>397</v>
      </c>
      <c r="AQ26" s="1002"/>
      <c r="AR26" s="1002"/>
      <c r="AS26" s="1002"/>
      <c r="AT26" s="1003"/>
      <c r="AU26" s="1001" t="s">
        <v>398</v>
      </c>
      <c r="AV26" s="1002"/>
      <c r="AW26" s="1002"/>
      <c r="AX26" s="1002"/>
      <c r="AY26" s="1003"/>
      <c r="AZ26" s="1001" t="s">
        <v>399</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400</v>
      </c>
      <c r="C28" s="1048"/>
      <c r="D28" s="1048"/>
      <c r="E28" s="1048"/>
      <c r="F28" s="1048"/>
      <c r="G28" s="1048"/>
      <c r="H28" s="1048"/>
      <c r="I28" s="1048"/>
      <c r="J28" s="1048"/>
      <c r="K28" s="1048"/>
      <c r="L28" s="1048"/>
      <c r="M28" s="1048"/>
      <c r="N28" s="1048"/>
      <c r="O28" s="1048"/>
      <c r="P28" s="1049"/>
      <c r="Q28" s="1050">
        <v>7764</v>
      </c>
      <c r="R28" s="1051"/>
      <c r="S28" s="1051"/>
      <c r="T28" s="1051"/>
      <c r="U28" s="1051"/>
      <c r="V28" s="1051">
        <v>7715</v>
      </c>
      <c r="W28" s="1051"/>
      <c r="X28" s="1051"/>
      <c r="Y28" s="1051"/>
      <c r="Z28" s="1051"/>
      <c r="AA28" s="1051">
        <v>49</v>
      </c>
      <c r="AB28" s="1051"/>
      <c r="AC28" s="1051"/>
      <c r="AD28" s="1051"/>
      <c r="AE28" s="1052"/>
      <c r="AF28" s="1053">
        <v>49</v>
      </c>
      <c r="AG28" s="1051"/>
      <c r="AH28" s="1051"/>
      <c r="AI28" s="1051"/>
      <c r="AJ28" s="1054"/>
      <c r="AK28" s="1042">
        <v>643</v>
      </c>
      <c r="AL28" s="1043"/>
      <c r="AM28" s="1043"/>
      <c r="AN28" s="1043"/>
      <c r="AO28" s="1043"/>
      <c r="AP28" s="1043">
        <v>120</v>
      </c>
      <c r="AQ28" s="1043"/>
      <c r="AR28" s="1043"/>
      <c r="AS28" s="1043"/>
      <c r="AT28" s="1043"/>
      <c r="AU28" s="1043">
        <v>120</v>
      </c>
      <c r="AV28" s="1043"/>
      <c r="AW28" s="1043"/>
      <c r="AX28" s="1043"/>
      <c r="AY28" s="1043"/>
      <c r="AZ28" s="1044" t="s">
        <v>572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401</v>
      </c>
      <c r="C29" s="1031"/>
      <c r="D29" s="1031"/>
      <c r="E29" s="1031"/>
      <c r="F29" s="1031"/>
      <c r="G29" s="1031"/>
      <c r="H29" s="1031"/>
      <c r="I29" s="1031"/>
      <c r="J29" s="1031"/>
      <c r="K29" s="1031"/>
      <c r="L29" s="1031"/>
      <c r="M29" s="1031"/>
      <c r="N29" s="1031"/>
      <c r="O29" s="1031"/>
      <c r="P29" s="1032"/>
      <c r="Q29" s="1038">
        <v>982</v>
      </c>
      <c r="R29" s="1039"/>
      <c r="S29" s="1039"/>
      <c r="T29" s="1039"/>
      <c r="U29" s="1039"/>
      <c r="V29" s="1039">
        <v>978</v>
      </c>
      <c r="W29" s="1039"/>
      <c r="X29" s="1039"/>
      <c r="Y29" s="1039"/>
      <c r="Z29" s="1039"/>
      <c r="AA29" s="1039">
        <v>4</v>
      </c>
      <c r="AB29" s="1039"/>
      <c r="AC29" s="1039"/>
      <c r="AD29" s="1039"/>
      <c r="AE29" s="1040"/>
      <c r="AF29" s="1035">
        <v>4</v>
      </c>
      <c r="AG29" s="1036"/>
      <c r="AH29" s="1036"/>
      <c r="AI29" s="1036"/>
      <c r="AJ29" s="1037"/>
      <c r="AK29" s="980">
        <v>206</v>
      </c>
      <c r="AL29" s="971"/>
      <c r="AM29" s="971"/>
      <c r="AN29" s="971"/>
      <c r="AO29" s="971"/>
      <c r="AP29" s="971" t="s">
        <v>572</v>
      </c>
      <c r="AQ29" s="971"/>
      <c r="AR29" s="971"/>
      <c r="AS29" s="971"/>
      <c r="AT29" s="971"/>
      <c r="AU29" s="971" t="s">
        <v>572</v>
      </c>
      <c r="AV29" s="971"/>
      <c r="AW29" s="971"/>
      <c r="AX29" s="971"/>
      <c r="AY29" s="971"/>
      <c r="AZ29" s="1041" t="s">
        <v>572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402</v>
      </c>
      <c r="C30" s="1031"/>
      <c r="D30" s="1031"/>
      <c r="E30" s="1031"/>
      <c r="F30" s="1031"/>
      <c r="G30" s="1031"/>
      <c r="H30" s="1031"/>
      <c r="I30" s="1031"/>
      <c r="J30" s="1031"/>
      <c r="K30" s="1031"/>
      <c r="L30" s="1031"/>
      <c r="M30" s="1031"/>
      <c r="N30" s="1031"/>
      <c r="O30" s="1031"/>
      <c r="P30" s="1032"/>
      <c r="Q30" s="1038">
        <v>1508</v>
      </c>
      <c r="R30" s="1039"/>
      <c r="S30" s="1039"/>
      <c r="T30" s="1039"/>
      <c r="U30" s="1039"/>
      <c r="V30" s="1039">
        <v>1326</v>
      </c>
      <c r="W30" s="1039"/>
      <c r="X30" s="1039"/>
      <c r="Y30" s="1039"/>
      <c r="Z30" s="1039"/>
      <c r="AA30" s="1039">
        <v>183</v>
      </c>
      <c r="AB30" s="1039"/>
      <c r="AC30" s="1039"/>
      <c r="AD30" s="1039"/>
      <c r="AE30" s="1040"/>
      <c r="AF30" s="1035">
        <v>1872</v>
      </c>
      <c r="AG30" s="1036"/>
      <c r="AH30" s="1036"/>
      <c r="AI30" s="1036"/>
      <c r="AJ30" s="1037"/>
      <c r="AK30" s="980">
        <v>7</v>
      </c>
      <c r="AL30" s="971"/>
      <c r="AM30" s="971"/>
      <c r="AN30" s="971"/>
      <c r="AO30" s="971"/>
      <c r="AP30" s="971">
        <v>4688</v>
      </c>
      <c r="AQ30" s="971"/>
      <c r="AR30" s="971"/>
      <c r="AS30" s="971"/>
      <c r="AT30" s="971"/>
      <c r="AU30" s="971" t="s">
        <v>572</v>
      </c>
      <c r="AV30" s="971"/>
      <c r="AW30" s="971"/>
      <c r="AX30" s="971"/>
      <c r="AY30" s="971"/>
      <c r="AZ30" s="1041" t="s">
        <v>572</v>
      </c>
      <c r="BA30" s="1041"/>
      <c r="BB30" s="1041"/>
      <c r="BC30" s="1041"/>
      <c r="BD30" s="1041"/>
      <c r="BE30" s="972" t="s">
        <v>403</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404</v>
      </c>
      <c r="C31" s="1031"/>
      <c r="D31" s="1031"/>
      <c r="E31" s="1031"/>
      <c r="F31" s="1031"/>
      <c r="G31" s="1031"/>
      <c r="H31" s="1031"/>
      <c r="I31" s="1031"/>
      <c r="J31" s="1031"/>
      <c r="K31" s="1031"/>
      <c r="L31" s="1031"/>
      <c r="M31" s="1031"/>
      <c r="N31" s="1031"/>
      <c r="O31" s="1031"/>
      <c r="P31" s="1032"/>
      <c r="Q31" s="1038">
        <v>2519</v>
      </c>
      <c r="R31" s="1039"/>
      <c r="S31" s="1039"/>
      <c r="T31" s="1039"/>
      <c r="U31" s="1039"/>
      <c r="V31" s="1039">
        <v>2292</v>
      </c>
      <c r="W31" s="1039"/>
      <c r="X31" s="1039"/>
      <c r="Y31" s="1039"/>
      <c r="Z31" s="1039"/>
      <c r="AA31" s="1039">
        <v>227</v>
      </c>
      <c r="AB31" s="1039"/>
      <c r="AC31" s="1039"/>
      <c r="AD31" s="1039"/>
      <c r="AE31" s="1040"/>
      <c r="AF31" s="1035">
        <v>107</v>
      </c>
      <c r="AG31" s="1036"/>
      <c r="AH31" s="1036"/>
      <c r="AI31" s="1036"/>
      <c r="AJ31" s="1037"/>
      <c r="AK31" s="980">
        <v>444</v>
      </c>
      <c r="AL31" s="971"/>
      <c r="AM31" s="971"/>
      <c r="AN31" s="971"/>
      <c r="AO31" s="971"/>
      <c r="AP31" s="971">
        <v>18299</v>
      </c>
      <c r="AQ31" s="971"/>
      <c r="AR31" s="971"/>
      <c r="AS31" s="971"/>
      <c r="AT31" s="971"/>
      <c r="AU31" s="971">
        <v>4575</v>
      </c>
      <c r="AV31" s="971"/>
      <c r="AW31" s="971"/>
      <c r="AX31" s="971"/>
      <c r="AY31" s="971"/>
      <c r="AZ31" s="1041" t="s">
        <v>572</v>
      </c>
      <c r="BA31" s="1041"/>
      <c r="BB31" s="1041"/>
      <c r="BC31" s="1041"/>
      <c r="BD31" s="1041"/>
      <c r="BE31" s="972" t="s">
        <v>403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405</v>
      </c>
      <c r="C32" s="1031"/>
      <c r="D32" s="1031"/>
      <c r="E32" s="1031"/>
      <c r="F32" s="1031"/>
      <c r="G32" s="1031"/>
      <c r="H32" s="1031"/>
      <c r="I32" s="1031"/>
      <c r="J32" s="1031"/>
      <c r="K32" s="1031"/>
      <c r="L32" s="1031"/>
      <c r="M32" s="1031"/>
      <c r="N32" s="1031"/>
      <c r="O32" s="1031"/>
      <c r="P32" s="1032"/>
      <c r="Q32" s="1038">
        <v>589</v>
      </c>
      <c r="R32" s="1039"/>
      <c r="S32" s="1039"/>
      <c r="T32" s="1039"/>
      <c r="U32" s="1039"/>
      <c r="V32" s="1039">
        <v>589</v>
      </c>
      <c r="W32" s="1039"/>
      <c r="X32" s="1039"/>
      <c r="Y32" s="1039"/>
      <c r="Z32" s="1039"/>
      <c r="AA32" s="1039">
        <v>0</v>
      </c>
      <c r="AB32" s="1039"/>
      <c r="AC32" s="1039"/>
      <c r="AD32" s="1039"/>
      <c r="AE32" s="1040"/>
      <c r="AF32" s="1035" t="s">
        <v>128</v>
      </c>
      <c r="AG32" s="1036"/>
      <c r="AH32" s="1036"/>
      <c r="AI32" s="1036"/>
      <c r="AJ32" s="1037"/>
      <c r="AK32" s="980">
        <v>90</v>
      </c>
      <c r="AL32" s="971"/>
      <c r="AM32" s="971"/>
      <c r="AN32" s="971"/>
      <c r="AO32" s="971"/>
      <c r="AP32" s="971">
        <v>2423</v>
      </c>
      <c r="AQ32" s="971"/>
      <c r="AR32" s="971"/>
      <c r="AS32" s="971"/>
      <c r="AT32" s="971"/>
      <c r="AU32" s="971">
        <v>2423</v>
      </c>
      <c r="AV32" s="971"/>
      <c r="AW32" s="971"/>
      <c r="AX32" s="971"/>
      <c r="AY32" s="971"/>
      <c r="AZ32" s="1041" t="s">
        <v>572</v>
      </c>
      <c r="BA32" s="1041"/>
      <c r="BB32" s="1041"/>
      <c r="BC32" s="1041"/>
      <c r="BD32" s="1041"/>
      <c r="BE32" s="972" t="s">
        <v>406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388</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2032</v>
      </c>
      <c r="AG63" s="959"/>
      <c r="AH63" s="959"/>
      <c r="AI63" s="959"/>
      <c r="AJ63" s="1022"/>
      <c r="AK63" s="1023"/>
      <c r="AL63" s="963"/>
      <c r="AM63" s="963"/>
      <c r="AN63" s="963"/>
      <c r="AO63" s="963"/>
      <c r="AP63" s="959">
        <v>25530</v>
      </c>
      <c r="AQ63" s="959"/>
      <c r="AR63" s="959"/>
      <c r="AS63" s="959"/>
      <c r="AT63" s="959"/>
      <c r="AU63" s="959">
        <v>7118</v>
      </c>
      <c r="AV63" s="959"/>
      <c r="AW63" s="959"/>
      <c r="AX63" s="959"/>
      <c r="AY63" s="959"/>
      <c r="AZ63" s="1017"/>
      <c r="BA63" s="1017"/>
      <c r="BB63" s="1017"/>
      <c r="BC63" s="1017"/>
      <c r="BD63" s="1017"/>
      <c r="BE63" s="960"/>
      <c r="BF63" s="960"/>
      <c r="BG63" s="960"/>
      <c r="BH63" s="960"/>
      <c r="BI63" s="961"/>
      <c r="BJ63" s="1018" t="s">
        <v>128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410</v>
      </c>
      <c r="B66" s="996"/>
      <c r="C66" s="996"/>
      <c r="D66" s="996"/>
      <c r="E66" s="996"/>
      <c r="F66" s="996"/>
      <c r="G66" s="996"/>
      <c r="H66" s="996"/>
      <c r="I66" s="996"/>
      <c r="J66" s="996"/>
      <c r="K66" s="996"/>
      <c r="L66" s="996"/>
      <c r="M66" s="996"/>
      <c r="N66" s="996"/>
      <c r="O66" s="996"/>
      <c r="P66" s="997"/>
      <c r="Q66" s="1001" t="s">
        <v>392</v>
      </c>
      <c r="R66" s="1002"/>
      <c r="S66" s="1002"/>
      <c r="T66" s="1002"/>
      <c r="U66" s="1003"/>
      <c r="V66" s="1001" t="s">
        <v>393</v>
      </c>
      <c r="W66" s="1002"/>
      <c r="X66" s="1002"/>
      <c r="Y66" s="1002"/>
      <c r="Z66" s="1003"/>
      <c r="AA66" s="1001" t="s">
        <v>394</v>
      </c>
      <c r="AB66" s="1002"/>
      <c r="AC66" s="1002"/>
      <c r="AD66" s="1002"/>
      <c r="AE66" s="1003"/>
      <c r="AF66" s="1007" t="s">
        <v>395</v>
      </c>
      <c r="AG66" s="1008"/>
      <c r="AH66" s="1008"/>
      <c r="AI66" s="1008"/>
      <c r="AJ66" s="1009"/>
      <c r="AK66" s="1001" t="s">
        <v>411</v>
      </c>
      <c r="AL66" s="996"/>
      <c r="AM66" s="996"/>
      <c r="AN66" s="996"/>
      <c r="AO66" s="997"/>
      <c r="AP66" s="1001" t="s">
        <v>412</v>
      </c>
      <c r="AQ66" s="1002"/>
      <c r="AR66" s="1002"/>
      <c r="AS66" s="1002"/>
      <c r="AT66" s="1003"/>
      <c r="AU66" s="1001" t="s">
        <v>413</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573</v>
      </c>
      <c r="C68" s="986"/>
      <c r="D68" s="986"/>
      <c r="E68" s="986"/>
      <c r="F68" s="986"/>
      <c r="G68" s="986"/>
      <c r="H68" s="986"/>
      <c r="I68" s="986"/>
      <c r="J68" s="986"/>
      <c r="K68" s="986"/>
      <c r="L68" s="986"/>
      <c r="M68" s="986"/>
      <c r="N68" s="986"/>
      <c r="O68" s="986"/>
      <c r="P68" s="987"/>
      <c r="Q68" s="988">
        <v>101</v>
      </c>
      <c r="R68" s="982"/>
      <c r="S68" s="982"/>
      <c r="T68" s="982"/>
      <c r="U68" s="982"/>
      <c r="V68" s="982">
        <v>100</v>
      </c>
      <c r="W68" s="982"/>
      <c r="X68" s="982"/>
      <c r="Y68" s="982"/>
      <c r="Z68" s="982"/>
      <c r="AA68" s="982">
        <v>1</v>
      </c>
      <c r="AB68" s="982"/>
      <c r="AC68" s="982"/>
      <c r="AD68" s="982"/>
      <c r="AE68" s="982"/>
      <c r="AF68" s="982">
        <v>1</v>
      </c>
      <c r="AG68" s="982"/>
      <c r="AH68" s="982"/>
      <c r="AI68" s="982"/>
      <c r="AJ68" s="982"/>
      <c r="AK68" s="982">
        <v>0</v>
      </c>
      <c r="AL68" s="982"/>
      <c r="AM68" s="982"/>
      <c r="AN68" s="982"/>
      <c r="AO68" s="982"/>
      <c r="AP68" s="982" t="s">
        <v>572</v>
      </c>
      <c r="AQ68" s="982"/>
      <c r="AR68" s="982"/>
      <c r="AS68" s="982"/>
      <c r="AT68" s="982"/>
      <c r="AU68" s="982" t="s">
        <v>572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574</v>
      </c>
      <c r="C69" s="975"/>
      <c r="D69" s="975"/>
      <c r="E69" s="975"/>
      <c r="F69" s="975"/>
      <c r="G69" s="975"/>
      <c r="H69" s="975"/>
      <c r="I69" s="975"/>
      <c r="J69" s="975"/>
      <c r="K69" s="975"/>
      <c r="L69" s="975"/>
      <c r="M69" s="975"/>
      <c r="N69" s="975"/>
      <c r="O69" s="975"/>
      <c r="P69" s="976"/>
      <c r="Q69" s="977">
        <v>10357</v>
      </c>
      <c r="R69" s="971"/>
      <c r="S69" s="971"/>
      <c r="T69" s="971"/>
      <c r="U69" s="971"/>
      <c r="V69" s="971">
        <v>9848</v>
      </c>
      <c r="W69" s="971"/>
      <c r="X69" s="971"/>
      <c r="Y69" s="971"/>
      <c r="Z69" s="971"/>
      <c r="AA69" s="971">
        <v>510</v>
      </c>
      <c r="AB69" s="971"/>
      <c r="AC69" s="971"/>
      <c r="AD69" s="971"/>
      <c r="AE69" s="971"/>
      <c r="AF69" s="971">
        <v>510</v>
      </c>
      <c r="AG69" s="971"/>
      <c r="AH69" s="971"/>
      <c r="AI69" s="971"/>
      <c r="AJ69" s="971"/>
      <c r="AK69" s="971">
        <v>1564</v>
      </c>
      <c r="AL69" s="971"/>
      <c r="AM69" s="971"/>
      <c r="AN69" s="971"/>
      <c r="AO69" s="971"/>
      <c r="AP69" s="971" t="s">
        <v>572</v>
      </c>
      <c r="AQ69" s="971"/>
      <c r="AR69" s="971"/>
      <c r="AS69" s="971"/>
      <c r="AT69" s="971"/>
      <c r="AU69" s="971" t="s">
        <v>572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575</v>
      </c>
      <c r="C70" s="975"/>
      <c r="D70" s="975"/>
      <c r="E70" s="975"/>
      <c r="F70" s="975"/>
      <c r="G70" s="975"/>
      <c r="H70" s="975"/>
      <c r="I70" s="975"/>
      <c r="J70" s="975"/>
      <c r="K70" s="975"/>
      <c r="L70" s="975"/>
      <c r="M70" s="975"/>
      <c r="N70" s="975"/>
      <c r="O70" s="975"/>
      <c r="P70" s="976"/>
      <c r="Q70" s="977">
        <v>120</v>
      </c>
      <c r="R70" s="971"/>
      <c r="S70" s="971"/>
      <c r="T70" s="971"/>
      <c r="U70" s="971"/>
      <c r="V70" s="971">
        <v>117</v>
      </c>
      <c r="W70" s="971"/>
      <c r="X70" s="971"/>
      <c r="Y70" s="971"/>
      <c r="Z70" s="971"/>
      <c r="AA70" s="971">
        <v>3</v>
      </c>
      <c r="AB70" s="971"/>
      <c r="AC70" s="971"/>
      <c r="AD70" s="971"/>
      <c r="AE70" s="971"/>
      <c r="AF70" s="971">
        <v>3</v>
      </c>
      <c r="AG70" s="971"/>
      <c r="AH70" s="971"/>
      <c r="AI70" s="971"/>
      <c r="AJ70" s="971"/>
      <c r="AK70" s="971">
        <v>40</v>
      </c>
      <c r="AL70" s="971"/>
      <c r="AM70" s="971"/>
      <c r="AN70" s="971"/>
      <c r="AO70" s="971"/>
      <c r="AP70" s="971" t="s">
        <v>572</v>
      </c>
      <c r="AQ70" s="971"/>
      <c r="AR70" s="971"/>
      <c r="AS70" s="971"/>
      <c r="AT70" s="971"/>
      <c r="AU70" s="971" t="s">
        <v>572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576</v>
      </c>
      <c r="C71" s="975"/>
      <c r="D71" s="975"/>
      <c r="E71" s="975"/>
      <c r="F71" s="975"/>
      <c r="G71" s="975"/>
      <c r="H71" s="975"/>
      <c r="I71" s="975"/>
      <c r="J71" s="975"/>
      <c r="K71" s="975"/>
      <c r="L71" s="975"/>
      <c r="M71" s="975"/>
      <c r="N71" s="975"/>
      <c r="O71" s="975"/>
      <c r="P71" s="976"/>
      <c r="Q71" s="977">
        <v>136135</v>
      </c>
      <c r="R71" s="971"/>
      <c r="S71" s="971"/>
      <c r="T71" s="971"/>
      <c r="U71" s="971"/>
      <c r="V71" s="971">
        <v>134116</v>
      </c>
      <c r="W71" s="971"/>
      <c r="X71" s="971"/>
      <c r="Y71" s="971"/>
      <c r="Z71" s="971"/>
      <c r="AA71" s="971">
        <v>2019</v>
      </c>
      <c r="AB71" s="971"/>
      <c r="AC71" s="971"/>
      <c r="AD71" s="971"/>
      <c r="AE71" s="971"/>
      <c r="AF71" s="971">
        <v>2019</v>
      </c>
      <c r="AG71" s="971"/>
      <c r="AH71" s="971"/>
      <c r="AI71" s="971"/>
      <c r="AJ71" s="971"/>
      <c r="AK71" s="971">
        <v>1629</v>
      </c>
      <c r="AL71" s="971"/>
      <c r="AM71" s="971"/>
      <c r="AN71" s="971"/>
      <c r="AO71" s="971"/>
      <c r="AP71" s="971" t="s">
        <v>572</v>
      </c>
      <c r="AQ71" s="971"/>
      <c r="AR71" s="971"/>
      <c r="AS71" s="971"/>
      <c r="AT71" s="971"/>
      <c r="AU71" s="971" t="s">
        <v>572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577</v>
      </c>
      <c r="C72" s="975"/>
      <c r="D72" s="975"/>
      <c r="E72" s="975"/>
      <c r="F72" s="975"/>
      <c r="G72" s="975"/>
      <c r="H72" s="975"/>
      <c r="I72" s="975"/>
      <c r="J72" s="975"/>
      <c r="K72" s="975"/>
      <c r="L72" s="975"/>
      <c r="M72" s="975"/>
      <c r="N72" s="975"/>
      <c r="O72" s="975"/>
      <c r="P72" s="976"/>
      <c r="Q72" s="977">
        <v>1616</v>
      </c>
      <c r="R72" s="971"/>
      <c r="S72" s="971"/>
      <c r="T72" s="971"/>
      <c r="U72" s="971"/>
      <c r="V72" s="971">
        <v>1584</v>
      </c>
      <c r="W72" s="971"/>
      <c r="X72" s="971"/>
      <c r="Y72" s="971"/>
      <c r="Z72" s="971"/>
      <c r="AA72" s="971">
        <v>32</v>
      </c>
      <c r="AB72" s="971"/>
      <c r="AC72" s="971"/>
      <c r="AD72" s="971"/>
      <c r="AE72" s="971"/>
      <c r="AF72" s="971">
        <v>32</v>
      </c>
      <c r="AG72" s="971"/>
      <c r="AH72" s="971"/>
      <c r="AI72" s="971"/>
      <c r="AJ72" s="971"/>
      <c r="AK72" s="971">
        <v>50</v>
      </c>
      <c r="AL72" s="971"/>
      <c r="AM72" s="971"/>
      <c r="AN72" s="971"/>
      <c r="AO72" s="971"/>
      <c r="AP72" s="971" t="s">
        <v>572</v>
      </c>
      <c r="AQ72" s="971"/>
      <c r="AR72" s="971"/>
      <c r="AS72" s="971"/>
      <c r="AT72" s="971"/>
      <c r="AU72" s="971" t="s">
        <v>572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578</v>
      </c>
      <c r="C73" s="975"/>
      <c r="D73" s="975"/>
      <c r="E73" s="975"/>
      <c r="F73" s="975"/>
      <c r="G73" s="975"/>
      <c r="H73" s="975"/>
      <c r="I73" s="975"/>
      <c r="J73" s="975"/>
      <c r="K73" s="975"/>
      <c r="L73" s="975"/>
      <c r="M73" s="975"/>
      <c r="N73" s="975"/>
      <c r="O73" s="975"/>
      <c r="P73" s="976"/>
      <c r="Q73" s="977">
        <v>4882</v>
      </c>
      <c r="R73" s="971"/>
      <c r="S73" s="971"/>
      <c r="T73" s="971"/>
      <c r="U73" s="971"/>
      <c r="V73" s="971">
        <v>4842</v>
      </c>
      <c r="W73" s="971"/>
      <c r="X73" s="971"/>
      <c r="Y73" s="971"/>
      <c r="Z73" s="971"/>
      <c r="AA73" s="971">
        <v>40</v>
      </c>
      <c r="AB73" s="971"/>
      <c r="AC73" s="971"/>
      <c r="AD73" s="971"/>
      <c r="AE73" s="971"/>
      <c r="AF73" s="971">
        <v>18</v>
      </c>
      <c r="AG73" s="971"/>
      <c r="AH73" s="971"/>
      <c r="AI73" s="971"/>
      <c r="AJ73" s="971"/>
      <c r="AK73" s="971">
        <v>0</v>
      </c>
      <c r="AL73" s="971"/>
      <c r="AM73" s="971"/>
      <c r="AN73" s="971"/>
      <c r="AO73" s="971"/>
      <c r="AP73" s="971">
        <v>3114</v>
      </c>
      <c r="AQ73" s="971"/>
      <c r="AR73" s="971"/>
      <c r="AS73" s="971"/>
      <c r="AT73" s="971"/>
      <c r="AU73" s="971">
        <v>1497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579</v>
      </c>
      <c r="C74" s="975"/>
      <c r="D74" s="975"/>
      <c r="E74" s="975"/>
      <c r="F74" s="975"/>
      <c r="G74" s="975"/>
      <c r="H74" s="975"/>
      <c r="I74" s="975"/>
      <c r="J74" s="975"/>
      <c r="K74" s="975"/>
      <c r="L74" s="975"/>
      <c r="M74" s="975"/>
      <c r="N74" s="975"/>
      <c r="O74" s="975"/>
      <c r="P74" s="976"/>
      <c r="Q74" s="977">
        <v>1706</v>
      </c>
      <c r="R74" s="971"/>
      <c r="S74" s="971"/>
      <c r="T74" s="971"/>
      <c r="U74" s="971"/>
      <c r="V74" s="971">
        <v>1689</v>
      </c>
      <c r="W74" s="971"/>
      <c r="X74" s="971"/>
      <c r="Y74" s="971"/>
      <c r="Z74" s="971"/>
      <c r="AA74" s="971">
        <v>17</v>
      </c>
      <c r="AB74" s="971"/>
      <c r="AC74" s="971"/>
      <c r="AD74" s="971"/>
      <c r="AE74" s="971"/>
      <c r="AF74" s="971">
        <v>17</v>
      </c>
      <c r="AG74" s="971"/>
      <c r="AH74" s="971"/>
      <c r="AI74" s="971"/>
      <c r="AJ74" s="971"/>
      <c r="AK74" s="971">
        <v>61</v>
      </c>
      <c r="AL74" s="971"/>
      <c r="AM74" s="971"/>
      <c r="AN74" s="971"/>
      <c r="AO74" s="971"/>
      <c r="AP74" s="971">
        <v>255</v>
      </c>
      <c r="AQ74" s="971"/>
      <c r="AR74" s="971"/>
      <c r="AS74" s="971"/>
      <c r="AT74" s="971"/>
      <c r="AU74" s="971">
        <v>124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580</v>
      </c>
      <c r="C75" s="975"/>
      <c r="D75" s="975"/>
      <c r="E75" s="975"/>
      <c r="F75" s="975"/>
      <c r="G75" s="975"/>
      <c r="H75" s="975"/>
      <c r="I75" s="975"/>
      <c r="J75" s="975"/>
      <c r="K75" s="975"/>
      <c r="L75" s="975"/>
      <c r="M75" s="975"/>
      <c r="N75" s="975"/>
      <c r="O75" s="975"/>
      <c r="P75" s="976"/>
      <c r="Q75" s="978">
        <v>71363</v>
      </c>
      <c r="R75" s="979"/>
      <c r="S75" s="979"/>
      <c r="T75" s="979"/>
      <c r="U75" s="980"/>
      <c r="V75" s="981">
        <v>71175</v>
      </c>
      <c r="W75" s="979"/>
      <c r="X75" s="979"/>
      <c r="Y75" s="979"/>
      <c r="Z75" s="980"/>
      <c r="AA75" s="981">
        <v>188</v>
      </c>
      <c r="AB75" s="979"/>
      <c r="AC75" s="979"/>
      <c r="AD75" s="979"/>
      <c r="AE75" s="980"/>
      <c r="AF75" s="981">
        <v>121</v>
      </c>
      <c r="AG75" s="979"/>
      <c r="AH75" s="979"/>
      <c r="AI75" s="979"/>
      <c r="AJ75" s="980"/>
      <c r="AK75" s="981">
        <v>1117</v>
      </c>
      <c r="AL75" s="979"/>
      <c r="AM75" s="979"/>
      <c r="AN75" s="979"/>
      <c r="AO75" s="980"/>
      <c r="AP75" s="981" t="s">
        <v>572</v>
      </c>
      <c r="AQ75" s="979"/>
      <c r="AR75" s="979"/>
      <c r="AS75" s="979"/>
      <c r="AT75" s="980"/>
      <c r="AU75" s="981" t="s">
        <v>572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581</v>
      </c>
      <c r="C76" s="975"/>
      <c r="D76" s="975"/>
      <c r="E76" s="975"/>
      <c r="F76" s="975"/>
      <c r="G76" s="975"/>
      <c r="H76" s="975"/>
      <c r="I76" s="975"/>
      <c r="J76" s="975"/>
      <c r="K76" s="975"/>
      <c r="L76" s="975"/>
      <c r="M76" s="975"/>
      <c r="N76" s="975"/>
      <c r="O76" s="975"/>
      <c r="P76" s="976"/>
      <c r="Q76" s="978">
        <v>2843</v>
      </c>
      <c r="R76" s="979"/>
      <c r="S76" s="979"/>
      <c r="T76" s="979"/>
      <c r="U76" s="980"/>
      <c r="V76" s="981">
        <v>2688</v>
      </c>
      <c r="W76" s="979"/>
      <c r="X76" s="979"/>
      <c r="Y76" s="979"/>
      <c r="Z76" s="980"/>
      <c r="AA76" s="981">
        <v>155</v>
      </c>
      <c r="AB76" s="979"/>
      <c r="AC76" s="979"/>
      <c r="AD76" s="979"/>
      <c r="AE76" s="980"/>
      <c r="AF76" s="981">
        <v>155</v>
      </c>
      <c r="AG76" s="979"/>
      <c r="AH76" s="979"/>
      <c r="AI76" s="979"/>
      <c r="AJ76" s="980"/>
      <c r="AK76" s="981">
        <v>13</v>
      </c>
      <c r="AL76" s="979"/>
      <c r="AM76" s="979"/>
      <c r="AN76" s="979"/>
      <c r="AO76" s="980"/>
      <c r="AP76" s="981" t="s">
        <v>572</v>
      </c>
      <c r="AQ76" s="979"/>
      <c r="AR76" s="979"/>
      <c r="AS76" s="979"/>
      <c r="AT76" s="980"/>
      <c r="AU76" s="981" t="s">
        <v>572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582</v>
      </c>
      <c r="C77" s="975"/>
      <c r="D77" s="975"/>
      <c r="E77" s="975"/>
      <c r="F77" s="975"/>
      <c r="G77" s="975"/>
      <c r="H77" s="975"/>
      <c r="I77" s="975"/>
      <c r="J77" s="975"/>
      <c r="K77" s="975"/>
      <c r="L77" s="975"/>
      <c r="M77" s="975"/>
      <c r="N77" s="975"/>
      <c r="O77" s="975"/>
      <c r="P77" s="976"/>
      <c r="Q77" s="978">
        <v>28</v>
      </c>
      <c r="R77" s="979"/>
      <c r="S77" s="979"/>
      <c r="T77" s="979"/>
      <c r="U77" s="980"/>
      <c r="V77" s="981">
        <v>26</v>
      </c>
      <c r="W77" s="979"/>
      <c r="X77" s="979"/>
      <c r="Y77" s="979"/>
      <c r="Z77" s="980"/>
      <c r="AA77" s="981">
        <v>2</v>
      </c>
      <c r="AB77" s="979"/>
      <c r="AC77" s="979"/>
      <c r="AD77" s="979"/>
      <c r="AE77" s="980"/>
      <c r="AF77" s="981">
        <v>2</v>
      </c>
      <c r="AG77" s="979"/>
      <c r="AH77" s="979"/>
      <c r="AI77" s="979"/>
      <c r="AJ77" s="980"/>
      <c r="AK77" s="981">
        <v>4</v>
      </c>
      <c r="AL77" s="979"/>
      <c r="AM77" s="979"/>
      <c r="AN77" s="979"/>
      <c r="AO77" s="980"/>
      <c r="AP77" s="981" t="s">
        <v>572</v>
      </c>
      <c r="AQ77" s="979"/>
      <c r="AR77" s="979"/>
      <c r="AS77" s="979"/>
      <c r="AT77" s="980"/>
      <c r="AU77" s="981" t="s">
        <v>572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388</v>
      </c>
      <c r="B88" s="937" t="s">
        <v>414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2878</v>
      </c>
      <c r="AG88" s="959"/>
      <c r="AH88" s="959"/>
      <c r="AI88" s="959"/>
      <c r="AJ88" s="959"/>
      <c r="AK88" s="963"/>
      <c r="AL88" s="963"/>
      <c r="AM88" s="963"/>
      <c r="AN88" s="963"/>
      <c r="AO88" s="963"/>
      <c r="AP88" s="959">
        <v>3369</v>
      </c>
      <c r="AQ88" s="959"/>
      <c r="AR88" s="959"/>
      <c r="AS88" s="959"/>
      <c r="AT88" s="959"/>
      <c r="AU88" s="959">
        <v>1621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415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t="s">
        <v>584</v>
      </c>
      <c r="CX102" s="953"/>
      <c r="CY102" s="953"/>
      <c r="CZ102" s="953"/>
      <c r="DA102" s="954"/>
      <c r="DB102" s="952" t="s">
        <v>584</v>
      </c>
      <c r="DC102" s="953"/>
      <c r="DD102" s="953"/>
      <c r="DE102" s="953"/>
      <c r="DF102" s="954"/>
      <c r="DG102" s="952">
        <v>2278</v>
      </c>
      <c r="DH102" s="953"/>
      <c r="DI102" s="953"/>
      <c r="DJ102" s="953"/>
      <c r="DK102" s="954"/>
      <c r="DL102" s="952" t="s">
        <v>584</v>
      </c>
      <c r="DM102" s="953"/>
      <c r="DN102" s="953"/>
      <c r="DO102" s="953"/>
      <c r="DP102" s="954"/>
      <c r="DQ102" s="952">
        <v>2259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423</v>
      </c>
      <c r="AB109" s="896"/>
      <c r="AC109" s="896"/>
      <c r="AD109" s="896"/>
      <c r="AE109" s="897"/>
      <c r="AF109" s="898" t="s">
        <v>424</v>
      </c>
      <c r="AG109" s="896"/>
      <c r="AH109" s="896"/>
      <c r="AI109" s="896"/>
      <c r="AJ109" s="897"/>
      <c r="AK109" s="898" t="s">
        <v>306</v>
      </c>
      <c r="AL109" s="896"/>
      <c r="AM109" s="896"/>
      <c r="AN109" s="896"/>
      <c r="AO109" s="897"/>
      <c r="AP109" s="898" t="s">
        <v>425</v>
      </c>
      <c r="AQ109" s="896"/>
      <c r="AR109" s="896"/>
      <c r="AS109" s="896"/>
      <c r="AT109" s="929"/>
      <c r="AU109" s="895" t="s">
        <v>422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423</v>
      </c>
      <c r="BR109" s="896"/>
      <c r="BS109" s="896"/>
      <c r="BT109" s="896"/>
      <c r="BU109" s="897"/>
      <c r="BV109" s="898" t="s">
        <v>424</v>
      </c>
      <c r="BW109" s="896"/>
      <c r="BX109" s="896"/>
      <c r="BY109" s="896"/>
      <c r="BZ109" s="897"/>
      <c r="CA109" s="898" t="s">
        <v>306</v>
      </c>
      <c r="CB109" s="896"/>
      <c r="CC109" s="896"/>
      <c r="CD109" s="896"/>
      <c r="CE109" s="897"/>
      <c r="CF109" s="936" t="s">
        <v>425</v>
      </c>
      <c r="CG109" s="936"/>
      <c r="CH109" s="936"/>
      <c r="CI109" s="936"/>
      <c r="CJ109" s="936"/>
      <c r="CK109" s="898" t="s">
        <v>426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423</v>
      </c>
      <c r="DH109" s="896"/>
      <c r="DI109" s="896"/>
      <c r="DJ109" s="896"/>
      <c r="DK109" s="897"/>
      <c r="DL109" s="898" t="s">
        <v>424</v>
      </c>
      <c r="DM109" s="896"/>
      <c r="DN109" s="896"/>
      <c r="DO109" s="896"/>
      <c r="DP109" s="897"/>
      <c r="DQ109" s="898" t="s">
        <v>306</v>
      </c>
      <c r="DR109" s="896"/>
      <c r="DS109" s="896"/>
      <c r="DT109" s="896"/>
      <c r="DU109" s="897"/>
      <c r="DV109" s="898" t="s">
        <v>425</v>
      </c>
      <c r="DW109" s="896"/>
      <c r="DX109" s="896"/>
      <c r="DY109" s="896"/>
      <c r="DZ109" s="929"/>
    </row>
    <row r="110" spans="1:131" s="230" customFormat="1" ht="26.25" customHeight="1" x14ac:dyDescent="0.2">
      <c r="A110" s="807" t="s">
        <v>427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1749467</v>
      </c>
      <c r="AB110" s="889"/>
      <c r="AC110" s="889"/>
      <c r="AD110" s="889"/>
      <c r="AE110" s="890"/>
      <c r="AF110" s="891">
        <v>1748345</v>
      </c>
      <c r="AG110" s="889"/>
      <c r="AH110" s="889"/>
      <c r="AI110" s="889"/>
      <c r="AJ110" s="890"/>
      <c r="AK110" s="891">
        <v>1758231</v>
      </c>
      <c r="AL110" s="889"/>
      <c r="AM110" s="889"/>
      <c r="AN110" s="889"/>
      <c r="AO110" s="890"/>
      <c r="AP110" s="892">
        <v>12.1</v>
      </c>
      <c r="AQ110" s="893"/>
      <c r="AR110" s="893"/>
      <c r="AS110" s="893"/>
      <c r="AT110" s="894"/>
      <c r="AU110" s="930" t="s">
        <v>74</v>
      </c>
      <c r="AV110" s="931"/>
      <c r="AW110" s="931"/>
      <c r="AX110" s="931"/>
      <c r="AY110" s="931"/>
      <c r="AZ110" s="860" t="s">
        <v>428</v>
      </c>
      <c r="BA110" s="808"/>
      <c r="BB110" s="808"/>
      <c r="BC110" s="808"/>
      <c r="BD110" s="808"/>
      <c r="BE110" s="808"/>
      <c r="BF110" s="808"/>
      <c r="BG110" s="808"/>
      <c r="BH110" s="808"/>
      <c r="BI110" s="808"/>
      <c r="BJ110" s="808"/>
      <c r="BK110" s="808"/>
      <c r="BL110" s="808"/>
      <c r="BM110" s="808"/>
      <c r="BN110" s="808"/>
      <c r="BO110" s="808"/>
      <c r="BP110" s="809"/>
      <c r="BQ110" s="861">
        <v>17797311</v>
      </c>
      <c r="BR110" s="842"/>
      <c r="BS110" s="842"/>
      <c r="BT110" s="842"/>
      <c r="BU110" s="842"/>
      <c r="BV110" s="842">
        <v>19444149</v>
      </c>
      <c r="BW110" s="842"/>
      <c r="BX110" s="842"/>
      <c r="BY110" s="842"/>
      <c r="BZ110" s="842"/>
      <c r="CA110" s="842">
        <v>23035736</v>
      </c>
      <c r="CB110" s="842"/>
      <c r="CC110" s="842"/>
      <c r="CD110" s="842"/>
      <c r="CE110" s="842"/>
      <c r="CF110" s="866">
        <v>158.6</v>
      </c>
      <c r="CG110" s="867"/>
      <c r="CH110" s="867"/>
      <c r="CI110" s="867"/>
      <c r="CJ110" s="867"/>
      <c r="CK110" s="926" t="s">
        <v>429</v>
      </c>
      <c r="CL110" s="819"/>
      <c r="CM110" s="860" t="s">
        <v>430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128</v>
      </c>
      <c r="DH110" s="842"/>
      <c r="DI110" s="842"/>
      <c r="DJ110" s="842"/>
      <c r="DK110" s="842"/>
      <c r="DL110" s="842" t="s">
        <v>431</v>
      </c>
      <c r="DM110" s="842"/>
      <c r="DN110" s="842"/>
      <c r="DO110" s="842"/>
      <c r="DP110" s="842"/>
      <c r="DQ110" s="842" t="s">
        <v>128</v>
      </c>
      <c r="DR110" s="842"/>
      <c r="DS110" s="842"/>
      <c r="DT110" s="842"/>
      <c r="DU110" s="842"/>
      <c r="DV110" s="843" t="s">
        <v>432</v>
      </c>
      <c r="DW110" s="843"/>
      <c r="DX110" s="843"/>
      <c r="DY110" s="843"/>
      <c r="DZ110" s="844"/>
    </row>
    <row r="111" spans="1:131" s="230" customFormat="1" ht="26.25" customHeight="1" x14ac:dyDescent="0.2">
      <c r="A111" s="774" t="s">
        <v>433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434</v>
      </c>
      <c r="AB111" s="919"/>
      <c r="AC111" s="919"/>
      <c r="AD111" s="919"/>
      <c r="AE111" s="920"/>
      <c r="AF111" s="921" t="s">
        <v>435</v>
      </c>
      <c r="AG111" s="919"/>
      <c r="AH111" s="919"/>
      <c r="AI111" s="919"/>
      <c r="AJ111" s="920"/>
      <c r="AK111" s="921" t="s">
        <v>436</v>
      </c>
      <c r="AL111" s="919"/>
      <c r="AM111" s="919"/>
      <c r="AN111" s="919"/>
      <c r="AO111" s="920"/>
      <c r="AP111" s="922" t="s">
        <v>434</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v>300001</v>
      </c>
      <c r="BR111" s="817"/>
      <c r="BS111" s="817"/>
      <c r="BT111" s="817"/>
      <c r="BU111" s="817"/>
      <c r="BV111" s="817">
        <v>244589</v>
      </c>
      <c r="BW111" s="817"/>
      <c r="BX111" s="817"/>
      <c r="BY111" s="817"/>
      <c r="BZ111" s="817"/>
      <c r="CA111" s="817">
        <v>201922</v>
      </c>
      <c r="CB111" s="817"/>
      <c r="CC111" s="817"/>
      <c r="CD111" s="817"/>
      <c r="CE111" s="817"/>
      <c r="CF111" s="875">
        <v>1.4</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290137</v>
      </c>
      <c r="DH111" s="817"/>
      <c r="DI111" s="817"/>
      <c r="DJ111" s="817"/>
      <c r="DK111" s="817"/>
      <c r="DL111" s="817">
        <v>241215</v>
      </c>
      <c r="DM111" s="817"/>
      <c r="DN111" s="817"/>
      <c r="DO111" s="817"/>
      <c r="DP111" s="817"/>
      <c r="DQ111" s="817">
        <v>201922</v>
      </c>
      <c r="DR111" s="817"/>
      <c r="DS111" s="817"/>
      <c r="DT111" s="817"/>
      <c r="DU111" s="817"/>
      <c r="DV111" s="794">
        <v>1.4</v>
      </c>
      <c r="DW111" s="794"/>
      <c r="DX111" s="794"/>
      <c r="DY111" s="794"/>
      <c r="DZ111" s="795"/>
    </row>
    <row r="112" spans="1:131" s="230" customFormat="1" ht="26.25" customHeight="1" x14ac:dyDescent="0.2">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20000</v>
      </c>
      <c r="AB112" s="780"/>
      <c r="AC112" s="780"/>
      <c r="AD112" s="780"/>
      <c r="AE112" s="781"/>
      <c r="AF112" s="782">
        <v>20000</v>
      </c>
      <c r="AG112" s="780"/>
      <c r="AH112" s="780"/>
      <c r="AI112" s="780"/>
      <c r="AJ112" s="781"/>
      <c r="AK112" s="782">
        <v>20000</v>
      </c>
      <c r="AL112" s="780"/>
      <c r="AM112" s="780"/>
      <c r="AN112" s="780"/>
      <c r="AO112" s="781"/>
      <c r="AP112" s="824">
        <v>0.1</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5322863</v>
      </c>
      <c r="BR112" s="817"/>
      <c r="BS112" s="817"/>
      <c r="BT112" s="817"/>
      <c r="BU112" s="817"/>
      <c r="BV112" s="817">
        <v>5056871</v>
      </c>
      <c r="BW112" s="817"/>
      <c r="BX112" s="817"/>
      <c r="BY112" s="817"/>
      <c r="BZ112" s="817"/>
      <c r="CA112" s="817">
        <v>7117910</v>
      </c>
      <c r="CB112" s="817"/>
      <c r="CC112" s="817"/>
      <c r="CD112" s="817"/>
      <c r="CE112" s="817"/>
      <c r="CF112" s="875">
        <v>49</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435</v>
      </c>
      <c r="DM112" s="817"/>
      <c r="DN112" s="817"/>
      <c r="DO112" s="817"/>
      <c r="DP112" s="817"/>
      <c r="DQ112" s="817" t="s">
        <v>436</v>
      </c>
      <c r="DR112" s="817"/>
      <c r="DS112" s="817"/>
      <c r="DT112" s="817"/>
      <c r="DU112" s="817"/>
      <c r="DV112" s="794" t="s">
        <v>434</v>
      </c>
      <c r="DW112" s="794"/>
      <c r="DX112" s="794"/>
      <c r="DY112" s="794"/>
      <c r="DZ112" s="795"/>
    </row>
    <row r="113" spans="1:130" s="230" customFormat="1" ht="26.25" customHeight="1" x14ac:dyDescent="0.2">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503828</v>
      </c>
      <c r="AB113" s="919"/>
      <c r="AC113" s="919"/>
      <c r="AD113" s="919"/>
      <c r="AE113" s="920"/>
      <c r="AF113" s="921">
        <v>480646</v>
      </c>
      <c r="AG113" s="919"/>
      <c r="AH113" s="919"/>
      <c r="AI113" s="919"/>
      <c r="AJ113" s="920"/>
      <c r="AK113" s="921">
        <v>512786</v>
      </c>
      <c r="AL113" s="919"/>
      <c r="AM113" s="919"/>
      <c r="AN113" s="919"/>
      <c r="AO113" s="920"/>
      <c r="AP113" s="922">
        <v>3.5</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142489</v>
      </c>
      <c r="BR113" s="817"/>
      <c r="BS113" s="817"/>
      <c r="BT113" s="817"/>
      <c r="BU113" s="817"/>
      <c r="BV113" s="817">
        <v>293075</v>
      </c>
      <c r="BW113" s="817"/>
      <c r="BX113" s="817"/>
      <c r="BY113" s="817"/>
      <c r="BZ113" s="817"/>
      <c r="CA113" s="817">
        <v>1620902</v>
      </c>
      <c r="CB113" s="817"/>
      <c r="CC113" s="817"/>
      <c r="CD113" s="817"/>
      <c r="CE113" s="817"/>
      <c r="CF113" s="875">
        <v>11.2</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9864</v>
      </c>
      <c r="DH113" s="780"/>
      <c r="DI113" s="780"/>
      <c r="DJ113" s="780"/>
      <c r="DK113" s="781"/>
      <c r="DL113" s="782">
        <v>3374</v>
      </c>
      <c r="DM113" s="780"/>
      <c r="DN113" s="780"/>
      <c r="DO113" s="780"/>
      <c r="DP113" s="781"/>
      <c r="DQ113" s="782" t="s">
        <v>446</v>
      </c>
      <c r="DR113" s="780"/>
      <c r="DS113" s="780"/>
      <c r="DT113" s="780"/>
      <c r="DU113" s="781"/>
      <c r="DV113" s="824" t="s">
        <v>434</v>
      </c>
      <c r="DW113" s="825"/>
      <c r="DX113" s="825"/>
      <c r="DY113" s="825"/>
      <c r="DZ113" s="826"/>
    </row>
    <row r="114" spans="1:130" s="230"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46167</v>
      </c>
      <c r="AB114" s="780"/>
      <c r="AC114" s="780"/>
      <c r="AD114" s="780"/>
      <c r="AE114" s="781"/>
      <c r="AF114" s="782">
        <v>46360</v>
      </c>
      <c r="AG114" s="780"/>
      <c r="AH114" s="780"/>
      <c r="AI114" s="780"/>
      <c r="AJ114" s="781"/>
      <c r="AK114" s="782">
        <v>38889</v>
      </c>
      <c r="AL114" s="780"/>
      <c r="AM114" s="780"/>
      <c r="AN114" s="780"/>
      <c r="AO114" s="781"/>
      <c r="AP114" s="824">
        <v>0.3</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3233484</v>
      </c>
      <c r="BR114" s="817"/>
      <c r="BS114" s="817"/>
      <c r="BT114" s="817"/>
      <c r="BU114" s="817"/>
      <c r="BV114" s="817">
        <v>3249475</v>
      </c>
      <c r="BW114" s="817"/>
      <c r="BX114" s="817"/>
      <c r="BY114" s="817"/>
      <c r="BZ114" s="817"/>
      <c r="CA114" s="817">
        <v>3297615</v>
      </c>
      <c r="CB114" s="817"/>
      <c r="CC114" s="817"/>
      <c r="CD114" s="817"/>
      <c r="CE114" s="817"/>
      <c r="CF114" s="875">
        <v>22.7</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432</v>
      </c>
      <c r="DH114" s="780"/>
      <c r="DI114" s="780"/>
      <c r="DJ114" s="780"/>
      <c r="DK114" s="781"/>
      <c r="DL114" s="782" t="s">
        <v>450</v>
      </c>
      <c r="DM114" s="780"/>
      <c r="DN114" s="780"/>
      <c r="DO114" s="780"/>
      <c r="DP114" s="781"/>
      <c r="DQ114" s="782" t="s">
        <v>436</v>
      </c>
      <c r="DR114" s="780"/>
      <c r="DS114" s="780"/>
      <c r="DT114" s="780"/>
      <c r="DU114" s="781"/>
      <c r="DV114" s="824" t="s">
        <v>436</v>
      </c>
      <c r="DW114" s="825"/>
      <c r="DX114" s="825"/>
      <c r="DY114" s="825"/>
      <c r="DZ114" s="826"/>
    </row>
    <row r="115" spans="1:130" s="230" customFormat="1" ht="26.25" customHeight="1" x14ac:dyDescent="0.2">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74144</v>
      </c>
      <c r="AB115" s="919"/>
      <c r="AC115" s="919"/>
      <c r="AD115" s="919"/>
      <c r="AE115" s="920"/>
      <c r="AF115" s="921">
        <v>60640</v>
      </c>
      <c r="AG115" s="919"/>
      <c r="AH115" s="919"/>
      <c r="AI115" s="919"/>
      <c r="AJ115" s="920"/>
      <c r="AK115" s="921">
        <v>47047</v>
      </c>
      <c r="AL115" s="919"/>
      <c r="AM115" s="919"/>
      <c r="AN115" s="919"/>
      <c r="AO115" s="920"/>
      <c r="AP115" s="922">
        <v>0.3</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v>2658596</v>
      </c>
      <c r="BR115" s="817"/>
      <c r="BS115" s="817"/>
      <c r="BT115" s="817"/>
      <c r="BU115" s="817"/>
      <c r="BV115" s="817">
        <v>2459028</v>
      </c>
      <c r="BW115" s="817"/>
      <c r="BX115" s="817"/>
      <c r="BY115" s="817"/>
      <c r="BZ115" s="817"/>
      <c r="CA115" s="817">
        <v>2259208</v>
      </c>
      <c r="CB115" s="817"/>
      <c r="CC115" s="817"/>
      <c r="CD115" s="817"/>
      <c r="CE115" s="817"/>
      <c r="CF115" s="875">
        <v>15.6</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446</v>
      </c>
      <c r="DM115" s="780"/>
      <c r="DN115" s="780"/>
      <c r="DO115" s="780"/>
      <c r="DP115" s="781"/>
      <c r="DQ115" s="782" t="s">
        <v>436</v>
      </c>
      <c r="DR115" s="780"/>
      <c r="DS115" s="780"/>
      <c r="DT115" s="780"/>
      <c r="DU115" s="781"/>
      <c r="DV115" s="824" t="s">
        <v>128</v>
      </c>
      <c r="DW115" s="825"/>
      <c r="DX115" s="825"/>
      <c r="DY115" s="825"/>
      <c r="DZ115" s="826"/>
    </row>
    <row r="116" spans="1:130" s="230" customFormat="1" ht="26.25" customHeight="1" x14ac:dyDescent="0.2">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434</v>
      </c>
      <c r="AB116" s="780"/>
      <c r="AC116" s="780"/>
      <c r="AD116" s="780"/>
      <c r="AE116" s="781"/>
      <c r="AF116" s="782" t="s">
        <v>450</v>
      </c>
      <c r="AG116" s="780"/>
      <c r="AH116" s="780"/>
      <c r="AI116" s="780"/>
      <c r="AJ116" s="781"/>
      <c r="AK116" s="782" t="s">
        <v>455</v>
      </c>
      <c r="AL116" s="780"/>
      <c r="AM116" s="780"/>
      <c r="AN116" s="780"/>
      <c r="AO116" s="781"/>
      <c r="AP116" s="824" t="s">
        <v>435</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128</v>
      </c>
      <c r="BW116" s="817"/>
      <c r="BX116" s="817"/>
      <c r="BY116" s="817"/>
      <c r="BZ116" s="817"/>
      <c r="CA116" s="817" t="s">
        <v>455</v>
      </c>
      <c r="CB116" s="817"/>
      <c r="CC116" s="817"/>
      <c r="CD116" s="817"/>
      <c r="CE116" s="817"/>
      <c r="CF116" s="875" t="s">
        <v>455</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432</v>
      </c>
      <c r="DH116" s="780"/>
      <c r="DI116" s="780"/>
      <c r="DJ116" s="780"/>
      <c r="DK116" s="781"/>
      <c r="DL116" s="782" t="s">
        <v>436</v>
      </c>
      <c r="DM116" s="780"/>
      <c r="DN116" s="780"/>
      <c r="DO116" s="780"/>
      <c r="DP116" s="781"/>
      <c r="DQ116" s="782" t="s">
        <v>434</v>
      </c>
      <c r="DR116" s="780"/>
      <c r="DS116" s="780"/>
      <c r="DT116" s="780"/>
      <c r="DU116" s="781"/>
      <c r="DV116" s="824" t="s">
        <v>434</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2393606</v>
      </c>
      <c r="AB117" s="903"/>
      <c r="AC117" s="903"/>
      <c r="AD117" s="903"/>
      <c r="AE117" s="904"/>
      <c r="AF117" s="905">
        <v>2355991</v>
      </c>
      <c r="AG117" s="903"/>
      <c r="AH117" s="903"/>
      <c r="AI117" s="903"/>
      <c r="AJ117" s="904"/>
      <c r="AK117" s="905">
        <v>2376953</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436</v>
      </c>
      <c r="BR117" s="817"/>
      <c r="BS117" s="817"/>
      <c r="BT117" s="817"/>
      <c r="BU117" s="817"/>
      <c r="BV117" s="817" t="s">
        <v>431</v>
      </c>
      <c r="BW117" s="817"/>
      <c r="BX117" s="817"/>
      <c r="BY117" s="817"/>
      <c r="BZ117" s="817"/>
      <c r="CA117" s="817" t="s">
        <v>436</v>
      </c>
      <c r="CB117" s="817"/>
      <c r="CC117" s="817"/>
      <c r="CD117" s="817"/>
      <c r="CE117" s="817"/>
      <c r="CF117" s="875" t="s">
        <v>434</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434</v>
      </c>
      <c r="DH117" s="780"/>
      <c r="DI117" s="780"/>
      <c r="DJ117" s="780"/>
      <c r="DK117" s="781"/>
      <c r="DL117" s="782" t="s">
        <v>436</v>
      </c>
      <c r="DM117" s="780"/>
      <c r="DN117" s="780"/>
      <c r="DO117" s="780"/>
      <c r="DP117" s="781"/>
      <c r="DQ117" s="782" t="s">
        <v>434</v>
      </c>
      <c r="DR117" s="780"/>
      <c r="DS117" s="780"/>
      <c r="DT117" s="780"/>
      <c r="DU117" s="781"/>
      <c r="DV117" s="824" t="s">
        <v>434</v>
      </c>
      <c r="DW117" s="825"/>
      <c r="DX117" s="825"/>
      <c r="DY117" s="825"/>
      <c r="DZ117" s="826"/>
    </row>
    <row r="118" spans="1:130" s="230" customFormat="1" ht="26.25" customHeight="1" x14ac:dyDescent="0.2">
      <c r="A118" s="895" t="s">
        <v>426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423</v>
      </c>
      <c r="AB118" s="896"/>
      <c r="AC118" s="896"/>
      <c r="AD118" s="896"/>
      <c r="AE118" s="897"/>
      <c r="AF118" s="898" t="s">
        <v>424</v>
      </c>
      <c r="AG118" s="896"/>
      <c r="AH118" s="896"/>
      <c r="AI118" s="896"/>
      <c r="AJ118" s="897"/>
      <c r="AK118" s="898" t="s">
        <v>306</v>
      </c>
      <c r="AL118" s="896"/>
      <c r="AM118" s="896"/>
      <c r="AN118" s="896"/>
      <c r="AO118" s="897"/>
      <c r="AP118" s="899" t="s">
        <v>425</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434</v>
      </c>
      <c r="BR118" s="845"/>
      <c r="BS118" s="845"/>
      <c r="BT118" s="845"/>
      <c r="BU118" s="845"/>
      <c r="BV118" s="845">
        <v>90468</v>
      </c>
      <c r="BW118" s="845"/>
      <c r="BX118" s="845"/>
      <c r="BY118" s="845"/>
      <c r="BZ118" s="845"/>
      <c r="CA118" s="845" t="s">
        <v>436</v>
      </c>
      <c r="CB118" s="845"/>
      <c r="CC118" s="845"/>
      <c r="CD118" s="845"/>
      <c r="CE118" s="845"/>
      <c r="CF118" s="875" t="s">
        <v>432</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432</v>
      </c>
      <c r="DM118" s="780"/>
      <c r="DN118" s="780"/>
      <c r="DO118" s="780"/>
      <c r="DP118" s="781"/>
      <c r="DQ118" s="782" t="s">
        <v>128</v>
      </c>
      <c r="DR118" s="780"/>
      <c r="DS118" s="780"/>
      <c r="DT118" s="780"/>
      <c r="DU118" s="781"/>
      <c r="DV118" s="824" t="s">
        <v>434</v>
      </c>
      <c r="DW118" s="825"/>
      <c r="DX118" s="825"/>
      <c r="DY118" s="825"/>
      <c r="DZ118" s="826"/>
    </row>
    <row r="119" spans="1:130" s="230" customFormat="1" ht="26.25" customHeight="1" x14ac:dyDescent="0.2">
      <c r="A119" s="818" t="s">
        <v>429</v>
      </c>
      <c r="B119" s="819"/>
      <c r="C119" s="860" t="s">
        <v>430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432</v>
      </c>
      <c r="AB119" s="889"/>
      <c r="AC119" s="889"/>
      <c r="AD119" s="889"/>
      <c r="AE119" s="890"/>
      <c r="AF119" s="891" t="s">
        <v>432</v>
      </c>
      <c r="AG119" s="889"/>
      <c r="AH119" s="889"/>
      <c r="AI119" s="889"/>
      <c r="AJ119" s="890"/>
      <c r="AK119" s="891" t="s">
        <v>128</v>
      </c>
      <c r="AL119" s="889"/>
      <c r="AM119" s="889"/>
      <c r="AN119" s="889"/>
      <c r="AO119" s="890"/>
      <c r="AP119" s="892" t="s">
        <v>128</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463</v>
      </c>
      <c r="BP119" s="878"/>
      <c r="BQ119" s="879">
        <v>29454744</v>
      </c>
      <c r="BR119" s="845"/>
      <c r="BS119" s="845"/>
      <c r="BT119" s="845"/>
      <c r="BU119" s="845"/>
      <c r="BV119" s="845">
        <v>30837655</v>
      </c>
      <c r="BW119" s="845"/>
      <c r="BX119" s="845"/>
      <c r="BY119" s="845"/>
      <c r="BZ119" s="845"/>
      <c r="CA119" s="845">
        <v>37533293</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446</v>
      </c>
      <c r="DH119" s="764"/>
      <c r="DI119" s="764"/>
      <c r="DJ119" s="764"/>
      <c r="DK119" s="765"/>
      <c r="DL119" s="766" t="s">
        <v>128</v>
      </c>
      <c r="DM119" s="764"/>
      <c r="DN119" s="764"/>
      <c r="DO119" s="764"/>
      <c r="DP119" s="765"/>
      <c r="DQ119" s="766" t="s">
        <v>128</v>
      </c>
      <c r="DR119" s="764"/>
      <c r="DS119" s="764"/>
      <c r="DT119" s="764"/>
      <c r="DU119" s="765"/>
      <c r="DV119" s="848" t="s">
        <v>128</v>
      </c>
      <c r="DW119" s="849"/>
      <c r="DX119" s="849"/>
      <c r="DY119" s="849"/>
      <c r="DZ119" s="850"/>
    </row>
    <row r="120" spans="1:130" s="230" customFormat="1" ht="26.25" customHeight="1" x14ac:dyDescent="0.2">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63929</v>
      </c>
      <c r="AB120" s="780"/>
      <c r="AC120" s="780"/>
      <c r="AD120" s="780"/>
      <c r="AE120" s="781"/>
      <c r="AF120" s="782">
        <v>54150</v>
      </c>
      <c r="AG120" s="780"/>
      <c r="AH120" s="780"/>
      <c r="AI120" s="780"/>
      <c r="AJ120" s="781"/>
      <c r="AK120" s="782">
        <v>43673</v>
      </c>
      <c r="AL120" s="780"/>
      <c r="AM120" s="780"/>
      <c r="AN120" s="780"/>
      <c r="AO120" s="781"/>
      <c r="AP120" s="824">
        <v>0.3</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11767617</v>
      </c>
      <c r="BR120" s="842"/>
      <c r="BS120" s="842"/>
      <c r="BT120" s="842"/>
      <c r="BU120" s="842"/>
      <c r="BV120" s="842">
        <v>13803778</v>
      </c>
      <c r="BW120" s="842"/>
      <c r="BX120" s="842"/>
      <c r="BY120" s="842"/>
      <c r="BZ120" s="842"/>
      <c r="CA120" s="842">
        <v>14018741</v>
      </c>
      <c r="CB120" s="842"/>
      <c r="CC120" s="842"/>
      <c r="CD120" s="842"/>
      <c r="CE120" s="842"/>
      <c r="CF120" s="866">
        <v>96.5</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4958612</v>
      </c>
      <c r="DH120" s="842"/>
      <c r="DI120" s="842"/>
      <c r="DJ120" s="842"/>
      <c r="DK120" s="842"/>
      <c r="DL120" s="842">
        <v>4816871</v>
      </c>
      <c r="DM120" s="842"/>
      <c r="DN120" s="842"/>
      <c r="DO120" s="842"/>
      <c r="DP120" s="842"/>
      <c r="DQ120" s="842">
        <v>4574821</v>
      </c>
      <c r="DR120" s="842"/>
      <c r="DS120" s="842"/>
      <c r="DT120" s="842"/>
      <c r="DU120" s="842"/>
      <c r="DV120" s="843">
        <v>31.5</v>
      </c>
      <c r="DW120" s="843"/>
      <c r="DX120" s="843"/>
      <c r="DY120" s="843"/>
      <c r="DZ120" s="844"/>
    </row>
    <row r="121" spans="1:130" s="230" customFormat="1" ht="26.25" customHeight="1" x14ac:dyDescent="0.2">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10215</v>
      </c>
      <c r="AB121" s="780"/>
      <c r="AC121" s="780"/>
      <c r="AD121" s="780"/>
      <c r="AE121" s="781"/>
      <c r="AF121" s="782">
        <v>6490</v>
      </c>
      <c r="AG121" s="780"/>
      <c r="AH121" s="780"/>
      <c r="AI121" s="780"/>
      <c r="AJ121" s="781"/>
      <c r="AK121" s="782">
        <v>3374</v>
      </c>
      <c r="AL121" s="780"/>
      <c r="AM121" s="780"/>
      <c r="AN121" s="780"/>
      <c r="AO121" s="781"/>
      <c r="AP121" s="824">
        <v>0</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4304213</v>
      </c>
      <c r="BR121" s="817"/>
      <c r="BS121" s="817"/>
      <c r="BT121" s="817"/>
      <c r="BU121" s="817"/>
      <c r="BV121" s="817">
        <v>4533938</v>
      </c>
      <c r="BW121" s="817"/>
      <c r="BX121" s="817"/>
      <c r="BY121" s="817"/>
      <c r="BZ121" s="817"/>
      <c r="CA121" s="817">
        <v>4656477</v>
      </c>
      <c r="CB121" s="817"/>
      <c r="CC121" s="817"/>
      <c r="CD121" s="817"/>
      <c r="CE121" s="817"/>
      <c r="CF121" s="875">
        <v>32.1</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t="s">
        <v>128</v>
      </c>
      <c r="DH121" s="817"/>
      <c r="DI121" s="817"/>
      <c r="DJ121" s="817"/>
      <c r="DK121" s="817"/>
      <c r="DL121" s="817" t="s">
        <v>436</v>
      </c>
      <c r="DM121" s="817"/>
      <c r="DN121" s="817"/>
      <c r="DO121" s="817"/>
      <c r="DP121" s="817"/>
      <c r="DQ121" s="817">
        <v>2423089</v>
      </c>
      <c r="DR121" s="817"/>
      <c r="DS121" s="817"/>
      <c r="DT121" s="817"/>
      <c r="DU121" s="817"/>
      <c r="DV121" s="794">
        <v>16.7</v>
      </c>
      <c r="DW121" s="794"/>
      <c r="DX121" s="794"/>
      <c r="DY121" s="794"/>
      <c r="DZ121" s="795"/>
    </row>
    <row r="122" spans="1:130" s="230"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128</v>
      </c>
      <c r="AL122" s="780"/>
      <c r="AM122" s="780"/>
      <c r="AN122" s="780"/>
      <c r="AO122" s="781"/>
      <c r="AP122" s="824" t="s">
        <v>436</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22703213</v>
      </c>
      <c r="BR122" s="845"/>
      <c r="BS122" s="845"/>
      <c r="BT122" s="845"/>
      <c r="BU122" s="845"/>
      <c r="BV122" s="845">
        <v>22876698</v>
      </c>
      <c r="BW122" s="845"/>
      <c r="BX122" s="845"/>
      <c r="BY122" s="845"/>
      <c r="BZ122" s="845"/>
      <c r="CA122" s="845">
        <v>23886878</v>
      </c>
      <c r="CB122" s="845"/>
      <c r="CC122" s="845"/>
      <c r="CD122" s="845"/>
      <c r="CE122" s="845"/>
      <c r="CF122" s="846">
        <v>164.4</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816">
        <v>360000</v>
      </c>
      <c r="DH122" s="817"/>
      <c r="DI122" s="817"/>
      <c r="DJ122" s="817"/>
      <c r="DK122" s="817"/>
      <c r="DL122" s="817">
        <v>240000</v>
      </c>
      <c r="DM122" s="817"/>
      <c r="DN122" s="817"/>
      <c r="DO122" s="817"/>
      <c r="DP122" s="817"/>
      <c r="DQ122" s="817">
        <v>120000</v>
      </c>
      <c r="DR122" s="817"/>
      <c r="DS122" s="817"/>
      <c r="DT122" s="817"/>
      <c r="DU122" s="817"/>
      <c r="DV122" s="794">
        <v>0.8</v>
      </c>
      <c r="DW122" s="794"/>
      <c r="DX122" s="794"/>
      <c r="DY122" s="794"/>
      <c r="DZ122" s="795"/>
    </row>
    <row r="123" spans="1:130" s="230" customFormat="1" ht="26.25" customHeight="1" x14ac:dyDescent="0.2">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436</v>
      </c>
      <c r="AG123" s="780"/>
      <c r="AH123" s="780"/>
      <c r="AI123" s="780"/>
      <c r="AJ123" s="781"/>
      <c r="AK123" s="782" t="s">
        <v>128</v>
      </c>
      <c r="AL123" s="780"/>
      <c r="AM123" s="780"/>
      <c r="AN123" s="780"/>
      <c r="AO123" s="781"/>
      <c r="AP123" s="824" t="s">
        <v>128</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474</v>
      </c>
      <c r="BP123" s="878"/>
      <c r="BQ123" s="832">
        <v>38775043</v>
      </c>
      <c r="BR123" s="833"/>
      <c r="BS123" s="833"/>
      <c r="BT123" s="833"/>
      <c r="BU123" s="833"/>
      <c r="BV123" s="833">
        <v>41214414</v>
      </c>
      <c r="BW123" s="833"/>
      <c r="BX123" s="833"/>
      <c r="BY123" s="833"/>
      <c r="BZ123" s="833"/>
      <c r="CA123" s="833">
        <v>42562096</v>
      </c>
      <c r="CB123" s="833"/>
      <c r="CC123" s="833"/>
      <c r="CD123" s="833"/>
      <c r="CE123" s="833"/>
      <c r="CF123" s="748"/>
      <c r="CG123" s="749"/>
      <c r="CH123" s="749"/>
      <c r="CI123" s="749"/>
      <c r="CJ123" s="834"/>
      <c r="CK123" s="869"/>
      <c r="CL123" s="855"/>
      <c r="CM123" s="855"/>
      <c r="CN123" s="855"/>
      <c r="CO123" s="856"/>
      <c r="CP123" s="835" t="s">
        <v>402</v>
      </c>
      <c r="CQ123" s="836"/>
      <c r="CR123" s="836"/>
      <c r="CS123" s="836"/>
      <c r="CT123" s="836"/>
      <c r="CU123" s="836"/>
      <c r="CV123" s="836"/>
      <c r="CW123" s="836"/>
      <c r="CX123" s="836"/>
      <c r="CY123" s="836"/>
      <c r="CZ123" s="836"/>
      <c r="DA123" s="836"/>
      <c r="DB123" s="836"/>
      <c r="DC123" s="836"/>
      <c r="DD123" s="836"/>
      <c r="DE123" s="836"/>
      <c r="DF123" s="837"/>
      <c r="DG123" s="779">
        <v>4251</v>
      </c>
      <c r="DH123" s="780"/>
      <c r="DI123" s="780"/>
      <c r="DJ123" s="780"/>
      <c r="DK123" s="781"/>
      <c r="DL123" s="782" t="s">
        <v>436</v>
      </c>
      <c r="DM123" s="780"/>
      <c r="DN123" s="780"/>
      <c r="DO123" s="780"/>
      <c r="DP123" s="781"/>
      <c r="DQ123" s="782" t="s">
        <v>128</v>
      </c>
      <c r="DR123" s="780"/>
      <c r="DS123" s="780"/>
      <c r="DT123" s="780"/>
      <c r="DU123" s="781"/>
      <c r="DV123" s="824" t="s">
        <v>436</v>
      </c>
      <c r="DW123" s="825"/>
      <c r="DX123" s="825"/>
      <c r="DY123" s="825"/>
      <c r="DZ123" s="826"/>
    </row>
    <row r="124" spans="1:130" s="230" customFormat="1" ht="26.25" customHeight="1" thickBot="1" x14ac:dyDescent="0.25">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432</v>
      </c>
      <c r="AB124" s="780"/>
      <c r="AC124" s="780"/>
      <c r="AD124" s="780"/>
      <c r="AE124" s="781"/>
      <c r="AF124" s="782" t="s">
        <v>432</v>
      </c>
      <c r="AG124" s="780"/>
      <c r="AH124" s="780"/>
      <c r="AI124" s="780"/>
      <c r="AJ124" s="781"/>
      <c r="AK124" s="782" t="s">
        <v>128</v>
      </c>
      <c r="AL124" s="780"/>
      <c r="AM124" s="780"/>
      <c r="AN124" s="780"/>
      <c r="AO124" s="781"/>
      <c r="AP124" s="824" t="s">
        <v>436</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128</v>
      </c>
      <c r="BR124" s="831"/>
      <c r="BS124" s="831"/>
      <c r="BT124" s="831"/>
      <c r="BU124" s="831"/>
      <c r="BV124" s="831" t="s">
        <v>436</v>
      </c>
      <c r="BW124" s="831"/>
      <c r="BX124" s="831"/>
      <c r="BY124" s="831"/>
      <c r="BZ124" s="831"/>
      <c r="CA124" s="831" t="s">
        <v>446</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432</v>
      </c>
      <c r="DH124" s="764"/>
      <c r="DI124" s="764"/>
      <c r="DJ124" s="764"/>
      <c r="DK124" s="765"/>
      <c r="DL124" s="766" t="s">
        <v>432</v>
      </c>
      <c r="DM124" s="764"/>
      <c r="DN124" s="764"/>
      <c r="DO124" s="764"/>
      <c r="DP124" s="765"/>
      <c r="DQ124" s="766" t="s">
        <v>432</v>
      </c>
      <c r="DR124" s="764"/>
      <c r="DS124" s="764"/>
      <c r="DT124" s="764"/>
      <c r="DU124" s="765"/>
      <c r="DV124" s="848" t="s">
        <v>432</v>
      </c>
      <c r="DW124" s="849"/>
      <c r="DX124" s="849"/>
      <c r="DY124" s="849"/>
      <c r="DZ124" s="850"/>
    </row>
    <row r="125" spans="1:130" s="230" customFormat="1" ht="26.25" customHeight="1" x14ac:dyDescent="0.2">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432</v>
      </c>
      <c r="AB125" s="780"/>
      <c r="AC125" s="780"/>
      <c r="AD125" s="780"/>
      <c r="AE125" s="781"/>
      <c r="AF125" s="782" t="s">
        <v>446</v>
      </c>
      <c r="AG125" s="780"/>
      <c r="AH125" s="780"/>
      <c r="AI125" s="780"/>
      <c r="AJ125" s="781"/>
      <c r="AK125" s="782" t="s">
        <v>446</v>
      </c>
      <c r="AL125" s="780"/>
      <c r="AM125" s="780"/>
      <c r="AN125" s="780"/>
      <c r="AO125" s="781"/>
      <c r="AP125" s="824" t="s">
        <v>432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432</v>
      </c>
      <c r="DH125" s="842"/>
      <c r="DI125" s="842"/>
      <c r="DJ125" s="842"/>
      <c r="DK125" s="842"/>
      <c r="DL125" s="842" t="s">
        <v>446</v>
      </c>
      <c r="DM125" s="842"/>
      <c r="DN125" s="842"/>
      <c r="DO125" s="842"/>
      <c r="DP125" s="842"/>
      <c r="DQ125" s="842" t="s">
        <v>432</v>
      </c>
      <c r="DR125" s="842"/>
      <c r="DS125" s="842"/>
      <c r="DT125" s="842"/>
      <c r="DU125" s="842"/>
      <c r="DV125" s="843" t="s">
        <v>432</v>
      </c>
      <c r="DW125" s="843"/>
      <c r="DX125" s="843"/>
      <c r="DY125" s="843"/>
      <c r="DZ125" s="844"/>
    </row>
    <row r="126" spans="1:130" s="230" customFormat="1" ht="26.25" customHeight="1" thickBot="1" x14ac:dyDescent="0.25">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446</v>
      </c>
      <c r="AB126" s="780"/>
      <c r="AC126" s="780"/>
      <c r="AD126" s="780"/>
      <c r="AE126" s="781"/>
      <c r="AF126" s="782" t="s">
        <v>446</v>
      </c>
      <c r="AG126" s="780"/>
      <c r="AH126" s="780"/>
      <c r="AI126" s="780"/>
      <c r="AJ126" s="781"/>
      <c r="AK126" s="782" t="s">
        <v>432</v>
      </c>
      <c r="AL126" s="780"/>
      <c r="AM126" s="780"/>
      <c r="AN126" s="780"/>
      <c r="AO126" s="781"/>
      <c r="AP126" s="824" t="s">
        <v>432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v>2658596</v>
      </c>
      <c r="DH126" s="817"/>
      <c r="DI126" s="817"/>
      <c r="DJ126" s="817"/>
      <c r="DK126" s="817"/>
      <c r="DL126" s="817">
        <v>2459028</v>
      </c>
      <c r="DM126" s="817"/>
      <c r="DN126" s="817"/>
      <c r="DO126" s="817"/>
      <c r="DP126" s="817"/>
      <c r="DQ126" s="817">
        <v>2259208</v>
      </c>
      <c r="DR126" s="817"/>
      <c r="DS126" s="817"/>
      <c r="DT126" s="817"/>
      <c r="DU126" s="817"/>
      <c r="DV126" s="794">
        <v>15.6</v>
      </c>
      <c r="DW126" s="794"/>
      <c r="DX126" s="794"/>
      <c r="DY126" s="794"/>
      <c r="DZ126" s="795"/>
    </row>
    <row r="127" spans="1:130" s="230" customFormat="1" ht="26.25" customHeight="1" x14ac:dyDescent="0.2">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432</v>
      </c>
      <c r="AB127" s="780"/>
      <c r="AC127" s="780"/>
      <c r="AD127" s="780"/>
      <c r="AE127" s="781"/>
      <c r="AF127" s="782" t="s">
        <v>432</v>
      </c>
      <c r="AG127" s="780"/>
      <c r="AH127" s="780"/>
      <c r="AI127" s="780"/>
      <c r="AJ127" s="781"/>
      <c r="AK127" s="782" t="s">
        <v>432</v>
      </c>
      <c r="AL127" s="780"/>
      <c r="AM127" s="780"/>
      <c r="AN127" s="780"/>
      <c r="AO127" s="781"/>
      <c r="AP127" s="824" t="s">
        <v>432</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432</v>
      </c>
      <c r="DH127" s="817"/>
      <c r="DI127" s="817"/>
      <c r="DJ127" s="817"/>
      <c r="DK127" s="817"/>
      <c r="DL127" s="817" t="s">
        <v>128</v>
      </c>
      <c r="DM127" s="817"/>
      <c r="DN127" s="817"/>
      <c r="DO127" s="817"/>
      <c r="DP127" s="817"/>
      <c r="DQ127" s="817" t="s">
        <v>128</v>
      </c>
      <c r="DR127" s="817"/>
      <c r="DS127" s="817"/>
      <c r="DT127" s="817"/>
      <c r="DU127" s="817"/>
      <c r="DV127" s="794" t="s">
        <v>432</v>
      </c>
      <c r="DW127" s="794"/>
      <c r="DX127" s="794"/>
      <c r="DY127" s="794"/>
      <c r="DZ127" s="795"/>
    </row>
    <row r="128" spans="1:130" s="230" customFormat="1" ht="26.25" customHeight="1" thickBot="1" x14ac:dyDescent="0.25">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612453</v>
      </c>
      <c r="AB128" s="801"/>
      <c r="AC128" s="801"/>
      <c r="AD128" s="801"/>
      <c r="AE128" s="802"/>
      <c r="AF128" s="803">
        <v>634926</v>
      </c>
      <c r="AG128" s="801"/>
      <c r="AH128" s="801"/>
      <c r="AI128" s="801"/>
      <c r="AJ128" s="802"/>
      <c r="AK128" s="803">
        <v>553580</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128</v>
      </c>
      <c r="BG128" s="787"/>
      <c r="BH128" s="787"/>
      <c r="BI128" s="787"/>
      <c r="BJ128" s="787"/>
      <c r="BK128" s="787"/>
      <c r="BL128" s="810"/>
      <c r="BM128" s="786">
        <v>12.69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128</v>
      </c>
      <c r="DH128" s="791"/>
      <c r="DI128" s="791"/>
      <c r="DJ128" s="791"/>
      <c r="DK128" s="791"/>
      <c r="DL128" s="791" t="s">
        <v>128</v>
      </c>
      <c r="DM128" s="791"/>
      <c r="DN128" s="791"/>
      <c r="DO128" s="791"/>
      <c r="DP128" s="791"/>
      <c r="DQ128" s="791" t="s">
        <v>434</v>
      </c>
      <c r="DR128" s="791"/>
      <c r="DS128" s="791"/>
      <c r="DT128" s="791"/>
      <c r="DU128" s="791"/>
      <c r="DV128" s="792" t="s">
        <v>434</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15640917</v>
      </c>
      <c r="AB129" s="780"/>
      <c r="AC129" s="780"/>
      <c r="AD129" s="780"/>
      <c r="AE129" s="781"/>
      <c r="AF129" s="782">
        <v>16419270</v>
      </c>
      <c r="AG129" s="780"/>
      <c r="AH129" s="780"/>
      <c r="AI129" s="780"/>
      <c r="AJ129" s="781"/>
      <c r="AK129" s="782">
        <v>16267710</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128</v>
      </c>
      <c r="BG129" s="771"/>
      <c r="BH129" s="771"/>
      <c r="BI129" s="771"/>
      <c r="BJ129" s="771"/>
      <c r="BK129" s="771"/>
      <c r="BL129" s="772"/>
      <c r="BM129" s="770">
        <v>17.690000000000001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1726484</v>
      </c>
      <c r="AB130" s="780"/>
      <c r="AC130" s="780"/>
      <c r="AD130" s="780"/>
      <c r="AE130" s="781"/>
      <c r="AF130" s="782">
        <v>1724723</v>
      </c>
      <c r="AG130" s="780"/>
      <c r="AH130" s="780"/>
      <c r="AI130" s="780"/>
      <c r="AJ130" s="781"/>
      <c r="AK130" s="782">
        <v>1742173</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0.3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13914433</v>
      </c>
      <c r="AB131" s="764"/>
      <c r="AC131" s="764"/>
      <c r="AD131" s="764"/>
      <c r="AE131" s="765"/>
      <c r="AF131" s="766">
        <v>14694547</v>
      </c>
      <c r="AG131" s="764"/>
      <c r="AH131" s="764"/>
      <c r="AI131" s="764"/>
      <c r="AJ131" s="765"/>
      <c r="AK131" s="766">
        <v>14525537</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128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0.39289419799999997</v>
      </c>
      <c r="AB132" s="745"/>
      <c r="AC132" s="745"/>
      <c r="AD132" s="745"/>
      <c r="AE132" s="746"/>
      <c r="AF132" s="747">
        <v>-2.489359E-2</v>
      </c>
      <c r="AG132" s="745"/>
      <c r="AH132" s="745"/>
      <c r="AI132" s="745"/>
      <c r="AJ132" s="746"/>
      <c r="AK132" s="747">
        <v>0.55901547699999998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1.5</v>
      </c>
      <c r="AB133" s="724"/>
      <c r="AC133" s="724"/>
      <c r="AD133" s="724"/>
      <c r="AE133" s="725"/>
      <c r="AF133" s="723">
        <v>0.4</v>
      </c>
      <c r="AG133" s="724"/>
      <c r="AH133" s="724"/>
      <c r="AI133" s="724"/>
      <c r="AJ133" s="725"/>
      <c r="AK133" s="723">
        <v>0.3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bGWO+Be3Cu7xQ/iNkk34mt7zgRuAPlDeKk3Q0qDSGBAUI8ouCW4fb5ScHGe8ScYeDZxLgKaex4U/XI9bgIF2A==" saltValue="7EQ2gpH23fJgmpJ6Go3U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3C959-CC5F-45B2-BBE4-7CE3B28DC308}">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naSosAzwmTNYsOffcrWwO1ACYRQvGZuWxbK7H91b1DRktYjqVIYLTapoGK+O+vE6JW+FLIzcmxC5imShOZZ9w==" saltValue="gduYi6ACpQ6za9HYFmdt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tBMlMFMGrO7SEFSUItrui+RogST5nj4VN/usxgMPdop/px0zZAAlUTRs7RiH+YsemrsPvpJxP+gNvUqKKk59w==" saltValue="N1tl8XfoidcHo52UGpve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4276839</v>
      </c>
      <c r="AP9" s="281">
        <v>57379</v>
      </c>
      <c r="AQ9" s="282">
        <v>65316</v>
      </c>
      <c r="AR9" s="283">
        <v>-12.2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588805</v>
      </c>
      <c r="AP10" s="284">
        <v>7899</v>
      </c>
      <c r="AQ10" s="285">
        <v>6075</v>
      </c>
      <c r="AR10" s="286">
        <v>30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t="s">
        <v>511</v>
      </c>
      <c r="AP11" s="284" t="s">
        <v>511</v>
      </c>
      <c r="AQ11" s="285">
        <v>1232</v>
      </c>
      <c r="AR11" s="286" t="s">
        <v>511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511</v>
      </c>
      <c r="AP12" s="284" t="s">
        <v>511</v>
      </c>
      <c r="AQ12" s="285">
        <v>18</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100812</v>
      </c>
      <c r="AP13" s="284">
        <v>1353</v>
      </c>
      <c r="AQ13" s="285">
        <v>2791</v>
      </c>
      <c r="AR13" s="286">
        <v>-51.5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165337</v>
      </c>
      <c r="AP14" s="284">
        <v>2218</v>
      </c>
      <c r="AQ14" s="285">
        <v>1364</v>
      </c>
      <c r="AR14" s="286">
        <v>62.6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-181102</v>
      </c>
      <c r="AP15" s="284">
        <v>-2430</v>
      </c>
      <c r="AQ15" s="285">
        <v>-4006</v>
      </c>
      <c r="AR15" s="286">
        <v>-39.299999999999997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4950691</v>
      </c>
      <c r="AP16" s="284">
        <v>66419</v>
      </c>
      <c r="AQ16" s="285">
        <v>72790</v>
      </c>
      <c r="AR16" s="286">
        <v>-8.8000000000000007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5.61</v>
      </c>
      <c r="AP21" s="298">
        <v>6.54</v>
      </c>
      <c r="AQ21" s="299">
        <v>-0.93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99.3</v>
      </c>
      <c r="AP22" s="303">
        <v>98.3</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1758231</v>
      </c>
      <c r="AP32" s="312">
        <v>23589</v>
      </c>
      <c r="AQ32" s="313">
        <v>35011</v>
      </c>
      <c r="AR32" s="314">
        <v>-32.6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v>20000</v>
      </c>
      <c r="AP34" s="312">
        <v>268</v>
      </c>
      <c r="AQ34" s="313">
        <v>4</v>
      </c>
      <c r="AR34" s="314">
        <v>6600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512786</v>
      </c>
      <c r="AP35" s="312">
        <v>6880</v>
      </c>
      <c r="AQ35" s="313">
        <v>8351</v>
      </c>
      <c r="AR35" s="314">
        <v>-17.600000000000001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v>38889</v>
      </c>
      <c r="AP36" s="312">
        <v>522</v>
      </c>
      <c r="AQ36" s="313">
        <v>1645</v>
      </c>
      <c r="AR36" s="314">
        <v>-68.3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v>47047</v>
      </c>
      <c r="AP37" s="312">
        <v>631</v>
      </c>
      <c r="AQ37" s="313">
        <v>1050</v>
      </c>
      <c r="AR37" s="314">
        <v>-39.9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511</v>
      </c>
      <c r="AP38" s="315" t="s">
        <v>511</v>
      </c>
      <c r="AQ38" s="316">
        <v>1</v>
      </c>
      <c r="AR38" s="304" t="s">
        <v>511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-553580</v>
      </c>
      <c r="AP39" s="312">
        <v>-7427</v>
      </c>
      <c r="AQ39" s="313">
        <v>-5851</v>
      </c>
      <c r="AR39" s="314">
        <v>26.9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-1742173</v>
      </c>
      <c r="AP40" s="312">
        <v>-23373</v>
      </c>
      <c r="AQ40" s="313">
        <v>-27858</v>
      </c>
      <c r="AR40" s="314">
        <v>-16.100000000000001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298</v>
      </c>
      <c r="AL41" s="1127"/>
      <c r="AM41" s="1127"/>
      <c r="AN41" s="1128"/>
      <c r="AO41" s="312">
        <v>81200</v>
      </c>
      <c r="AP41" s="312">
        <v>1089</v>
      </c>
      <c r="AQ41" s="313">
        <v>12351</v>
      </c>
      <c r="AR41" s="314">
        <v>-91.2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2807379</v>
      </c>
      <c r="AN51" s="334">
        <v>38116</v>
      </c>
      <c r="AO51" s="335">
        <v>-8</v>
      </c>
      <c r="AP51" s="336">
        <v>41934</v>
      </c>
      <c r="AQ51" s="337">
        <v>-12.3</v>
      </c>
      <c r="AR51" s="338">
        <v>4.3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1867089</v>
      </c>
      <c r="AN52" s="342">
        <v>25350</v>
      </c>
      <c r="AO52" s="343">
        <v>8.3000000000000007</v>
      </c>
      <c r="AP52" s="344">
        <v>23352</v>
      </c>
      <c r="AQ52" s="345">
        <v>-9.6999999999999993</v>
      </c>
      <c r="AR52" s="346">
        <v>18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2636924</v>
      </c>
      <c r="AN53" s="334">
        <v>35674</v>
      </c>
      <c r="AO53" s="335">
        <v>-6.4</v>
      </c>
      <c r="AP53" s="336">
        <v>45588</v>
      </c>
      <c r="AQ53" s="337">
        <v>8.6999999999999993</v>
      </c>
      <c r="AR53" s="338">
        <v>-15.1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1661679</v>
      </c>
      <c r="AN54" s="342">
        <v>22480</v>
      </c>
      <c r="AO54" s="343">
        <v>-11.3</v>
      </c>
      <c r="AP54" s="344">
        <v>24150</v>
      </c>
      <c r="AQ54" s="345">
        <v>3.4</v>
      </c>
      <c r="AR54" s="346">
        <v>-14.7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3393615</v>
      </c>
      <c r="AN55" s="334">
        <v>45870</v>
      </c>
      <c r="AO55" s="335">
        <v>28.6</v>
      </c>
      <c r="AP55" s="336">
        <v>45483</v>
      </c>
      <c r="AQ55" s="337">
        <v>-0.2</v>
      </c>
      <c r="AR55" s="338">
        <v>28.8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1471337</v>
      </c>
      <c r="AN56" s="342">
        <v>19888</v>
      </c>
      <c r="AO56" s="343">
        <v>-11.5</v>
      </c>
      <c r="AP56" s="344">
        <v>24241</v>
      </c>
      <c r="AQ56" s="345">
        <v>0.4</v>
      </c>
      <c r="AR56" s="346">
        <v>-11.9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5383742</v>
      </c>
      <c r="AN57" s="334">
        <v>72717</v>
      </c>
      <c r="AO57" s="335">
        <v>58.5</v>
      </c>
      <c r="AP57" s="336">
        <v>45945</v>
      </c>
      <c r="AQ57" s="337">
        <v>1</v>
      </c>
      <c r="AR57" s="338">
        <v>57.5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3253241</v>
      </c>
      <c r="AN58" s="342">
        <v>43941</v>
      </c>
      <c r="AO58" s="343">
        <v>120.9</v>
      </c>
      <c r="AP58" s="344">
        <v>25180</v>
      </c>
      <c r="AQ58" s="345">
        <v>3.9</v>
      </c>
      <c r="AR58" s="346">
        <v>117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8949884</v>
      </c>
      <c r="AN59" s="334">
        <v>120073</v>
      </c>
      <c r="AO59" s="335">
        <v>65.099999999999994</v>
      </c>
      <c r="AP59" s="336">
        <v>44475</v>
      </c>
      <c r="AQ59" s="337">
        <v>-3.2</v>
      </c>
      <c r="AR59" s="338">
        <v>68.3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6867313</v>
      </c>
      <c r="AN60" s="342">
        <v>92133</v>
      </c>
      <c r="AO60" s="343">
        <v>109.7</v>
      </c>
      <c r="AP60" s="344">
        <v>24780</v>
      </c>
      <c r="AQ60" s="345">
        <v>-1.6</v>
      </c>
      <c r="AR60" s="346">
        <v>111.3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4634309</v>
      </c>
      <c r="AN61" s="349">
        <v>62490</v>
      </c>
      <c r="AO61" s="350">
        <v>27.6</v>
      </c>
      <c r="AP61" s="351">
        <v>44685</v>
      </c>
      <c r="AQ61" s="352">
        <v>-1.2</v>
      </c>
      <c r="AR61" s="338">
        <v>28.8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3024132</v>
      </c>
      <c r="AN62" s="342">
        <v>40758</v>
      </c>
      <c r="AO62" s="343">
        <v>43.2</v>
      </c>
      <c r="AP62" s="344">
        <v>24341</v>
      </c>
      <c r="AQ62" s="345">
        <v>-0.7</v>
      </c>
      <c r="AR62" s="346">
        <v>43.9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AyoEeLbnBZiNpzLZA0bP8BLrk0TqDsZo1t8/8GPNKWuGUXI/T4M8vyK6RrDszYKMH/AbJ9GWEn6kK+hrrCvyXA==" saltValue="MWs7+GZ3Av0T8f6qRluf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1" spans="125:125" ht="13.5" hidden="1" customHeight="1" x14ac:dyDescent="0.2">
      <c r="DU121" s="259"/>
    </row>
  </sheetData>
  <sheetProtection algorithmName="SHA-512" hashValue="JUHJD8weprRkIcBb8TZwnig9BLMqGVHpWzpsKoG/MkxEUlIp5qCMUnN9AAMJ+TpitW89Da7knLV2IRO81NQUrg==" saltValue="ycKiNKq+ILcTSvXG+nLl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h5LZhTW5RlGvLgZekDRk1+5vGJDm/DiS6AwsKG8Y/PHnJUgXYZMTeEQLHxU9fY4/HW7VOeMJqJla8Pu3r8azHw==" saltValue="PNm2EyjrfyvqYFoOloU0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20.309999999999999</v>
      </c>
      <c r="G47" s="12">
        <v>24.77</v>
      </c>
      <c r="H47" s="12">
        <v>26.22</v>
      </c>
      <c r="I47" s="12">
        <v>28.07</v>
      </c>
      <c r="J47" s="13">
        <v>30.25</v>
      </c>
    </row>
    <row r="48" spans="2:10" ht="57.75" customHeight="1" x14ac:dyDescent="0.2">
      <c r="B48" s="14"/>
      <c r="C48" s="1141" t="s">
        <v>4</v>
      </c>
      <c r="D48" s="1141"/>
      <c r="E48" s="1142"/>
      <c r="F48" s="15">
        <v>3.35</v>
      </c>
      <c r="G48" s="16">
        <v>6.05</v>
      </c>
      <c r="H48" s="16">
        <v>5.58</v>
      </c>
      <c r="I48" s="16">
        <v>7.78</v>
      </c>
      <c r="J48" s="17">
        <v>7.21</v>
      </c>
    </row>
    <row r="49" spans="2:10" ht="57.75" customHeight="1" thickBot="1" x14ac:dyDescent="0.25">
      <c r="B49" s="18"/>
      <c r="C49" s="1143" t="s">
        <v>5</v>
      </c>
      <c r="D49" s="1143"/>
      <c r="E49" s="1144"/>
      <c r="F49" s="19">
        <v>2.21</v>
      </c>
      <c r="G49" s="20">
        <v>7.4</v>
      </c>
      <c r="H49" s="20">
        <v>2.02</v>
      </c>
      <c r="I49" s="20">
        <v>5.56</v>
      </c>
      <c r="J49" s="21">
        <v>1.27</v>
      </c>
    </row>
    <row r="50" spans="2:10" ht="13.2" x14ac:dyDescent="0.2"/>
  </sheetData>
  <sheetProtection algorithmName="SHA-512" hashValue="agWuAM61dbgf0M9/btqppoxT5fTtKvTQaDZJiQF/3YAgma6GMl8DfBUrm3V2PPmv/x7X9Ned1u3OV1xbmSnsIQ==" saltValue="WrIeJbHDRt0w4kIQkSN7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船岡　美里（市町支援課）</cp:lastModifiedBy>
  <cp:lastPrinted>2024-03-18T02:27:44Z</cp:lastPrinted>
  <dcterms:created xsi:type="dcterms:W3CDTF">2024-02-05T03:29:21Z</dcterms:created>
  <dcterms:modified xsi:type="dcterms:W3CDTF">2024-03-21T00:32:41Z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