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2\Personal-Decoding\0230265（復号化用）\"/>
    </mc:Choice>
  </mc:AlternateContent>
  <xr:revisionPtr revIDLastSave="0" documentId="13_ncr:1_{2BABD84A-6DD1-4D4F-9A2A-D687F5AE3C0F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１９表１" sheetId="1" r:id="rId1"/>
    <sheet name="１９表２" sheetId="2" r:id="rId2"/>
  </sheets>
  <definedNames>
    <definedName name="_Regression_Int" localSheetId="0" hidden="1">1</definedName>
    <definedName name="_xlnm.Print_Area" localSheetId="0">'１９表１'!$A$1:$N$36</definedName>
    <definedName name="_xlnm.Print_Area" localSheetId="1">'１９表２'!$A$1:$M$35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G13" i="2"/>
  <c r="J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K35" i="1"/>
  <c r="K34" i="1"/>
  <c r="K33" i="1"/>
  <c r="K12" i="1"/>
  <c r="K32" i="1"/>
  <c r="K31" i="1"/>
  <c r="L31" i="1" s="1"/>
  <c r="K30" i="1"/>
  <c r="K29" i="1"/>
  <c r="K28" i="1"/>
  <c r="K27" i="1"/>
  <c r="K26" i="1"/>
  <c r="L26" i="1" s="1"/>
  <c r="K25" i="1"/>
  <c r="K24" i="1"/>
  <c r="K23" i="1"/>
  <c r="K22" i="1"/>
  <c r="K21" i="1"/>
  <c r="K20" i="1"/>
  <c r="K19" i="1"/>
  <c r="K18" i="1"/>
  <c r="K17" i="1"/>
  <c r="K16" i="1"/>
  <c r="L16" i="1" s="1"/>
  <c r="K15" i="1"/>
  <c r="K14" i="1"/>
  <c r="K13" i="1"/>
  <c r="G35" i="1"/>
  <c r="L35" i="1" s="1"/>
  <c r="G34" i="1"/>
  <c r="L34" i="1"/>
  <c r="G33" i="1"/>
  <c r="G12" i="1" s="1"/>
  <c r="L33" i="1"/>
  <c r="L12" i="1" s="1"/>
  <c r="G32" i="1"/>
  <c r="L32" i="1" s="1"/>
  <c r="G31" i="1"/>
  <c r="G30" i="1"/>
  <c r="L30" i="1"/>
  <c r="G29" i="1"/>
  <c r="L29" i="1" s="1"/>
  <c r="G28" i="1"/>
  <c r="L28" i="1" s="1"/>
  <c r="G27" i="1"/>
  <c r="L27" i="1" s="1"/>
  <c r="G26" i="1"/>
  <c r="G25" i="1"/>
  <c r="G24" i="1"/>
  <c r="L24" i="1"/>
  <c r="G23" i="1"/>
  <c r="L23" i="1" s="1"/>
  <c r="G22" i="1"/>
  <c r="L22" i="1" s="1"/>
  <c r="G21" i="1"/>
  <c r="G20" i="1"/>
  <c r="L20" i="1"/>
  <c r="G19" i="1"/>
  <c r="L19" i="1" s="1"/>
  <c r="G18" i="1"/>
  <c r="G17" i="1"/>
  <c r="L17" i="1" s="1"/>
  <c r="G16" i="1"/>
  <c r="G15" i="1"/>
  <c r="G14" i="1"/>
  <c r="L14" i="1"/>
  <c r="G13" i="1"/>
  <c r="G11" i="1" s="1"/>
  <c r="G10" i="1" s="1"/>
  <c r="I12" i="2"/>
  <c r="I11" i="2"/>
  <c r="I10" i="2"/>
  <c r="H12" i="2"/>
  <c r="H11" i="2"/>
  <c r="H10" i="2"/>
  <c r="J35" i="2"/>
  <c r="J34" i="2"/>
  <c r="J33" i="2"/>
  <c r="J12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0" i="2"/>
  <c r="J16" i="2"/>
  <c r="J15" i="2"/>
  <c r="J14" i="2"/>
  <c r="I11" i="1"/>
  <c r="I10" i="1" s="1"/>
  <c r="I12" i="1"/>
  <c r="F12" i="1"/>
  <c r="F11" i="1"/>
  <c r="F10" i="1"/>
  <c r="J12" i="1"/>
  <c r="H12" i="1"/>
  <c r="H10" i="1" s="1"/>
  <c r="E12" i="1"/>
  <c r="E10" i="1" s="1"/>
  <c r="J11" i="1"/>
  <c r="J10" i="1" s="1"/>
  <c r="H11" i="1"/>
  <c r="E11" i="1"/>
  <c r="D12" i="1"/>
  <c r="D11" i="1"/>
  <c r="D10" i="1" s="1"/>
  <c r="F12" i="2"/>
  <c r="E12" i="2"/>
  <c r="E10" i="2"/>
  <c r="F11" i="2"/>
  <c r="E11" i="2"/>
  <c r="D12" i="2"/>
  <c r="D11" i="2"/>
  <c r="D10" i="2"/>
  <c r="F10" i="2"/>
  <c r="G12" i="2"/>
  <c r="G11" i="2"/>
  <c r="G10" i="2"/>
  <c r="L21" i="1"/>
  <c r="L18" i="1"/>
  <c r="L25" i="1"/>
  <c r="L15" i="1"/>
  <c r="L13" i="1" l="1"/>
  <c r="L11" i="1" s="1"/>
  <c r="L10" i="1" s="1"/>
  <c r="K11" i="1"/>
  <c r="K10" i="1" s="1"/>
</calcChain>
</file>

<file path=xl/sharedStrings.xml><?xml version="1.0" encoding="utf-8"?>
<sst xmlns="http://schemas.openxmlformats.org/spreadsheetml/2006/main" count="147" uniqueCount="85">
  <si>
    <t>被　保　険　者　資　格　関　係　の　点　検　結　果　に　よ　る　も　の</t>
  </si>
  <si>
    <t>　  　請　求　内　容　関　係　の　点　検　結　果　に　よ　る　も　の</t>
  </si>
  <si>
    <t>保険者番号</t>
  </si>
  <si>
    <t>保険者名</t>
  </si>
  <si>
    <t>県   計</t>
  </si>
  <si>
    <t>計</t>
  </si>
  <si>
    <t>国保組合</t>
  </si>
  <si>
    <t>佐 賀 市</t>
  </si>
  <si>
    <t>唐 津 市</t>
  </si>
  <si>
    <t>鳥 栖 市</t>
  </si>
  <si>
    <t>多 久 市</t>
  </si>
  <si>
    <t>伊万里市</t>
  </si>
  <si>
    <t>武 雄 市</t>
  </si>
  <si>
    <t>鹿 島 市</t>
  </si>
  <si>
    <t>基 山 町</t>
  </si>
  <si>
    <t>上 峰 町</t>
  </si>
  <si>
    <t>玄 海 町</t>
  </si>
  <si>
    <t>有 田 町</t>
  </si>
  <si>
    <t>大 町 町</t>
  </si>
  <si>
    <t>江 北 町</t>
  </si>
  <si>
    <t>白 石 町</t>
  </si>
  <si>
    <t>太 良 町</t>
  </si>
  <si>
    <t>医師国保</t>
  </si>
  <si>
    <t>歯科医師</t>
  </si>
  <si>
    <t>建設国保</t>
  </si>
  <si>
    <t>一　　人　　当　　た　　り　　財　　政　　効　　果　　額</t>
  </si>
  <si>
    <t>過　誤　調　整　分</t>
  </si>
  <si>
    <t>返　納　金　等　分</t>
  </si>
  <si>
    <t>財　政　効　果　率</t>
  </si>
  <si>
    <t>（円）</t>
  </si>
  <si>
    <t>（％）</t>
  </si>
  <si>
    <t>請求点数誤り　　　　　　　　　　　　　　　（千円）</t>
    <rPh sb="22" eb="24">
      <t>センエン</t>
    </rPh>
    <phoneticPr fontId="4"/>
  </si>
  <si>
    <t>診　療　内　容　　　　　　　　　　　　　　　（千円）</t>
    <rPh sb="0" eb="1">
      <t>ミ</t>
    </rPh>
    <rPh sb="2" eb="3">
      <t>リョウ</t>
    </rPh>
    <rPh sb="4" eb="5">
      <t>ウチ</t>
    </rPh>
    <rPh sb="6" eb="7">
      <t>カタチ</t>
    </rPh>
    <rPh sb="23" eb="25">
      <t>センエン</t>
    </rPh>
    <phoneticPr fontId="4"/>
  </si>
  <si>
    <t xml:space="preserve"> そ　の　他　　　　　　　　　　　　　　　（千円） </t>
    <rPh sb="22" eb="24">
      <t>センエン</t>
    </rPh>
    <phoneticPr fontId="4"/>
  </si>
  <si>
    <t xml:space="preserve">小　　　計　　　　　　　　　　　　　　　（千円） </t>
    <rPh sb="0" eb="1">
      <t>ショウ</t>
    </rPh>
    <rPh sb="4" eb="5">
      <t>ケイ</t>
    </rPh>
    <rPh sb="21" eb="23">
      <t>センエン</t>
    </rPh>
    <phoneticPr fontId="4"/>
  </si>
  <si>
    <t>過誤調整分計　　　　　　　　　　　　　　　（千円）</t>
    <rPh sb="22" eb="24">
      <t>センエン</t>
    </rPh>
    <phoneticPr fontId="4"/>
  </si>
  <si>
    <t>他保険者分　　　　　　　　　　　　　（千円）</t>
    <rPh sb="19" eb="21">
      <t>センエン</t>
    </rPh>
    <phoneticPr fontId="4"/>
  </si>
  <si>
    <t>他制度適用分　　　　　　　　　　（千円）</t>
    <rPh sb="1" eb="3">
      <t>セイド</t>
    </rPh>
    <rPh sb="3" eb="5">
      <t>テキヨウ</t>
    </rPh>
    <phoneticPr fontId="4"/>
  </si>
  <si>
    <t xml:space="preserve"> そ　の　他　　　　　　　　　　（千円） </t>
    <rPh sb="17" eb="19">
      <t>センエン</t>
    </rPh>
    <phoneticPr fontId="4"/>
  </si>
  <si>
    <t xml:space="preserve">小　　　計　　　　　　　　　　（千円） </t>
    <rPh sb="0" eb="1">
      <t>ショウ</t>
    </rPh>
    <rPh sb="4" eb="5">
      <t>ケイ</t>
    </rPh>
    <rPh sb="16" eb="18">
      <t>センエン</t>
    </rPh>
    <phoneticPr fontId="4"/>
  </si>
  <si>
    <t>そ　　の　　他　　　　　　　　　　（千円）</t>
    <rPh sb="18" eb="20">
      <t>センエン</t>
    </rPh>
    <phoneticPr fontId="5"/>
  </si>
  <si>
    <t>不正利得・不当利得　　　　　　　　　　（千円）</t>
    <rPh sb="20" eb="22">
      <t>センエン</t>
    </rPh>
    <phoneticPr fontId="5"/>
  </si>
  <si>
    <t xml:space="preserve"> 返納金等分計　　　　　　　　　　（千円）</t>
    <rPh sb="6" eb="7">
      <t>ケイ</t>
    </rPh>
    <rPh sb="18" eb="20">
      <t>センエン</t>
    </rPh>
    <phoneticPr fontId="5"/>
  </si>
  <si>
    <t>交　通　事　故　　　　　　　　（千円）</t>
    <rPh sb="16" eb="18">
      <t>センエン</t>
    </rPh>
    <phoneticPr fontId="5"/>
  </si>
  <si>
    <t>給付発生原因関係の点検結果により返納金　　　　　　　　　　　　　　　　　　　　　　　　　　　　　　（徴収金）第三者納付金として調定したもの</t>
    <rPh sb="54" eb="57">
      <t>ダイサンシャ</t>
    </rPh>
    <rPh sb="57" eb="60">
      <t>ノウフキン</t>
    </rPh>
    <rPh sb="63" eb="64">
      <t>チョウ</t>
    </rPh>
    <rPh sb="64" eb="65">
      <t>テイ</t>
    </rPh>
    <phoneticPr fontId="5"/>
  </si>
  <si>
    <t>みやき町</t>
  </si>
  <si>
    <t xml:space="preserve">  市　　町 </t>
  </si>
  <si>
    <t>小 城 市</t>
    <rPh sb="4" eb="5">
      <t>シ</t>
    </rPh>
    <phoneticPr fontId="3"/>
  </si>
  <si>
    <t>嬉 野 市</t>
    <rPh sb="0" eb="1">
      <t>ウレシ</t>
    </rPh>
    <rPh sb="2" eb="3">
      <t>ノ</t>
    </rPh>
    <rPh sb="4" eb="5">
      <t>シ</t>
    </rPh>
    <phoneticPr fontId="3"/>
  </si>
  <si>
    <t>神 埼 市</t>
    <rPh sb="0" eb="1">
      <t>カミ</t>
    </rPh>
    <rPh sb="2" eb="3">
      <t>サキ</t>
    </rPh>
    <rPh sb="4" eb="5">
      <t>シ</t>
    </rPh>
    <phoneticPr fontId="3"/>
  </si>
  <si>
    <t>吉野ヶ里町</t>
    <rPh sb="0" eb="4">
      <t>ヨシノガリ</t>
    </rPh>
    <rPh sb="4" eb="5">
      <t>マチ</t>
    </rPh>
    <phoneticPr fontId="3"/>
  </si>
  <si>
    <t>一般＋退職</t>
    <rPh sb="0" eb="2">
      <t>イッパン</t>
    </rPh>
    <phoneticPr fontId="4"/>
  </si>
  <si>
    <t>一般＋退職</t>
    <rPh sb="0" eb="2">
      <t>イッパン</t>
    </rPh>
    <phoneticPr fontId="5"/>
  </si>
  <si>
    <t>第１９表　診療報酬明細書点検状況（その１）</t>
    <phoneticPr fontId="4"/>
  </si>
  <si>
    <t>第１９表　診療報酬明細書点検状況（その２）</t>
    <phoneticPr fontId="5"/>
  </si>
  <si>
    <t>佐</t>
    <rPh sb="0" eb="1">
      <t>タスク</t>
    </rPh>
    <phoneticPr fontId="4"/>
  </si>
  <si>
    <t>唐</t>
    <rPh sb="0" eb="1">
      <t>カラ</t>
    </rPh>
    <phoneticPr fontId="4"/>
  </si>
  <si>
    <t>鳥</t>
    <rPh sb="0" eb="1">
      <t>トリ</t>
    </rPh>
    <phoneticPr fontId="4"/>
  </si>
  <si>
    <t>多</t>
    <rPh sb="0" eb="1">
      <t>タ</t>
    </rPh>
    <phoneticPr fontId="4"/>
  </si>
  <si>
    <t>伊</t>
    <rPh sb="0" eb="1">
      <t>イ</t>
    </rPh>
    <phoneticPr fontId="4"/>
  </si>
  <si>
    <t>武</t>
    <rPh sb="0" eb="1">
      <t>タケ</t>
    </rPh>
    <phoneticPr fontId="4"/>
  </si>
  <si>
    <t>鹿</t>
    <rPh sb="0" eb="1">
      <t>シカ</t>
    </rPh>
    <phoneticPr fontId="4"/>
  </si>
  <si>
    <t>小</t>
    <rPh sb="0" eb="1">
      <t>コ</t>
    </rPh>
    <phoneticPr fontId="4"/>
  </si>
  <si>
    <t>嬉</t>
    <rPh sb="0" eb="1">
      <t>ウレ</t>
    </rPh>
    <phoneticPr fontId="4"/>
  </si>
  <si>
    <t>神</t>
    <rPh sb="0" eb="1">
      <t>カミ</t>
    </rPh>
    <phoneticPr fontId="4"/>
  </si>
  <si>
    <t>吉</t>
    <rPh sb="0" eb="1">
      <t>ヨシ</t>
    </rPh>
    <phoneticPr fontId="4"/>
  </si>
  <si>
    <t>基</t>
    <rPh sb="0" eb="1">
      <t>キ</t>
    </rPh>
    <phoneticPr fontId="4"/>
  </si>
  <si>
    <t>上</t>
    <rPh sb="0" eb="1">
      <t>ウエ</t>
    </rPh>
    <phoneticPr fontId="4"/>
  </si>
  <si>
    <t>み</t>
  </si>
  <si>
    <t>玄</t>
    <rPh sb="0" eb="1">
      <t>ゲン</t>
    </rPh>
    <phoneticPr fontId="4"/>
  </si>
  <si>
    <t>有</t>
    <rPh sb="0" eb="1">
      <t>アリ</t>
    </rPh>
    <phoneticPr fontId="4"/>
  </si>
  <si>
    <t>大</t>
    <rPh sb="0" eb="1">
      <t>オオ</t>
    </rPh>
    <phoneticPr fontId="4"/>
  </si>
  <si>
    <t>江</t>
    <rPh sb="0" eb="1">
      <t>エ</t>
    </rPh>
    <phoneticPr fontId="4"/>
  </si>
  <si>
    <t>白</t>
    <rPh sb="0" eb="1">
      <t>シロ</t>
    </rPh>
    <phoneticPr fontId="4"/>
  </si>
  <si>
    <t>太</t>
    <rPh sb="0" eb="1">
      <t>フト</t>
    </rPh>
    <phoneticPr fontId="4"/>
  </si>
  <si>
    <t>医</t>
    <rPh sb="0" eb="1">
      <t>イ</t>
    </rPh>
    <phoneticPr fontId="4"/>
  </si>
  <si>
    <t>歯</t>
    <rPh sb="0" eb="1">
      <t>ハ</t>
    </rPh>
    <phoneticPr fontId="4"/>
  </si>
  <si>
    <t>建</t>
    <rPh sb="0" eb="1">
      <t>ケン</t>
    </rPh>
    <phoneticPr fontId="4"/>
  </si>
  <si>
    <t>保　　　　　険　　　　　者　　　　　名</t>
    <rPh sb="0" eb="1">
      <t>タモツ</t>
    </rPh>
    <rPh sb="6" eb="7">
      <t>ケン</t>
    </rPh>
    <rPh sb="12" eb="13">
      <t>モノ</t>
    </rPh>
    <rPh sb="18" eb="19">
      <t>メイ</t>
    </rPh>
    <phoneticPr fontId="4"/>
  </si>
  <si>
    <t>令和２年度</t>
    <rPh sb="0" eb="2">
      <t>レイワ</t>
    </rPh>
    <phoneticPr fontId="4"/>
  </si>
  <si>
    <t>令和２年度</t>
    <rPh sb="0" eb="2">
      <t>レイワ</t>
    </rPh>
    <phoneticPr fontId="5"/>
  </si>
  <si>
    <t>令和３年度</t>
    <rPh sb="0" eb="2">
      <t>レイワ</t>
    </rPh>
    <phoneticPr fontId="4"/>
  </si>
  <si>
    <t>令和３年度</t>
    <rPh sb="0" eb="2">
      <t>レイワ</t>
    </rPh>
    <phoneticPr fontId="5"/>
  </si>
  <si>
    <t>令和４年度</t>
    <rPh sb="0" eb="2">
      <t>レイワ</t>
    </rPh>
    <phoneticPr fontId="4"/>
  </si>
  <si>
    <t>令和４年度</t>
    <rPh sb="0" eb="2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</si>
</sst>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△&quot;\ #,##0;&quot;▲&quot;\ #,##0"/>
    <numFmt numFmtId="177" formatCode="#,##0_ ;[Red]\-#,##0\ "/>
    <numFmt numFmtId="178" formatCode="#,##0.00_ ;[Red]\-#,##0.00\ "/>
    <numFmt numFmtId="179" formatCode="0.00_);[Red]\(0.00\)"/>
    <numFmt numFmtId="180" formatCode="#,##0_ "/>
  </numFmts>
  <fonts count="12">
    <font>
      <sz val="14"/>
      <name val="Terminal"/>
      <charset val="128"/>
    </font>
    <font>
      <sz val="11"/>
      <name val="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7"/>
      <name val="ＭＳ Ｐゴシック"/>
      <family val="3"/>
      <charset val="128"/>
    </font>
    <font>
      <sz val="7"/>
      <name val="Terminal"/>
      <charset val="128"/>
    </font>
    <font>
      <sz val="10"/>
      <color indexed="39"/>
      <name val="ＭＳ 明朝"/>
      <family val="1"/>
      <charset val="128"/>
    </font>
    <font>
      <sz val="10"/>
      <color indexed="33"/>
      <name val="ＭＳ 明朝"/>
      <family val="1"/>
      <charset val="128"/>
    </font>
    <font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Terminal"/>
      <charset val="128"/>
    </font>
    <font>
      <sz val="10"/>
      <color rgb="FF0000FF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3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8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76" fontId="2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 applyProtection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179" fontId="2" fillId="2" borderId="0" xfId="0" applyNumberFormat="1" applyFont="1" applyFill="1" applyBorder="1" applyAlignment="1">
      <alignment vertical="center"/>
    </xf>
    <xf numFmtId="177" fontId="2" fillId="2" borderId="0" xfId="0" applyNumberFormat="1" applyFont="1" applyFill="1" applyAlignment="1">
      <alignment vertical="center"/>
    </xf>
    <xf numFmtId="0" fontId="8" fillId="0" borderId="1" xfId="0" applyFont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3" xfId="0" applyFont="1" applyFill="1" applyBorder="1" applyAlignment="1">
      <alignment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2" xfId="0" applyFont="1" applyFill="1" applyBorder="1" applyAlignment="1" applyProtection="1">
      <alignment horizontal="center" vertical="center" shrinkToFit="1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177" fontId="6" fillId="0" borderId="4" xfId="1" applyNumberFormat="1" applyFont="1" applyFill="1" applyBorder="1" applyAlignment="1">
      <alignment vertical="center"/>
    </xf>
    <xf numFmtId="177" fontId="6" fillId="0" borderId="9" xfId="1" applyNumberFormat="1" applyFont="1" applyFill="1" applyBorder="1" applyAlignment="1">
      <alignment vertical="center"/>
    </xf>
    <xf numFmtId="177" fontId="6" fillId="0" borderId="7" xfId="1" applyNumberFormat="1" applyFont="1" applyFill="1" applyBorder="1" applyAlignment="1">
      <alignment vertical="center"/>
    </xf>
    <xf numFmtId="0" fontId="2" fillId="0" borderId="11" xfId="0" applyFont="1" applyFill="1" applyBorder="1" applyAlignment="1" applyProtection="1">
      <alignment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177" fontId="2" fillId="0" borderId="4" xfId="1" applyNumberFormat="1" applyFont="1" applyFill="1" applyBorder="1" applyAlignment="1">
      <alignment vertical="center"/>
    </xf>
    <xf numFmtId="0" fontId="2" fillId="0" borderId="17" xfId="0" applyFont="1" applyFill="1" applyBorder="1" applyAlignment="1" applyProtection="1">
      <alignment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177" fontId="2" fillId="0" borderId="2" xfId="0" applyNumberFormat="1" applyFont="1" applyFill="1" applyBorder="1" applyAlignment="1" applyProtection="1">
      <alignment vertical="center"/>
    </xf>
    <xf numFmtId="178" fontId="2" fillId="0" borderId="8" xfId="0" applyNumberFormat="1" applyFont="1" applyFill="1" applyBorder="1" applyAlignment="1" applyProtection="1">
      <alignment vertical="center"/>
      <protection locked="0"/>
    </xf>
    <xf numFmtId="177" fontId="11" fillId="0" borderId="9" xfId="1" applyNumberFormat="1" applyFont="1" applyFill="1" applyBorder="1" applyAlignment="1">
      <alignment vertical="center"/>
    </xf>
    <xf numFmtId="177" fontId="6" fillId="0" borderId="21" xfId="1" applyNumberFormat="1" applyFont="1" applyFill="1" applyBorder="1" applyAlignment="1">
      <alignment vertical="center"/>
    </xf>
    <xf numFmtId="178" fontId="2" fillId="0" borderId="5" xfId="0" applyNumberFormat="1" applyFont="1" applyFill="1" applyBorder="1" applyAlignment="1" applyProtection="1">
      <alignment vertical="center"/>
      <protection locked="0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177" fontId="2" fillId="0" borderId="22" xfId="1" applyNumberFormat="1" applyFont="1" applyFill="1" applyBorder="1" applyAlignment="1">
      <alignment vertical="center"/>
    </xf>
    <xf numFmtId="0" fontId="2" fillId="0" borderId="23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177" fontId="2" fillId="0" borderId="2" xfId="1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 applyProtection="1">
      <alignment vertical="center"/>
    </xf>
    <xf numFmtId="177" fontId="2" fillId="0" borderId="7" xfId="0" applyNumberFormat="1" applyFont="1" applyFill="1" applyBorder="1" applyAlignment="1" applyProtection="1">
      <alignment vertical="center"/>
    </xf>
    <xf numFmtId="177" fontId="2" fillId="0" borderId="4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10" xfId="0" applyNumberFormat="1" applyFont="1" applyFill="1" applyBorder="1" applyAlignment="1">
      <alignment vertical="center"/>
    </xf>
    <xf numFmtId="177" fontId="6" fillId="0" borderId="4" xfId="0" applyNumberFormat="1" applyFont="1" applyFill="1" applyBorder="1" applyAlignment="1">
      <alignment vertical="center"/>
    </xf>
    <xf numFmtId="177" fontId="6" fillId="0" borderId="9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177" fontId="6" fillId="0" borderId="10" xfId="1" applyNumberFormat="1" applyFont="1" applyFill="1" applyBorder="1" applyAlignment="1">
      <alignment vertical="center"/>
    </xf>
    <xf numFmtId="177" fontId="6" fillId="0" borderId="25" xfId="1" applyNumberFormat="1" applyFont="1" applyFill="1" applyBorder="1" applyAlignment="1">
      <alignment vertical="center"/>
    </xf>
    <xf numFmtId="180" fontId="2" fillId="0" borderId="20" xfId="0" applyNumberFormat="1" applyFont="1" applyFill="1" applyBorder="1" applyAlignment="1" applyProtection="1">
      <alignment vertical="center"/>
      <protection locked="0"/>
    </xf>
    <xf numFmtId="177" fontId="6" fillId="0" borderId="26" xfId="1" applyNumberFormat="1" applyFont="1" applyFill="1" applyBorder="1" applyAlignment="1">
      <alignment vertical="center"/>
    </xf>
    <xf numFmtId="180" fontId="2" fillId="0" borderId="27" xfId="0" applyNumberFormat="1" applyFont="1" applyFill="1" applyBorder="1" applyAlignment="1" applyProtection="1">
      <alignment vertical="center"/>
      <protection locked="0"/>
    </xf>
    <xf numFmtId="180" fontId="2" fillId="0" borderId="28" xfId="0" applyNumberFormat="1" applyFont="1" applyFill="1" applyBorder="1" applyAlignment="1" applyProtection="1">
      <alignment vertical="center"/>
      <protection locked="0"/>
    </xf>
    <xf numFmtId="177" fontId="6" fillId="0" borderId="20" xfId="1" applyNumberFormat="1" applyFont="1" applyFill="1" applyBorder="1" applyAlignment="1">
      <alignment vertical="center"/>
    </xf>
    <xf numFmtId="177" fontId="6" fillId="0" borderId="29" xfId="1" applyNumberFormat="1" applyFont="1" applyFill="1" applyBorder="1" applyAlignment="1">
      <alignment vertical="center"/>
    </xf>
    <xf numFmtId="180" fontId="2" fillId="0" borderId="4" xfId="0" applyNumberFormat="1" applyFont="1" applyFill="1" applyBorder="1" applyAlignment="1" applyProtection="1">
      <alignment vertical="center"/>
      <protection locked="0"/>
    </xf>
    <xf numFmtId="177" fontId="6" fillId="0" borderId="30" xfId="1" applyNumberFormat="1" applyFont="1" applyFill="1" applyBorder="1" applyAlignment="1">
      <alignment vertical="center"/>
    </xf>
    <xf numFmtId="180" fontId="2" fillId="0" borderId="10" xfId="0" applyNumberFormat="1" applyFont="1" applyFill="1" applyBorder="1" applyAlignment="1" applyProtection="1">
      <alignment vertical="center"/>
    </xf>
    <xf numFmtId="180" fontId="2" fillId="0" borderId="4" xfId="0" applyNumberFormat="1" applyFont="1" applyFill="1" applyBorder="1" applyAlignment="1" applyProtection="1">
      <alignment vertical="center"/>
    </xf>
    <xf numFmtId="180" fontId="2" fillId="0" borderId="8" xfId="0" applyNumberFormat="1" applyFont="1" applyFill="1" applyBorder="1" applyAlignment="1" applyProtection="1">
      <alignment vertical="center"/>
    </xf>
    <xf numFmtId="177" fontId="6" fillId="0" borderId="22" xfId="1" applyNumberFormat="1" applyFont="1" applyFill="1" applyBorder="1" applyAlignment="1">
      <alignment vertical="center"/>
    </xf>
    <xf numFmtId="180" fontId="2" fillId="0" borderId="31" xfId="0" applyNumberFormat="1" applyFont="1" applyFill="1" applyBorder="1" applyAlignment="1" applyProtection="1">
      <alignment vertical="center"/>
      <protection locked="0"/>
    </xf>
    <xf numFmtId="180" fontId="2" fillId="0" borderId="10" xfId="0" applyNumberFormat="1" applyFont="1" applyFill="1" applyBorder="1" applyAlignment="1" applyProtection="1">
      <alignment vertical="center"/>
      <protection locked="0"/>
    </xf>
    <xf numFmtId="180" fontId="2" fillId="0" borderId="8" xfId="0" applyNumberFormat="1" applyFont="1" applyFill="1" applyBorder="1" applyAlignment="1" applyProtection="1">
      <alignment vertical="center"/>
      <protection locked="0"/>
    </xf>
    <xf numFmtId="180" fontId="2" fillId="0" borderId="32" xfId="0" applyNumberFormat="1" applyFont="1" applyFill="1" applyBorder="1" applyAlignment="1" applyProtection="1">
      <alignment vertical="center"/>
      <protection locked="0"/>
    </xf>
    <xf numFmtId="180" fontId="2" fillId="0" borderId="15" xfId="0" applyNumberFormat="1" applyFont="1" applyFill="1" applyBorder="1" applyAlignment="1" applyProtection="1">
      <alignment vertical="center"/>
      <protection locked="0"/>
    </xf>
    <xf numFmtId="180" fontId="2" fillId="0" borderId="23" xfId="0" applyNumberFormat="1" applyFont="1" applyFill="1" applyBorder="1" applyAlignment="1" applyProtection="1">
      <alignment vertical="center"/>
      <protection locked="0"/>
    </xf>
    <xf numFmtId="177" fontId="6" fillId="0" borderId="33" xfId="1" applyNumberFormat="1" applyFont="1" applyFill="1" applyBorder="1" applyAlignment="1">
      <alignment vertical="center"/>
    </xf>
    <xf numFmtId="180" fontId="2" fillId="0" borderId="34" xfId="0" applyNumberFormat="1" applyFont="1" applyFill="1" applyBorder="1" applyAlignment="1" applyProtection="1">
      <alignment vertical="center"/>
      <protection locked="0"/>
    </xf>
    <xf numFmtId="177" fontId="6" fillId="0" borderId="35" xfId="1" applyNumberFormat="1" applyFont="1" applyFill="1" applyBorder="1" applyAlignment="1">
      <alignment vertical="center"/>
    </xf>
    <xf numFmtId="180" fontId="2" fillId="0" borderId="36" xfId="0" applyNumberFormat="1" applyFont="1" applyFill="1" applyBorder="1" applyAlignment="1" applyProtection="1">
      <alignment vertical="center"/>
      <protection locked="0"/>
    </xf>
    <xf numFmtId="177" fontId="2" fillId="0" borderId="10" xfId="1" applyNumberFormat="1" applyFont="1" applyFill="1" applyBorder="1" applyAlignment="1">
      <alignment vertical="center"/>
    </xf>
    <xf numFmtId="177" fontId="2" fillId="0" borderId="24" xfId="1" applyNumberFormat="1" applyFont="1" applyFill="1" applyBorder="1" applyAlignment="1">
      <alignment vertical="center"/>
    </xf>
    <xf numFmtId="177" fontId="2" fillId="0" borderId="37" xfId="1" applyNumberFormat="1" applyFont="1" applyFill="1" applyBorder="1" applyAlignment="1">
      <alignment vertical="center"/>
    </xf>
    <xf numFmtId="177" fontId="6" fillId="0" borderId="19" xfId="1" applyNumberFormat="1" applyFont="1" applyFill="1" applyBorder="1" applyAlignment="1">
      <alignment vertical="center"/>
    </xf>
    <xf numFmtId="177" fontId="2" fillId="0" borderId="38" xfId="1" applyNumberFormat="1" applyFont="1" applyFill="1" applyBorder="1" applyAlignment="1">
      <alignment vertical="center"/>
    </xf>
    <xf numFmtId="177" fontId="6" fillId="0" borderId="24" xfId="1" applyNumberFormat="1" applyFont="1" applyFill="1" applyBorder="1" applyAlignment="1">
      <alignment vertical="center"/>
    </xf>
    <xf numFmtId="177" fontId="2" fillId="0" borderId="9" xfId="1" applyNumberFormat="1" applyFont="1" applyFill="1" applyBorder="1" applyAlignment="1">
      <alignment vertical="center"/>
    </xf>
    <xf numFmtId="177" fontId="2" fillId="0" borderId="4" xfId="0" applyNumberFormat="1" applyFont="1" applyFill="1" applyBorder="1" applyAlignment="1" applyProtection="1">
      <alignment vertical="center"/>
    </xf>
    <xf numFmtId="177" fontId="2" fillId="0" borderId="22" xfId="0" applyNumberFormat="1" applyFont="1" applyFill="1" applyBorder="1" applyAlignment="1" applyProtection="1">
      <alignment vertical="center"/>
      <protection locked="0"/>
    </xf>
    <xf numFmtId="177" fontId="2" fillId="0" borderId="29" xfId="0" applyNumberFormat="1" applyFont="1" applyFill="1" applyBorder="1" applyAlignment="1" applyProtection="1">
      <alignment vertical="center"/>
      <protection locked="0"/>
    </xf>
    <xf numFmtId="177" fontId="2" fillId="0" borderId="29" xfId="1" applyNumberFormat="1" applyFont="1" applyFill="1" applyBorder="1" applyAlignment="1">
      <alignment vertical="center"/>
    </xf>
    <xf numFmtId="177" fontId="6" fillId="0" borderId="13" xfId="1" applyNumberFormat="1" applyFont="1" applyFill="1" applyBorder="1" applyAlignment="1">
      <alignment vertical="center"/>
    </xf>
    <xf numFmtId="177" fontId="2" fillId="0" borderId="11" xfId="0" applyNumberFormat="1" applyFont="1" applyFill="1" applyBorder="1" applyAlignment="1" applyProtection="1">
      <alignment vertical="center"/>
      <protection locked="0"/>
    </xf>
    <xf numFmtId="177" fontId="2" fillId="0" borderId="12" xfId="0" applyNumberFormat="1" applyFont="1" applyFill="1" applyBorder="1" applyAlignment="1" applyProtection="1">
      <alignment vertical="center"/>
      <protection locked="0"/>
    </xf>
    <xf numFmtId="177" fontId="11" fillId="0" borderId="20" xfId="1" applyNumberFormat="1" applyFont="1" applyFill="1" applyBorder="1" applyAlignment="1">
      <alignment vertical="center"/>
    </xf>
    <xf numFmtId="179" fontId="2" fillId="0" borderId="39" xfId="0" applyNumberFormat="1" applyFont="1" applyFill="1" applyBorder="1" applyAlignment="1">
      <alignment vertical="center"/>
    </xf>
    <xf numFmtId="177" fontId="2" fillId="0" borderId="2" xfId="0" applyNumberFormat="1" applyFont="1" applyFill="1" applyBorder="1" applyAlignment="1" applyProtection="1">
      <alignment vertical="center"/>
      <protection locked="0"/>
    </xf>
    <xf numFmtId="177" fontId="2" fillId="0" borderId="8" xfId="0" applyNumberFormat="1" applyFont="1" applyFill="1" applyBorder="1" applyAlignment="1" applyProtection="1">
      <alignment vertical="center"/>
      <protection locked="0"/>
    </xf>
    <xf numFmtId="177" fontId="11" fillId="0" borderId="4" xfId="1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7" fontId="2" fillId="0" borderId="4" xfId="0" applyNumberFormat="1" applyFont="1" applyFill="1" applyBorder="1" applyAlignment="1" applyProtection="1">
      <alignment vertical="center"/>
      <protection locked="0"/>
    </xf>
    <xf numFmtId="177" fontId="2" fillId="0" borderId="35" xfId="0" applyNumberFormat="1" applyFont="1" applyFill="1" applyBorder="1" applyAlignment="1" applyProtection="1">
      <alignment vertical="center"/>
      <protection locked="0"/>
    </xf>
    <xf numFmtId="177" fontId="6" fillId="0" borderId="16" xfId="1" applyNumberFormat="1" applyFont="1" applyFill="1" applyBorder="1" applyAlignment="1">
      <alignment vertical="center"/>
    </xf>
    <xf numFmtId="177" fontId="2" fillId="0" borderId="14" xfId="0" applyNumberFormat="1" applyFont="1" applyFill="1" applyBorder="1" applyAlignment="1" applyProtection="1">
      <alignment vertical="center"/>
      <protection locked="0"/>
    </xf>
    <xf numFmtId="177" fontId="2" fillId="0" borderId="15" xfId="0" applyNumberFormat="1" applyFont="1" applyFill="1" applyBorder="1" applyAlignment="1" applyProtection="1">
      <alignment vertical="center"/>
      <protection locked="0"/>
    </xf>
    <xf numFmtId="179" fontId="2" fillId="0" borderId="40" xfId="0" applyNumberFormat="1" applyFont="1" applyFill="1" applyBorder="1" applyAlignment="1">
      <alignment vertical="center"/>
    </xf>
    <xf numFmtId="177" fontId="11" fillId="0" borderId="36" xfId="1" applyNumberFormat="1" applyFont="1" applyFill="1" applyBorder="1" applyAlignment="1">
      <alignment vertical="center"/>
    </xf>
    <xf numFmtId="177" fontId="2" fillId="0" borderId="24" xfId="0" applyNumberFormat="1" applyFont="1" applyFill="1" applyBorder="1" applyAlignment="1" applyProtection="1">
      <alignment vertical="center"/>
      <protection locked="0"/>
    </xf>
    <xf numFmtId="177" fontId="2" fillId="0" borderId="17" xfId="0" applyNumberFormat="1" applyFont="1" applyFill="1" applyBorder="1" applyAlignment="1" applyProtection="1">
      <alignment vertical="center"/>
      <protection locked="0"/>
    </xf>
    <xf numFmtId="177" fontId="2" fillId="0" borderId="18" xfId="0" applyNumberFormat="1" applyFont="1" applyFill="1" applyBorder="1" applyAlignment="1" applyProtection="1">
      <alignment vertical="center"/>
      <protection locked="0"/>
    </xf>
    <xf numFmtId="177" fontId="11" fillId="0" borderId="24" xfId="1" applyNumberFormat="1" applyFont="1" applyFill="1" applyBorder="1" applyAlignment="1">
      <alignment vertical="center"/>
    </xf>
    <xf numFmtId="178" fontId="2" fillId="0" borderId="18" xfId="0" applyNumberFormat="1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left" vertical="center"/>
    </xf>
    <xf numFmtId="0" fontId="2" fillId="0" borderId="50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42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 wrapText="1"/>
    </xf>
    <xf numFmtId="0" fontId="2" fillId="0" borderId="20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41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42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4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45" xfId="0" applyFont="1" applyFill="1" applyBorder="1" applyAlignment="1" applyProtection="1">
      <alignment horizontal="center" vertical="center"/>
    </xf>
    <xf numFmtId="0" fontId="2" fillId="0" borderId="46" xfId="0" applyFont="1" applyFill="1" applyBorder="1" applyAlignment="1" applyProtection="1">
      <alignment horizontal="center" vertical="center"/>
    </xf>
    <xf numFmtId="0" fontId="2" fillId="0" borderId="47" xfId="0" applyFont="1" applyFill="1" applyBorder="1" applyAlignment="1" applyProtection="1">
      <alignment horizontal="center" vertical="center"/>
    </xf>
    <xf numFmtId="0" fontId="2" fillId="0" borderId="48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49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 wrapText="1"/>
    </xf>
    <xf numFmtId="0" fontId="2" fillId="0" borderId="50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</xf>
    <xf numFmtId="0" fontId="2" fillId="0" borderId="43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D31" transitionEvaluation="1">
    <tabColor theme="4"/>
  </sheetPr>
  <dimension ref="B1:O63"/>
  <sheetViews>
    <sheetView showGridLines="0" tabSelected="1" view="pageBreakPreview" zoomScale="85" zoomScaleNormal="65" zoomScaleSheetLayoutView="85" workbookViewId="0">
      <pane xSplit="3" ySplit="12" topLeftCell="D31" activePane="bottomRight" state="frozen"/>
      <selection activeCell="B8" sqref="B2:L36"/>
      <selection pane="topRight" activeCell="B8" sqref="B2:L36"/>
      <selection pane="bottomLeft" activeCell="B8" sqref="B2:L36"/>
      <selection pane="bottomRight" activeCell="A38" sqref="A38:XFD38"/>
    </sheetView>
  </sheetViews>
  <sheetFormatPr defaultColWidth="10.59765625" defaultRowHeight="18" customHeight="1"/>
  <cols>
    <col min="1" max="1" width="4.59765625" style="4" customWidth="1"/>
    <col min="2" max="3" width="12.59765625" style="4" customWidth="1"/>
    <col min="4" max="12" width="18.3984375" style="4" customWidth="1"/>
    <col min="13" max="13" width="5.59765625" style="7" customWidth="1"/>
    <col min="14" max="14" width="4.69921875" style="4" customWidth="1"/>
    <col min="15" max="15" width="11.3984375" style="4" customWidth="1"/>
    <col min="16" max="16384" width="10.59765625" style="4"/>
  </cols>
  <sheetData>
    <row r="1" spans="2:15" ht="24" customHeight="1" thickBot="1">
      <c r="B1" s="137" t="s">
        <v>53</v>
      </c>
      <c r="C1" s="20"/>
      <c r="D1" s="20"/>
      <c r="E1" s="20"/>
      <c r="F1" s="1"/>
      <c r="G1" s="1"/>
      <c r="H1" s="1"/>
      <c r="I1" s="1"/>
      <c r="J1" s="1"/>
      <c r="K1" s="1"/>
      <c r="L1" s="2" t="s">
        <v>51</v>
      </c>
      <c r="M1" s="3"/>
    </row>
    <row r="2" spans="2:15" ht="20.100000000000001" customHeight="1">
      <c r="B2" s="151" t="s">
        <v>2</v>
      </c>
      <c r="C2" s="154" t="s">
        <v>3</v>
      </c>
      <c r="D2" s="157" t="s">
        <v>0</v>
      </c>
      <c r="E2" s="158"/>
      <c r="F2" s="158"/>
      <c r="G2" s="159"/>
      <c r="H2" s="163" t="s">
        <v>1</v>
      </c>
      <c r="I2" s="158"/>
      <c r="J2" s="158"/>
      <c r="K2" s="164"/>
      <c r="L2" s="142" t="s">
        <v>35</v>
      </c>
      <c r="M2" s="138" t="s">
        <v>78</v>
      </c>
      <c r="N2" s="5"/>
    </row>
    <row r="3" spans="2:15" ht="20.100000000000001" customHeight="1">
      <c r="B3" s="152"/>
      <c r="C3" s="155"/>
      <c r="D3" s="160"/>
      <c r="E3" s="161"/>
      <c r="F3" s="161"/>
      <c r="G3" s="162"/>
      <c r="H3" s="165"/>
      <c r="I3" s="161"/>
      <c r="J3" s="161"/>
      <c r="K3" s="166"/>
      <c r="L3" s="143"/>
      <c r="M3" s="139"/>
      <c r="N3" s="5"/>
    </row>
    <row r="4" spans="2:15" ht="20.100000000000001" customHeight="1">
      <c r="B4" s="152"/>
      <c r="C4" s="155"/>
      <c r="D4" s="149" t="s">
        <v>36</v>
      </c>
      <c r="E4" s="149" t="s">
        <v>37</v>
      </c>
      <c r="F4" s="149" t="s">
        <v>38</v>
      </c>
      <c r="G4" s="167" t="s">
        <v>39</v>
      </c>
      <c r="H4" s="146" t="s">
        <v>31</v>
      </c>
      <c r="I4" s="149" t="s">
        <v>32</v>
      </c>
      <c r="J4" s="149" t="s">
        <v>33</v>
      </c>
      <c r="K4" s="149" t="s">
        <v>34</v>
      </c>
      <c r="L4" s="144"/>
      <c r="M4" s="140"/>
      <c r="N4" s="5"/>
    </row>
    <row r="5" spans="2:15" ht="20.100000000000001" customHeight="1">
      <c r="B5" s="152"/>
      <c r="C5" s="155"/>
      <c r="D5" s="143"/>
      <c r="E5" s="143"/>
      <c r="F5" s="143"/>
      <c r="G5" s="168"/>
      <c r="H5" s="147"/>
      <c r="I5" s="143"/>
      <c r="J5" s="143"/>
      <c r="K5" s="143"/>
      <c r="L5" s="144"/>
      <c r="M5" s="140"/>
      <c r="N5" s="5"/>
    </row>
    <row r="6" spans="2:15" ht="20.100000000000001" customHeight="1">
      <c r="B6" s="153"/>
      <c r="C6" s="156"/>
      <c r="D6" s="150"/>
      <c r="E6" s="150"/>
      <c r="F6" s="150"/>
      <c r="G6" s="169"/>
      <c r="H6" s="148"/>
      <c r="I6" s="150"/>
      <c r="J6" s="150"/>
      <c r="K6" s="150"/>
      <c r="L6" s="145"/>
      <c r="M6" s="140"/>
      <c r="N6" s="5"/>
    </row>
    <row r="7" spans="2:15" ht="18" customHeight="1">
      <c r="B7" s="32"/>
      <c r="C7" s="33"/>
      <c r="D7" s="34"/>
      <c r="E7" s="34"/>
      <c r="F7" s="34"/>
      <c r="G7" s="35"/>
      <c r="H7" s="36"/>
      <c r="I7" s="34"/>
      <c r="J7" s="34"/>
      <c r="K7" s="37"/>
      <c r="L7" s="34"/>
      <c r="M7" s="140"/>
      <c r="N7" s="5"/>
    </row>
    <row r="8" spans="2:15" ht="30" customHeight="1">
      <c r="B8" s="38" t="s">
        <v>79</v>
      </c>
      <c r="C8" s="39" t="s">
        <v>4</v>
      </c>
      <c r="D8" s="75">
        <v>4219</v>
      </c>
      <c r="E8" s="75">
        <v>28883</v>
      </c>
      <c r="F8" s="75">
        <v>40000</v>
      </c>
      <c r="G8" s="76">
        <v>73102</v>
      </c>
      <c r="H8" s="77">
        <v>0</v>
      </c>
      <c r="I8" s="75">
        <v>58897</v>
      </c>
      <c r="J8" s="75">
        <v>23900</v>
      </c>
      <c r="K8" s="75">
        <v>82797</v>
      </c>
      <c r="L8" s="75">
        <v>155899</v>
      </c>
      <c r="M8" s="140"/>
      <c r="N8" s="5"/>
    </row>
    <row r="9" spans="2:15" ht="30" customHeight="1">
      <c r="B9" s="38" t="s">
        <v>81</v>
      </c>
      <c r="C9" s="39" t="s">
        <v>4</v>
      </c>
      <c r="D9" s="75">
        <v>5589.7439999999997</v>
      </c>
      <c r="E9" s="75">
        <v>41490</v>
      </c>
      <c r="F9" s="75">
        <v>51861</v>
      </c>
      <c r="G9" s="76">
        <v>98940.744000000006</v>
      </c>
      <c r="H9" s="77">
        <v>0</v>
      </c>
      <c r="I9" s="75">
        <v>63401.911</v>
      </c>
      <c r="J9" s="75">
        <v>24251</v>
      </c>
      <c r="K9" s="75">
        <v>87652.910999999993</v>
      </c>
      <c r="L9" s="75">
        <v>186593.655</v>
      </c>
      <c r="M9" s="140"/>
      <c r="N9" s="5"/>
    </row>
    <row r="10" spans="2:15" ht="30" customHeight="1">
      <c r="B10" s="38" t="s">
        <v>83</v>
      </c>
      <c r="C10" s="39" t="s">
        <v>4</v>
      </c>
      <c r="D10" s="78">
        <f>SUM(D11:D12)</f>
        <v>55637.591999999997</v>
      </c>
      <c r="E10" s="78">
        <f t="shared" ref="E10:L10" si="0">SUM(E11:E12)</f>
        <v>35281.79</v>
      </c>
      <c r="F10" s="78">
        <f t="shared" si="0"/>
        <v>50935.12</v>
      </c>
      <c r="G10" s="79">
        <f>SUM(G11:G12)</f>
        <v>141854.50200000001</v>
      </c>
      <c r="H10" s="80">
        <f t="shared" si="0"/>
        <v>0</v>
      </c>
      <c r="I10" s="78">
        <f t="shared" si="0"/>
        <v>61226.095999999998</v>
      </c>
      <c r="J10" s="78">
        <f t="shared" si="0"/>
        <v>29372.508000000002</v>
      </c>
      <c r="K10" s="78">
        <f t="shared" si="0"/>
        <v>90598.604000000007</v>
      </c>
      <c r="L10" s="78">
        <f t="shared" si="0"/>
        <v>232453.106</v>
      </c>
      <c r="M10" s="140"/>
      <c r="N10" s="5"/>
    </row>
    <row r="11" spans="2:15" ht="30" customHeight="1">
      <c r="B11" s="40" t="s">
        <v>46</v>
      </c>
      <c r="C11" s="39" t="s">
        <v>5</v>
      </c>
      <c r="D11" s="41">
        <f t="shared" ref="D11:L11" si="1">SUM(D13:D32)</f>
        <v>55637.591999999997</v>
      </c>
      <c r="E11" s="41">
        <f t="shared" si="1"/>
        <v>35280.79</v>
      </c>
      <c r="F11" s="41">
        <f>SUM(F13:F32)</f>
        <v>49176.12</v>
      </c>
      <c r="G11" s="42">
        <f>SUM(G13:G32)</f>
        <v>140094.50200000001</v>
      </c>
      <c r="H11" s="81">
        <f t="shared" si="1"/>
        <v>0</v>
      </c>
      <c r="I11" s="41">
        <f>SUM(I13:I32)</f>
        <v>58673.095999999998</v>
      </c>
      <c r="J11" s="41">
        <f t="shared" si="1"/>
        <v>28643.508000000002</v>
      </c>
      <c r="K11" s="41">
        <f t="shared" si="1"/>
        <v>87316.604000000007</v>
      </c>
      <c r="L11" s="41">
        <f t="shared" si="1"/>
        <v>227411.106</v>
      </c>
      <c r="M11" s="140"/>
      <c r="N11" s="5"/>
    </row>
    <row r="12" spans="2:15" ht="30" customHeight="1">
      <c r="B12" s="30" t="s">
        <v>6</v>
      </c>
      <c r="C12" s="29" t="s">
        <v>5</v>
      </c>
      <c r="D12" s="43">
        <f>SUM(D33:D35)</f>
        <v>0</v>
      </c>
      <c r="E12" s="43">
        <f t="shared" ref="E12:K12" si="2">SUM(E33:E35)</f>
        <v>1</v>
      </c>
      <c r="F12" s="43">
        <f>SUM(F33:F35)</f>
        <v>1759</v>
      </c>
      <c r="G12" s="42">
        <f>SUM(G33:G35)</f>
        <v>1760</v>
      </c>
      <c r="H12" s="82">
        <f t="shared" si="2"/>
        <v>0</v>
      </c>
      <c r="I12" s="43">
        <f>SUM(I33:I35)</f>
        <v>2553</v>
      </c>
      <c r="J12" s="43">
        <f t="shared" si="2"/>
        <v>729</v>
      </c>
      <c r="K12" s="43">
        <f t="shared" si="2"/>
        <v>3282</v>
      </c>
      <c r="L12" s="43">
        <f>SUM(L33:L35)</f>
        <v>5042</v>
      </c>
      <c r="M12" s="141"/>
      <c r="N12" s="5"/>
    </row>
    <row r="13" spans="2:15" ht="30" customHeight="1">
      <c r="B13" s="44">
        <v>41001</v>
      </c>
      <c r="C13" s="45" t="s">
        <v>7</v>
      </c>
      <c r="D13" s="83">
        <v>18919</v>
      </c>
      <c r="E13" s="83">
        <v>12197</v>
      </c>
      <c r="F13" s="83">
        <v>22189</v>
      </c>
      <c r="G13" s="84">
        <f t="shared" ref="G13:G35" si="3">SUM(D13:F13)</f>
        <v>53305</v>
      </c>
      <c r="H13" s="85">
        <v>0</v>
      </c>
      <c r="I13" s="83">
        <v>15851</v>
      </c>
      <c r="J13" s="86">
        <v>13343</v>
      </c>
      <c r="K13" s="87">
        <f t="shared" ref="K13:K35" si="4">SUM(H13:J13)</f>
        <v>29194</v>
      </c>
      <c r="L13" s="88">
        <f>G13+K13</f>
        <v>82499</v>
      </c>
      <c r="M13" s="46" t="s">
        <v>55</v>
      </c>
      <c r="N13" s="5"/>
      <c r="O13" s="6"/>
    </row>
    <row r="14" spans="2:15" ht="30" customHeight="1">
      <c r="B14" s="47">
        <v>41002</v>
      </c>
      <c r="C14" s="39" t="s">
        <v>8</v>
      </c>
      <c r="D14" s="89">
        <v>1145</v>
      </c>
      <c r="E14" s="89">
        <v>4163</v>
      </c>
      <c r="F14" s="89">
        <v>6757</v>
      </c>
      <c r="G14" s="90">
        <f t="shared" si="3"/>
        <v>12065</v>
      </c>
      <c r="H14" s="91">
        <v>0</v>
      </c>
      <c r="I14" s="92">
        <v>8126</v>
      </c>
      <c r="J14" s="93">
        <v>3057</v>
      </c>
      <c r="K14" s="41">
        <f t="shared" si="4"/>
        <v>11183</v>
      </c>
      <c r="L14" s="94">
        <f t="shared" ref="L14:L32" si="5">G14+K14</f>
        <v>23248</v>
      </c>
      <c r="M14" s="48" t="s">
        <v>56</v>
      </c>
      <c r="N14" s="5"/>
    </row>
    <row r="15" spans="2:15" ht="30" customHeight="1">
      <c r="B15" s="47">
        <v>41003</v>
      </c>
      <c r="C15" s="39" t="s">
        <v>9</v>
      </c>
      <c r="D15" s="89">
        <v>512</v>
      </c>
      <c r="E15" s="95">
        <v>5051</v>
      </c>
      <c r="F15" s="89">
        <v>4144</v>
      </c>
      <c r="G15" s="90">
        <f t="shared" si="3"/>
        <v>9707</v>
      </c>
      <c r="H15" s="91">
        <v>0</v>
      </c>
      <c r="I15" s="92">
        <v>3024</v>
      </c>
      <c r="J15" s="93">
        <v>1272</v>
      </c>
      <c r="K15" s="41">
        <f t="shared" si="4"/>
        <v>4296</v>
      </c>
      <c r="L15" s="94">
        <f t="shared" si="5"/>
        <v>14003</v>
      </c>
      <c r="M15" s="48" t="s">
        <v>57</v>
      </c>
      <c r="N15" s="5"/>
    </row>
    <row r="16" spans="2:15" ht="30" customHeight="1">
      <c r="B16" s="47">
        <v>41004</v>
      </c>
      <c r="C16" s="39" t="s">
        <v>10</v>
      </c>
      <c r="D16" s="89">
        <v>32313</v>
      </c>
      <c r="E16" s="89">
        <v>2562</v>
      </c>
      <c r="F16" s="89">
        <v>2823</v>
      </c>
      <c r="G16" s="90">
        <f t="shared" si="3"/>
        <v>37698</v>
      </c>
      <c r="H16" s="91">
        <v>0</v>
      </c>
      <c r="I16" s="92">
        <v>1557</v>
      </c>
      <c r="J16" s="93">
        <v>418</v>
      </c>
      <c r="K16" s="41">
        <f t="shared" si="4"/>
        <v>1975</v>
      </c>
      <c r="L16" s="94">
        <f t="shared" si="5"/>
        <v>39673</v>
      </c>
      <c r="M16" s="48" t="s">
        <v>58</v>
      </c>
      <c r="N16" s="5"/>
    </row>
    <row r="17" spans="2:14" ht="30" customHeight="1">
      <c r="B17" s="47">
        <v>41005</v>
      </c>
      <c r="C17" s="39" t="s">
        <v>11</v>
      </c>
      <c r="D17" s="89">
        <v>433</v>
      </c>
      <c r="E17" s="89">
        <v>1920</v>
      </c>
      <c r="F17" s="89">
        <v>2018</v>
      </c>
      <c r="G17" s="90">
        <f t="shared" si="3"/>
        <v>4371</v>
      </c>
      <c r="H17" s="96">
        <v>0</v>
      </c>
      <c r="I17" s="89">
        <v>4270</v>
      </c>
      <c r="J17" s="97">
        <v>406</v>
      </c>
      <c r="K17" s="41">
        <f t="shared" si="4"/>
        <v>4676</v>
      </c>
      <c r="L17" s="94">
        <f t="shared" si="5"/>
        <v>9047</v>
      </c>
      <c r="M17" s="48" t="s">
        <v>59</v>
      </c>
      <c r="N17" s="5"/>
    </row>
    <row r="18" spans="2:14" ht="30" customHeight="1">
      <c r="B18" s="47">
        <v>41006</v>
      </c>
      <c r="C18" s="39" t="s">
        <v>12</v>
      </c>
      <c r="D18" s="89">
        <v>107</v>
      </c>
      <c r="E18" s="95">
        <v>526</v>
      </c>
      <c r="F18" s="89">
        <v>3827</v>
      </c>
      <c r="G18" s="90">
        <f t="shared" si="3"/>
        <v>4460</v>
      </c>
      <c r="H18" s="96">
        <v>0</v>
      </c>
      <c r="I18" s="89">
        <v>3910</v>
      </c>
      <c r="J18" s="97">
        <v>1026</v>
      </c>
      <c r="K18" s="41">
        <f t="shared" si="4"/>
        <v>4936</v>
      </c>
      <c r="L18" s="94">
        <f t="shared" si="5"/>
        <v>9396</v>
      </c>
      <c r="M18" s="48" t="s">
        <v>60</v>
      </c>
      <c r="N18" s="5"/>
    </row>
    <row r="19" spans="2:14" ht="30" customHeight="1">
      <c r="B19" s="47">
        <v>41007</v>
      </c>
      <c r="C19" s="39" t="s">
        <v>13</v>
      </c>
      <c r="D19" s="89">
        <v>21</v>
      </c>
      <c r="E19" s="89">
        <v>13</v>
      </c>
      <c r="F19" s="89">
        <v>1234</v>
      </c>
      <c r="G19" s="90">
        <f t="shared" si="3"/>
        <v>1268</v>
      </c>
      <c r="H19" s="96">
        <v>0</v>
      </c>
      <c r="I19" s="89">
        <v>2583</v>
      </c>
      <c r="J19" s="97">
        <v>1325</v>
      </c>
      <c r="K19" s="41">
        <f t="shared" si="4"/>
        <v>3908</v>
      </c>
      <c r="L19" s="94">
        <f t="shared" si="5"/>
        <v>5176</v>
      </c>
      <c r="M19" s="48" t="s">
        <v>61</v>
      </c>
      <c r="N19" s="5"/>
    </row>
    <row r="20" spans="2:14" ht="30" customHeight="1">
      <c r="B20" s="47">
        <v>41025</v>
      </c>
      <c r="C20" s="39" t="s">
        <v>47</v>
      </c>
      <c r="D20" s="89">
        <v>51</v>
      </c>
      <c r="E20" s="89">
        <v>2721</v>
      </c>
      <c r="F20" s="89">
        <v>1315</v>
      </c>
      <c r="G20" s="90">
        <f t="shared" si="3"/>
        <v>4087</v>
      </c>
      <c r="H20" s="96">
        <v>0</v>
      </c>
      <c r="I20" s="89">
        <v>3113</v>
      </c>
      <c r="J20" s="97">
        <v>3012</v>
      </c>
      <c r="K20" s="41">
        <f t="shared" si="4"/>
        <v>6125</v>
      </c>
      <c r="L20" s="94">
        <f t="shared" si="5"/>
        <v>10212</v>
      </c>
      <c r="M20" s="48" t="s">
        <v>62</v>
      </c>
      <c r="N20" s="5"/>
    </row>
    <row r="21" spans="2:14" ht="30" customHeight="1">
      <c r="B21" s="47">
        <v>41048</v>
      </c>
      <c r="C21" s="39" t="s">
        <v>48</v>
      </c>
      <c r="D21" s="89">
        <v>32</v>
      </c>
      <c r="E21" s="89">
        <v>65</v>
      </c>
      <c r="F21" s="98">
        <v>1389</v>
      </c>
      <c r="G21" s="90">
        <f t="shared" si="3"/>
        <v>1486</v>
      </c>
      <c r="H21" s="96">
        <v>0</v>
      </c>
      <c r="I21" s="89">
        <v>2719</v>
      </c>
      <c r="J21" s="97">
        <v>205</v>
      </c>
      <c r="K21" s="41">
        <f t="shared" si="4"/>
        <v>2924</v>
      </c>
      <c r="L21" s="94">
        <f t="shared" si="5"/>
        <v>4410</v>
      </c>
      <c r="M21" s="48" t="s">
        <v>63</v>
      </c>
      <c r="N21" s="5"/>
    </row>
    <row r="22" spans="2:14" ht="30" customHeight="1">
      <c r="B22" s="47">
        <v>41014</v>
      </c>
      <c r="C22" s="39" t="s">
        <v>49</v>
      </c>
      <c r="D22" s="89">
        <v>7</v>
      </c>
      <c r="E22" s="89">
        <v>105</v>
      </c>
      <c r="F22" s="89">
        <v>179</v>
      </c>
      <c r="G22" s="90">
        <f t="shared" si="3"/>
        <v>291</v>
      </c>
      <c r="H22" s="96">
        <v>0</v>
      </c>
      <c r="I22" s="89">
        <v>2493</v>
      </c>
      <c r="J22" s="97">
        <v>913</v>
      </c>
      <c r="K22" s="41">
        <f t="shared" si="4"/>
        <v>3406</v>
      </c>
      <c r="L22" s="94">
        <f t="shared" si="5"/>
        <v>3697</v>
      </c>
      <c r="M22" s="48" t="s">
        <v>64</v>
      </c>
      <c r="N22" s="5"/>
    </row>
    <row r="23" spans="2:14" ht="30" customHeight="1">
      <c r="B23" s="47">
        <v>41016</v>
      </c>
      <c r="C23" s="39" t="s">
        <v>50</v>
      </c>
      <c r="D23" s="89">
        <v>14</v>
      </c>
      <c r="E23" s="89">
        <v>266</v>
      </c>
      <c r="F23" s="89">
        <v>139</v>
      </c>
      <c r="G23" s="90">
        <f t="shared" si="3"/>
        <v>419</v>
      </c>
      <c r="H23" s="96">
        <v>0</v>
      </c>
      <c r="I23" s="89">
        <v>1342</v>
      </c>
      <c r="J23" s="95">
        <v>742</v>
      </c>
      <c r="K23" s="41">
        <f t="shared" si="4"/>
        <v>2084</v>
      </c>
      <c r="L23" s="94">
        <f t="shared" si="5"/>
        <v>2503</v>
      </c>
      <c r="M23" s="48" t="s">
        <v>65</v>
      </c>
      <c r="N23" s="5"/>
    </row>
    <row r="24" spans="2:14" ht="30" customHeight="1">
      <c r="B24" s="47">
        <v>41020</v>
      </c>
      <c r="C24" s="39" t="s">
        <v>14</v>
      </c>
      <c r="D24" s="89">
        <v>141</v>
      </c>
      <c r="E24" s="95">
        <v>642</v>
      </c>
      <c r="F24" s="89">
        <v>22</v>
      </c>
      <c r="G24" s="90">
        <f t="shared" si="3"/>
        <v>805</v>
      </c>
      <c r="H24" s="96">
        <v>0</v>
      </c>
      <c r="I24" s="89">
        <v>749</v>
      </c>
      <c r="J24" s="97">
        <v>336</v>
      </c>
      <c r="K24" s="41">
        <f t="shared" si="4"/>
        <v>1085</v>
      </c>
      <c r="L24" s="94">
        <f t="shared" si="5"/>
        <v>1890</v>
      </c>
      <c r="M24" s="48" t="s">
        <v>66</v>
      </c>
      <c r="N24" s="5"/>
    </row>
    <row r="25" spans="2:14" ht="30" customHeight="1">
      <c r="B25" s="47">
        <v>41024</v>
      </c>
      <c r="C25" s="39" t="s">
        <v>15</v>
      </c>
      <c r="D25" s="89">
        <v>1354</v>
      </c>
      <c r="E25" s="89">
        <v>37</v>
      </c>
      <c r="F25" s="89">
        <v>1120</v>
      </c>
      <c r="G25" s="90">
        <f t="shared" si="3"/>
        <v>2511</v>
      </c>
      <c r="H25" s="96">
        <v>0</v>
      </c>
      <c r="I25" s="89">
        <v>425</v>
      </c>
      <c r="J25" s="97">
        <v>45</v>
      </c>
      <c r="K25" s="41">
        <f t="shared" si="4"/>
        <v>470</v>
      </c>
      <c r="L25" s="94">
        <f t="shared" si="5"/>
        <v>2981</v>
      </c>
      <c r="M25" s="48" t="s">
        <v>67</v>
      </c>
      <c r="N25" s="5"/>
    </row>
    <row r="26" spans="2:14" ht="30" customHeight="1">
      <c r="B26" s="47">
        <v>41021</v>
      </c>
      <c r="C26" s="39" t="s">
        <v>45</v>
      </c>
      <c r="D26" s="89">
        <v>353</v>
      </c>
      <c r="E26" s="89">
        <v>906</v>
      </c>
      <c r="F26" s="98">
        <v>414</v>
      </c>
      <c r="G26" s="90">
        <f t="shared" si="3"/>
        <v>1673</v>
      </c>
      <c r="H26" s="96">
        <v>0</v>
      </c>
      <c r="I26" s="89">
        <v>1667</v>
      </c>
      <c r="J26" s="97">
        <v>1482</v>
      </c>
      <c r="K26" s="41">
        <f t="shared" si="4"/>
        <v>3149</v>
      </c>
      <c r="L26" s="94">
        <f t="shared" si="5"/>
        <v>4822</v>
      </c>
      <c r="M26" s="48" t="s">
        <v>68</v>
      </c>
      <c r="N26" s="5"/>
    </row>
    <row r="27" spans="2:14" ht="30" customHeight="1">
      <c r="B27" s="47">
        <v>41035</v>
      </c>
      <c r="C27" s="39" t="s">
        <v>16</v>
      </c>
      <c r="D27" s="89">
        <v>25.591999999999999</v>
      </c>
      <c r="E27" s="95">
        <v>1049.79</v>
      </c>
      <c r="F27" s="89">
        <v>50.12</v>
      </c>
      <c r="G27" s="90">
        <f t="shared" si="3"/>
        <v>1125.502</v>
      </c>
      <c r="H27" s="91">
        <v>0</v>
      </c>
      <c r="I27" s="89">
        <v>572.096</v>
      </c>
      <c r="J27" s="89">
        <v>18.507999999999999</v>
      </c>
      <c r="K27" s="94">
        <f t="shared" si="4"/>
        <v>590.60400000000004</v>
      </c>
      <c r="L27" s="94">
        <f t="shared" si="5"/>
        <v>1716.106</v>
      </c>
      <c r="M27" s="48" t="s">
        <v>69</v>
      </c>
      <c r="N27" s="5"/>
    </row>
    <row r="28" spans="2:14" ht="30" customHeight="1">
      <c r="B28" s="47">
        <v>41038</v>
      </c>
      <c r="C28" s="39" t="s">
        <v>17</v>
      </c>
      <c r="D28" s="89">
        <v>57</v>
      </c>
      <c r="E28" s="89">
        <v>11</v>
      </c>
      <c r="F28" s="89">
        <v>11</v>
      </c>
      <c r="G28" s="90">
        <f t="shared" si="3"/>
        <v>79</v>
      </c>
      <c r="H28" s="96">
        <v>0</v>
      </c>
      <c r="I28" s="92">
        <v>1167</v>
      </c>
      <c r="J28" s="92">
        <v>379</v>
      </c>
      <c r="K28" s="94">
        <f t="shared" si="4"/>
        <v>1546</v>
      </c>
      <c r="L28" s="94">
        <f t="shared" si="5"/>
        <v>1625</v>
      </c>
      <c r="M28" s="48" t="s">
        <v>70</v>
      </c>
      <c r="N28" s="5"/>
    </row>
    <row r="29" spans="2:14" ht="30" customHeight="1">
      <c r="B29" s="47">
        <v>41042</v>
      </c>
      <c r="C29" s="39" t="s">
        <v>18</v>
      </c>
      <c r="D29" s="89">
        <v>3</v>
      </c>
      <c r="E29" s="89">
        <v>0</v>
      </c>
      <c r="F29" s="89">
        <v>831</v>
      </c>
      <c r="G29" s="90">
        <f t="shared" si="3"/>
        <v>834</v>
      </c>
      <c r="H29" s="96">
        <v>0</v>
      </c>
      <c r="I29" s="89">
        <v>894</v>
      </c>
      <c r="J29" s="89">
        <v>50</v>
      </c>
      <c r="K29" s="94">
        <f t="shared" si="4"/>
        <v>944</v>
      </c>
      <c r="L29" s="94">
        <f t="shared" si="5"/>
        <v>1778</v>
      </c>
      <c r="M29" s="48" t="s">
        <v>71</v>
      </c>
      <c r="N29" s="5"/>
    </row>
    <row r="30" spans="2:14" ht="30" customHeight="1">
      <c r="B30" s="47">
        <v>41043</v>
      </c>
      <c r="C30" s="39" t="s">
        <v>19</v>
      </c>
      <c r="D30" s="89">
        <v>0</v>
      </c>
      <c r="E30" s="89">
        <v>0</v>
      </c>
      <c r="F30" s="89">
        <v>26</v>
      </c>
      <c r="G30" s="90">
        <f t="shared" si="3"/>
        <v>26</v>
      </c>
      <c r="H30" s="96">
        <v>0</v>
      </c>
      <c r="I30" s="89">
        <v>610</v>
      </c>
      <c r="J30" s="89">
        <v>110</v>
      </c>
      <c r="K30" s="94">
        <f t="shared" si="4"/>
        <v>720</v>
      </c>
      <c r="L30" s="94">
        <f t="shared" si="5"/>
        <v>746</v>
      </c>
      <c r="M30" s="48" t="s">
        <v>72</v>
      </c>
      <c r="N30" s="5"/>
    </row>
    <row r="31" spans="2:14" ht="30" customHeight="1">
      <c r="B31" s="47">
        <v>41044</v>
      </c>
      <c r="C31" s="39" t="s">
        <v>20</v>
      </c>
      <c r="D31" s="89">
        <v>61</v>
      </c>
      <c r="E31" s="89">
        <v>3040</v>
      </c>
      <c r="F31" s="89">
        <v>565</v>
      </c>
      <c r="G31" s="90">
        <f t="shared" si="3"/>
        <v>3666</v>
      </c>
      <c r="H31" s="96">
        <v>0</v>
      </c>
      <c r="I31" s="89">
        <v>2399</v>
      </c>
      <c r="J31" s="89">
        <v>207</v>
      </c>
      <c r="K31" s="94">
        <f t="shared" si="4"/>
        <v>2606</v>
      </c>
      <c r="L31" s="94">
        <f t="shared" si="5"/>
        <v>6272</v>
      </c>
      <c r="M31" s="48" t="s">
        <v>73</v>
      </c>
      <c r="N31" s="5"/>
    </row>
    <row r="32" spans="2:14" ht="30" customHeight="1">
      <c r="B32" s="49">
        <v>41047</v>
      </c>
      <c r="C32" s="50" t="s">
        <v>21</v>
      </c>
      <c r="D32" s="99">
        <v>89</v>
      </c>
      <c r="E32" s="100">
        <v>6</v>
      </c>
      <c r="F32" s="89">
        <v>123</v>
      </c>
      <c r="G32" s="101">
        <f t="shared" si="3"/>
        <v>218</v>
      </c>
      <c r="H32" s="102">
        <v>0</v>
      </c>
      <c r="I32" s="89">
        <v>1202</v>
      </c>
      <c r="J32" s="100">
        <v>297</v>
      </c>
      <c r="K32" s="103">
        <f t="shared" si="4"/>
        <v>1499</v>
      </c>
      <c r="L32" s="103">
        <f t="shared" si="5"/>
        <v>1717</v>
      </c>
      <c r="M32" s="51" t="s">
        <v>74</v>
      </c>
      <c r="N32" s="5"/>
    </row>
    <row r="33" spans="2:14" ht="30" customHeight="1">
      <c r="B33" s="47">
        <v>41301</v>
      </c>
      <c r="C33" s="39" t="s">
        <v>22</v>
      </c>
      <c r="D33" s="52">
        <v>0</v>
      </c>
      <c r="E33" s="52">
        <v>0</v>
      </c>
      <c r="F33" s="104">
        <v>65</v>
      </c>
      <c r="G33" s="90">
        <f t="shared" si="3"/>
        <v>65</v>
      </c>
      <c r="H33" s="105">
        <v>0</v>
      </c>
      <c r="I33" s="104">
        <v>260</v>
      </c>
      <c r="J33" s="89">
        <v>340</v>
      </c>
      <c r="K33" s="94">
        <f t="shared" si="4"/>
        <v>600</v>
      </c>
      <c r="L33" s="94">
        <f>G33+K33</f>
        <v>665</v>
      </c>
      <c r="M33" s="48" t="s">
        <v>75</v>
      </c>
      <c r="N33" s="5"/>
    </row>
    <row r="34" spans="2:14" ht="30" customHeight="1">
      <c r="B34" s="47">
        <v>41302</v>
      </c>
      <c r="C34" s="39" t="s">
        <v>23</v>
      </c>
      <c r="D34" s="52">
        <v>0</v>
      </c>
      <c r="E34" s="52">
        <v>0</v>
      </c>
      <c r="F34" s="89">
        <v>81</v>
      </c>
      <c r="G34" s="42">
        <f t="shared" si="3"/>
        <v>81</v>
      </c>
      <c r="H34" s="105">
        <v>0</v>
      </c>
      <c r="I34" s="89">
        <v>873</v>
      </c>
      <c r="J34" s="89">
        <v>91</v>
      </c>
      <c r="K34" s="94">
        <f t="shared" si="4"/>
        <v>964</v>
      </c>
      <c r="L34" s="94">
        <f>G34+K34</f>
        <v>1045</v>
      </c>
      <c r="M34" s="48" t="s">
        <v>76</v>
      </c>
      <c r="N34" s="5"/>
    </row>
    <row r="35" spans="2:14" ht="30" customHeight="1" thickBot="1">
      <c r="B35" s="53">
        <v>41303</v>
      </c>
      <c r="C35" s="54" t="s">
        <v>24</v>
      </c>
      <c r="D35" s="106">
        <v>0</v>
      </c>
      <c r="E35" s="107">
        <v>1</v>
      </c>
      <c r="F35" s="95">
        <v>1613</v>
      </c>
      <c r="G35" s="108">
        <f t="shared" si="3"/>
        <v>1614</v>
      </c>
      <c r="H35" s="109">
        <v>0</v>
      </c>
      <c r="I35" s="89">
        <v>1420</v>
      </c>
      <c r="J35" s="95">
        <v>298</v>
      </c>
      <c r="K35" s="110">
        <f t="shared" si="4"/>
        <v>1718</v>
      </c>
      <c r="L35" s="110">
        <f>G35+K35</f>
        <v>3332</v>
      </c>
      <c r="M35" s="55" t="s">
        <v>77</v>
      </c>
      <c r="N35" s="5"/>
    </row>
    <row r="36" spans="2:14" ht="18" customHeight="1">
      <c r="B36" s="22"/>
      <c r="C36" s="22"/>
      <c r="D36" s="22"/>
      <c r="E36" s="22"/>
      <c r="F36" s="25"/>
      <c r="G36" s="22"/>
      <c r="H36" s="26"/>
      <c r="I36" s="27"/>
      <c r="J36" s="27"/>
      <c r="K36" s="23"/>
      <c r="L36" s="22"/>
    </row>
    <row r="37" spans="2:14" ht="18" customHeight="1">
      <c r="E37" s="22"/>
      <c r="F37" s="22"/>
      <c r="H37" s="9"/>
      <c r="I37" s="9"/>
      <c r="J37" s="9"/>
      <c r="K37" s="8"/>
    </row>
    <row r="38" spans="2:14" ht="18" customHeight="1">
      <c r="H38" s="9"/>
      <c r="I38" s="9"/>
      <c r="J38" s="9"/>
      <c r="K38" s="8"/>
    </row>
    <row r="39" spans="2:14" ht="18" customHeight="1">
      <c r="H39" s="9"/>
      <c r="I39" s="9"/>
      <c r="J39" s="9"/>
      <c r="K39" s="8"/>
    </row>
    <row r="40" spans="2:14" ht="18" customHeight="1">
      <c r="H40" s="9"/>
      <c r="I40" s="9"/>
      <c r="J40" s="9"/>
      <c r="K40" s="8"/>
    </row>
    <row r="41" spans="2:14" ht="18" customHeight="1">
      <c r="H41" s="9"/>
      <c r="I41" s="9"/>
      <c r="J41" s="9"/>
      <c r="K41" s="8"/>
    </row>
    <row r="42" spans="2:14" ht="18" customHeight="1">
      <c r="H42" s="9"/>
      <c r="I42" s="9"/>
      <c r="J42" s="9"/>
      <c r="K42" s="8"/>
    </row>
    <row r="43" spans="2:14" ht="18" customHeight="1">
      <c r="H43" s="9"/>
      <c r="I43" s="9"/>
      <c r="J43" s="9"/>
      <c r="K43" s="8"/>
    </row>
    <row r="44" spans="2:14" ht="18" customHeight="1">
      <c r="H44" s="9"/>
      <c r="I44" s="9"/>
      <c r="J44" s="9"/>
      <c r="K44" s="8"/>
    </row>
    <row r="45" spans="2:14" ht="18" customHeight="1">
      <c r="H45" s="9"/>
      <c r="I45" s="9"/>
      <c r="J45" s="9"/>
      <c r="K45" s="8"/>
    </row>
    <row r="46" spans="2:14" ht="18" customHeight="1">
      <c r="H46" s="9"/>
      <c r="I46" s="9"/>
      <c r="J46" s="9"/>
      <c r="K46" s="8"/>
    </row>
    <row r="47" spans="2:14" ht="18" customHeight="1">
      <c r="H47" s="9"/>
      <c r="I47" s="9"/>
      <c r="J47" s="9"/>
      <c r="K47" s="8"/>
    </row>
    <row r="48" spans="2:14" ht="18" customHeight="1">
      <c r="H48" s="9"/>
      <c r="I48" s="9"/>
      <c r="J48" s="9"/>
      <c r="K48" s="8"/>
    </row>
    <row r="49" spans="8:11" ht="18" customHeight="1">
      <c r="H49" s="9"/>
      <c r="I49" s="9"/>
      <c r="J49" s="9"/>
      <c r="K49" s="8"/>
    </row>
    <row r="50" spans="8:11" ht="18" customHeight="1">
      <c r="H50" s="9"/>
      <c r="I50" s="9"/>
      <c r="J50" s="9"/>
      <c r="K50" s="8"/>
    </row>
    <row r="51" spans="8:11" ht="18" customHeight="1">
      <c r="H51" s="9"/>
      <c r="I51" s="9"/>
      <c r="J51" s="9"/>
      <c r="K51" s="8"/>
    </row>
    <row r="52" spans="8:11" ht="18" customHeight="1">
      <c r="H52" s="9"/>
      <c r="I52" s="9"/>
      <c r="J52" s="9"/>
      <c r="K52" s="8"/>
    </row>
    <row r="53" spans="8:11" ht="18" customHeight="1">
      <c r="H53" s="9"/>
      <c r="I53" s="9"/>
      <c r="J53" s="9"/>
      <c r="K53" s="8"/>
    </row>
    <row r="54" spans="8:11" ht="18" customHeight="1">
      <c r="H54" s="9"/>
      <c r="I54" s="9"/>
      <c r="J54" s="9"/>
      <c r="K54" s="8"/>
    </row>
    <row r="55" spans="8:11" ht="18" customHeight="1">
      <c r="H55" s="9"/>
      <c r="I55" s="9"/>
      <c r="J55" s="9"/>
      <c r="K55" s="8"/>
    </row>
    <row r="56" spans="8:11" ht="18" customHeight="1">
      <c r="H56" s="9"/>
      <c r="I56" s="9"/>
      <c r="J56" s="9"/>
      <c r="K56" s="8"/>
    </row>
    <row r="57" spans="8:11" ht="18" customHeight="1">
      <c r="H57" s="9"/>
      <c r="I57" s="9"/>
      <c r="J57" s="9"/>
      <c r="K57" s="8"/>
    </row>
    <row r="58" spans="8:11" ht="18" customHeight="1">
      <c r="H58" s="9"/>
      <c r="I58" s="9"/>
      <c r="J58" s="9"/>
      <c r="K58" s="8"/>
    </row>
    <row r="59" spans="8:11" ht="18" customHeight="1">
      <c r="H59" s="9"/>
      <c r="I59" s="9"/>
      <c r="J59" s="9"/>
      <c r="K59" s="8"/>
    </row>
    <row r="60" spans="8:11" ht="18" customHeight="1">
      <c r="H60" s="9"/>
      <c r="I60" s="9"/>
      <c r="J60" s="9"/>
      <c r="K60" s="8"/>
    </row>
    <row r="61" spans="8:11" ht="18" customHeight="1">
      <c r="H61" s="9"/>
      <c r="I61" s="9"/>
      <c r="J61" s="9"/>
      <c r="K61" s="8"/>
    </row>
    <row r="62" spans="8:11" ht="18" customHeight="1">
      <c r="H62" s="9"/>
      <c r="I62" s="9"/>
      <c r="J62" s="9"/>
      <c r="K62" s="8"/>
    </row>
    <row r="63" spans="8:11" ht="18" customHeight="1">
      <c r="H63" s="9"/>
      <c r="I63" s="9"/>
      <c r="J63" s="9"/>
      <c r="K63" s="8"/>
    </row>
  </sheetData>
  <mergeCells count="14">
    <mergeCell ref="B2:B6"/>
    <mergeCell ref="C2:C6"/>
    <mergeCell ref="D2:G3"/>
    <mergeCell ref="H2:K3"/>
    <mergeCell ref="D4:D6"/>
    <mergeCell ref="E4:E6"/>
    <mergeCell ref="F4:F6"/>
    <mergeCell ref="G4:G6"/>
    <mergeCell ref="M2:M12"/>
    <mergeCell ref="L2:L6"/>
    <mergeCell ref="H4:H6"/>
    <mergeCell ref="I4:I6"/>
    <mergeCell ref="J4:J6"/>
    <mergeCell ref="K4:K6"/>
  </mergeCells>
  <phoneticPr fontId="4"/>
  <printOptions horizontalCentered="1" gridLinesSet="0"/>
  <pageMargins left="0.39370078740157483" right="0.27559055118110237" top="0.98425196850393704" bottom="0.39370078740157483" header="1.2204724409448819" footer="0.27559055118110237"/>
  <pageSetup paperSize="9" scale="67" orientation="portrait" r:id="rId1"/>
  <headerFooter alignWithMargins="0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B1:Q72"/>
  <sheetViews>
    <sheetView showGridLines="0" view="pageBreakPreview" zoomScale="85" zoomScaleNormal="65" zoomScaleSheetLayoutView="85" workbookViewId="0">
      <pane xSplit="3" ySplit="12" topLeftCell="D13" activePane="bottomRight" state="frozen"/>
      <selection activeCell="E38" sqref="E38"/>
      <selection pane="topRight" activeCell="E38" sqref="E38"/>
      <selection pane="bottomLeft" activeCell="E38" sqref="E38"/>
      <selection pane="bottomRight" activeCell="B1" sqref="B1"/>
    </sheetView>
  </sheetViews>
  <sheetFormatPr defaultColWidth="10.59765625" defaultRowHeight="18" customHeight="1"/>
  <cols>
    <col min="1" max="1" width="1.8984375" style="14" customWidth="1"/>
    <col min="2" max="2" width="12.59765625" style="14" customWidth="1"/>
    <col min="3" max="3" width="10.3984375" style="14" customWidth="1"/>
    <col min="4" max="7" width="18.09765625" style="14" customWidth="1"/>
    <col min="8" max="8" width="21" style="14" customWidth="1"/>
    <col min="9" max="11" width="20.59765625" style="14" customWidth="1"/>
    <col min="12" max="12" width="5.59765625" style="16" customWidth="1"/>
    <col min="13" max="13" width="4.59765625" style="14" customWidth="1"/>
    <col min="14" max="249" width="10.59765625" style="14" customWidth="1"/>
    <col min="250" max="16384" width="10.59765625" style="14"/>
  </cols>
  <sheetData>
    <row r="1" spans="2:17" ht="24" customHeight="1" thickBot="1">
      <c r="B1" s="137" t="s">
        <v>54</v>
      </c>
      <c r="C1" s="21"/>
      <c r="D1" s="21"/>
      <c r="E1" s="21"/>
      <c r="F1" s="10"/>
      <c r="G1" s="11"/>
      <c r="H1" s="10"/>
      <c r="I1" s="10"/>
      <c r="J1" s="10"/>
      <c r="K1" s="12" t="s">
        <v>52</v>
      </c>
      <c r="L1" s="13"/>
    </row>
    <row r="2" spans="2:17" ht="20.100000000000001" customHeight="1">
      <c r="B2" s="32"/>
      <c r="C2" s="33"/>
      <c r="D2" s="177" t="s">
        <v>44</v>
      </c>
      <c r="E2" s="178"/>
      <c r="F2" s="179"/>
      <c r="G2" s="170" t="s">
        <v>42</v>
      </c>
      <c r="H2" s="163" t="s">
        <v>25</v>
      </c>
      <c r="I2" s="158"/>
      <c r="J2" s="164"/>
      <c r="K2" s="34"/>
      <c r="L2" s="170" t="s">
        <v>78</v>
      </c>
      <c r="M2" s="15"/>
      <c r="N2" s="15"/>
    </row>
    <row r="3" spans="2:17" ht="20.100000000000001" customHeight="1">
      <c r="B3" s="32"/>
      <c r="C3" s="33"/>
      <c r="D3" s="180"/>
      <c r="E3" s="181"/>
      <c r="F3" s="182"/>
      <c r="G3" s="171"/>
      <c r="H3" s="165"/>
      <c r="I3" s="161"/>
      <c r="J3" s="166"/>
      <c r="K3" s="34"/>
      <c r="L3" s="173"/>
      <c r="M3" s="15"/>
      <c r="N3" s="15"/>
    </row>
    <row r="4" spans="2:17" ht="20.100000000000001" customHeight="1">
      <c r="B4" s="40" t="s">
        <v>2</v>
      </c>
      <c r="C4" s="39" t="s">
        <v>3</v>
      </c>
      <c r="D4" s="149" t="s">
        <v>41</v>
      </c>
      <c r="E4" s="149" t="s">
        <v>43</v>
      </c>
      <c r="F4" s="149" t="s">
        <v>40</v>
      </c>
      <c r="G4" s="171"/>
      <c r="H4" s="175" t="s">
        <v>26</v>
      </c>
      <c r="I4" s="176" t="s">
        <v>27</v>
      </c>
      <c r="J4" s="176" t="s">
        <v>5</v>
      </c>
      <c r="K4" s="39" t="s">
        <v>28</v>
      </c>
      <c r="L4" s="173"/>
      <c r="M4" s="15"/>
      <c r="N4" s="15"/>
    </row>
    <row r="5" spans="2:17" ht="20.100000000000001" customHeight="1">
      <c r="B5" s="32"/>
      <c r="C5" s="33"/>
      <c r="D5" s="143"/>
      <c r="E5" s="143"/>
      <c r="F5" s="143"/>
      <c r="G5" s="171"/>
      <c r="H5" s="152"/>
      <c r="I5" s="155"/>
      <c r="J5" s="155"/>
      <c r="K5" s="39" t="s">
        <v>30</v>
      </c>
      <c r="L5" s="173"/>
      <c r="M5" s="15"/>
      <c r="N5" s="15"/>
    </row>
    <row r="6" spans="2:17" ht="20.100000000000001" customHeight="1">
      <c r="B6" s="57"/>
      <c r="C6" s="58"/>
      <c r="D6" s="145"/>
      <c r="E6" s="145"/>
      <c r="F6" s="145"/>
      <c r="G6" s="172"/>
      <c r="H6" s="30" t="s">
        <v>29</v>
      </c>
      <c r="I6" s="29" t="s">
        <v>29</v>
      </c>
      <c r="J6" s="31" t="s">
        <v>29</v>
      </c>
      <c r="K6" s="59"/>
      <c r="L6" s="173"/>
      <c r="M6" s="15"/>
      <c r="N6" s="15"/>
    </row>
    <row r="7" spans="2:17" ht="18" customHeight="1">
      <c r="B7" s="32"/>
      <c r="C7" s="33"/>
      <c r="D7" s="34"/>
      <c r="E7" s="34"/>
      <c r="F7" s="34"/>
      <c r="G7" s="35"/>
      <c r="H7" s="32"/>
      <c r="I7" s="34"/>
      <c r="J7" s="37"/>
      <c r="K7" s="34"/>
      <c r="L7" s="173"/>
      <c r="M7" s="15"/>
      <c r="N7" s="15"/>
    </row>
    <row r="8" spans="2:17" ht="30" customHeight="1">
      <c r="B8" s="38" t="s">
        <v>80</v>
      </c>
      <c r="C8" s="39" t="s">
        <v>4</v>
      </c>
      <c r="D8" s="52">
        <v>33197</v>
      </c>
      <c r="E8" s="52">
        <v>71266</v>
      </c>
      <c r="F8" s="52">
        <v>64</v>
      </c>
      <c r="G8" s="111">
        <v>104527</v>
      </c>
      <c r="H8" s="60">
        <v>19805</v>
      </c>
      <c r="I8" s="112">
        <v>16301</v>
      </c>
      <c r="J8" s="113">
        <v>36106</v>
      </c>
      <c r="K8" s="61">
        <v>0.38453399999999999</v>
      </c>
      <c r="L8" s="173"/>
      <c r="M8" s="15"/>
      <c r="N8" s="15"/>
    </row>
    <row r="9" spans="2:17" ht="30" customHeight="1">
      <c r="B9" s="38" t="s">
        <v>82</v>
      </c>
      <c r="C9" s="39" t="s">
        <v>4</v>
      </c>
      <c r="D9" s="41">
        <v>33084</v>
      </c>
      <c r="E9" s="41">
        <v>55739.582000000002</v>
      </c>
      <c r="F9" s="41">
        <v>503</v>
      </c>
      <c r="G9" s="42">
        <v>89326.581999999995</v>
      </c>
      <c r="H9" s="72">
        <v>20634</v>
      </c>
      <c r="I9" s="52">
        <v>11483</v>
      </c>
      <c r="J9" s="67">
        <v>32117</v>
      </c>
      <c r="K9" s="61">
        <v>0.38453399999999999</v>
      </c>
      <c r="L9" s="173"/>
      <c r="M9" s="15"/>
      <c r="N9" s="15"/>
    </row>
    <row r="10" spans="2:17" ht="30" customHeight="1">
      <c r="B10" s="38" t="s">
        <v>84</v>
      </c>
      <c r="C10" s="39" t="s">
        <v>4</v>
      </c>
      <c r="D10" s="41">
        <f>SUM(D11:D12)</f>
        <v>40571</v>
      </c>
      <c r="E10" s="41">
        <f>SUM(E11:E12)</f>
        <v>59454</v>
      </c>
      <c r="F10" s="41">
        <f>SUM(F11:F12)</f>
        <v>798</v>
      </c>
      <c r="G10" s="42">
        <f>SUM(G11:G12)</f>
        <v>100823</v>
      </c>
      <c r="H10" s="72">
        <f>SUM(H13:H35)</f>
        <v>30111</v>
      </c>
      <c r="I10" s="52">
        <f>SUM(I13:I35)</f>
        <v>10199</v>
      </c>
      <c r="J10" s="67">
        <f>SUM(J13:J35)</f>
        <v>40310</v>
      </c>
      <c r="K10" s="61">
        <v>0.46926558805479596</v>
      </c>
      <c r="L10" s="173"/>
      <c r="M10" s="15"/>
      <c r="N10" s="15"/>
    </row>
    <row r="11" spans="2:17" ht="30" customHeight="1">
      <c r="B11" s="40" t="s">
        <v>46</v>
      </c>
      <c r="C11" s="39" t="s">
        <v>5</v>
      </c>
      <c r="D11" s="41">
        <f t="shared" ref="D11:I11" si="0">SUM(D13:D32)</f>
        <v>39986</v>
      </c>
      <c r="E11" s="41">
        <f t="shared" si="0"/>
        <v>59247</v>
      </c>
      <c r="F11" s="41">
        <f t="shared" si="0"/>
        <v>784</v>
      </c>
      <c r="G11" s="62">
        <f t="shared" si="0"/>
        <v>100017</v>
      </c>
      <c r="H11" s="72">
        <f t="shared" si="0"/>
        <v>28654</v>
      </c>
      <c r="I11" s="52">
        <f t="shared" si="0"/>
        <v>9979</v>
      </c>
      <c r="J11" s="67">
        <f>SUM(J13:J32)</f>
        <v>38633</v>
      </c>
      <c r="K11" s="61">
        <v>0.47456703542737488</v>
      </c>
      <c r="L11" s="173"/>
      <c r="M11" s="15"/>
      <c r="N11" s="15"/>
      <c r="O11" s="19"/>
      <c r="P11" s="19"/>
      <c r="Q11" s="19"/>
    </row>
    <row r="12" spans="2:17" ht="30" customHeight="1">
      <c r="B12" s="30" t="s">
        <v>6</v>
      </c>
      <c r="C12" s="29" t="s">
        <v>5</v>
      </c>
      <c r="D12" s="43">
        <f t="shared" ref="D12:J12" si="1">SUM(D33:D35)</f>
        <v>585</v>
      </c>
      <c r="E12" s="43">
        <f t="shared" si="1"/>
        <v>207</v>
      </c>
      <c r="F12" s="43">
        <f t="shared" si="1"/>
        <v>14</v>
      </c>
      <c r="G12" s="63">
        <f t="shared" si="1"/>
        <v>806</v>
      </c>
      <c r="H12" s="60">
        <f t="shared" si="1"/>
        <v>1457</v>
      </c>
      <c r="I12" s="74">
        <f t="shared" si="1"/>
        <v>220</v>
      </c>
      <c r="J12" s="73">
        <f t="shared" si="1"/>
        <v>1677</v>
      </c>
      <c r="K12" s="64">
        <v>0.2886894741882583</v>
      </c>
      <c r="L12" s="174"/>
      <c r="M12" s="15"/>
      <c r="N12" s="15"/>
    </row>
    <row r="13" spans="2:17" ht="30" customHeight="1">
      <c r="B13" s="44">
        <v>41001</v>
      </c>
      <c r="C13" s="56" t="s">
        <v>7</v>
      </c>
      <c r="D13" s="114">
        <v>12745</v>
      </c>
      <c r="E13" s="115">
        <v>27511</v>
      </c>
      <c r="F13" s="114">
        <v>0</v>
      </c>
      <c r="G13" s="116">
        <f>SUM(D13:F13)</f>
        <v>40256</v>
      </c>
      <c r="H13" s="117">
        <v>1859</v>
      </c>
      <c r="I13" s="118">
        <v>907</v>
      </c>
      <c r="J13" s="119">
        <f>SUM(H13:I13)</f>
        <v>2766</v>
      </c>
      <c r="K13" s="120">
        <v>0.67793496883062054</v>
      </c>
      <c r="L13" s="65" t="s">
        <v>55</v>
      </c>
      <c r="M13" s="15"/>
      <c r="N13" s="18"/>
    </row>
    <row r="14" spans="2:17" ht="30" customHeight="1">
      <c r="B14" s="47">
        <v>41002</v>
      </c>
      <c r="C14" s="28" t="s">
        <v>8</v>
      </c>
      <c r="D14" s="113">
        <v>1588</v>
      </c>
      <c r="E14" s="113">
        <v>11344</v>
      </c>
      <c r="F14" s="113">
        <v>784</v>
      </c>
      <c r="G14" s="42">
        <f t="shared" ref="G14:G35" si="2">SUM(D14:F14)</f>
        <v>13716</v>
      </c>
      <c r="H14" s="121">
        <v>912</v>
      </c>
      <c r="I14" s="122">
        <v>538</v>
      </c>
      <c r="J14" s="123">
        <f t="shared" ref="J14:J35" si="3">SUM(H14:I14)</f>
        <v>1450</v>
      </c>
      <c r="K14" s="124">
        <v>0.3531619237484005</v>
      </c>
      <c r="L14" s="66" t="s">
        <v>56</v>
      </c>
      <c r="M14" s="15"/>
      <c r="N14" s="18"/>
    </row>
    <row r="15" spans="2:17" ht="30" customHeight="1">
      <c r="B15" s="47">
        <v>41003</v>
      </c>
      <c r="C15" s="28" t="s">
        <v>9</v>
      </c>
      <c r="D15" s="113">
        <v>821</v>
      </c>
      <c r="E15" s="113">
        <v>1432</v>
      </c>
      <c r="F15" s="113">
        <v>0</v>
      </c>
      <c r="G15" s="42">
        <f t="shared" si="2"/>
        <v>2253</v>
      </c>
      <c r="H15" s="121">
        <v>1139</v>
      </c>
      <c r="I15" s="122">
        <v>183</v>
      </c>
      <c r="J15" s="123">
        <f t="shared" si="3"/>
        <v>1322</v>
      </c>
      <c r="K15" s="124">
        <v>0.31910061366408615</v>
      </c>
      <c r="L15" s="66" t="s">
        <v>57</v>
      </c>
      <c r="M15" s="15"/>
      <c r="N15" s="18"/>
    </row>
    <row r="16" spans="2:17" ht="30" customHeight="1">
      <c r="B16" s="47">
        <v>41004</v>
      </c>
      <c r="C16" s="28" t="s">
        <v>10</v>
      </c>
      <c r="D16" s="113">
        <v>822</v>
      </c>
      <c r="E16" s="113">
        <v>1409</v>
      </c>
      <c r="F16" s="113">
        <v>0</v>
      </c>
      <c r="G16" s="42">
        <f t="shared" si="2"/>
        <v>2231</v>
      </c>
      <c r="H16" s="121">
        <v>10134</v>
      </c>
      <c r="I16" s="125">
        <v>570</v>
      </c>
      <c r="J16" s="123">
        <f t="shared" si="3"/>
        <v>10704</v>
      </c>
      <c r="K16" s="124">
        <v>2.2764708183212874</v>
      </c>
      <c r="L16" s="66" t="s">
        <v>58</v>
      </c>
      <c r="M16" s="15"/>
      <c r="N16" s="18"/>
    </row>
    <row r="17" spans="2:14" ht="30" customHeight="1">
      <c r="B17" s="47">
        <v>41005</v>
      </c>
      <c r="C17" s="28" t="s">
        <v>11</v>
      </c>
      <c r="D17" s="113">
        <v>2458</v>
      </c>
      <c r="E17" s="113">
        <v>2405</v>
      </c>
      <c r="F17" s="113">
        <v>0</v>
      </c>
      <c r="G17" s="42">
        <f t="shared" si="2"/>
        <v>4863</v>
      </c>
      <c r="H17" s="121">
        <v>833</v>
      </c>
      <c r="I17" s="125">
        <v>448</v>
      </c>
      <c r="J17" s="123">
        <f t="shared" si="3"/>
        <v>1281</v>
      </c>
      <c r="K17" s="124">
        <v>0.29252753039468293</v>
      </c>
      <c r="L17" s="66" t="s">
        <v>59</v>
      </c>
      <c r="M17" s="15"/>
      <c r="N17" s="18"/>
    </row>
    <row r="18" spans="2:14" ht="30" customHeight="1">
      <c r="B18" s="47">
        <v>41006</v>
      </c>
      <c r="C18" s="28" t="s">
        <v>12</v>
      </c>
      <c r="D18" s="113">
        <v>8860</v>
      </c>
      <c r="E18" s="113">
        <v>447</v>
      </c>
      <c r="F18" s="113">
        <v>0</v>
      </c>
      <c r="G18" s="42">
        <f t="shared" si="2"/>
        <v>9307</v>
      </c>
      <c r="H18" s="121">
        <v>975</v>
      </c>
      <c r="I18" s="122">
        <v>966</v>
      </c>
      <c r="J18" s="123">
        <f t="shared" si="3"/>
        <v>1941</v>
      </c>
      <c r="K18" s="124">
        <v>0.44263118359526427</v>
      </c>
      <c r="L18" s="66" t="s">
        <v>60</v>
      </c>
      <c r="M18" s="15"/>
      <c r="N18" s="18"/>
    </row>
    <row r="19" spans="2:14" ht="30" customHeight="1">
      <c r="B19" s="47">
        <v>41007</v>
      </c>
      <c r="C19" s="28" t="s">
        <v>13</v>
      </c>
      <c r="D19" s="113">
        <v>3073</v>
      </c>
      <c r="E19" s="113">
        <v>109</v>
      </c>
      <c r="F19" s="113">
        <v>0</v>
      </c>
      <c r="G19" s="42">
        <f t="shared" si="2"/>
        <v>3182</v>
      </c>
      <c r="H19" s="121">
        <v>814</v>
      </c>
      <c r="I19" s="122">
        <v>500</v>
      </c>
      <c r="J19" s="123">
        <f t="shared" si="3"/>
        <v>1314</v>
      </c>
      <c r="K19" s="124">
        <v>0.33654713431604988</v>
      </c>
      <c r="L19" s="66" t="s">
        <v>61</v>
      </c>
      <c r="M19" s="15"/>
      <c r="N19" s="18"/>
    </row>
    <row r="20" spans="2:14" ht="30" customHeight="1">
      <c r="B20" s="47">
        <v>41025</v>
      </c>
      <c r="C20" s="28" t="s">
        <v>47</v>
      </c>
      <c r="D20" s="113">
        <v>2395</v>
      </c>
      <c r="E20" s="113">
        <v>1467</v>
      </c>
      <c r="F20" s="113">
        <v>0</v>
      </c>
      <c r="G20" s="42">
        <f t="shared" si="2"/>
        <v>3862</v>
      </c>
      <c r="H20" s="121">
        <v>1228</v>
      </c>
      <c r="I20" s="122">
        <v>464</v>
      </c>
      <c r="J20" s="123">
        <f t="shared" si="3"/>
        <v>1692</v>
      </c>
      <c r="K20" s="124">
        <v>0.4029278546138732</v>
      </c>
      <c r="L20" s="66" t="s">
        <v>62</v>
      </c>
      <c r="M20" s="15"/>
      <c r="N20" s="18"/>
    </row>
    <row r="21" spans="2:14" ht="30" customHeight="1">
      <c r="B21" s="47">
        <v>41048</v>
      </c>
      <c r="C21" s="28" t="s">
        <v>48</v>
      </c>
      <c r="D21" s="113">
        <v>3336</v>
      </c>
      <c r="E21" s="113">
        <v>3769</v>
      </c>
      <c r="F21" s="113">
        <v>0</v>
      </c>
      <c r="G21" s="42">
        <f t="shared" si="2"/>
        <v>7105</v>
      </c>
      <c r="H21" s="121">
        <v>833</v>
      </c>
      <c r="I21" s="122">
        <v>1342</v>
      </c>
      <c r="J21" s="123">
        <f t="shared" si="3"/>
        <v>2175</v>
      </c>
      <c r="K21" s="124">
        <v>0.45131465234270129</v>
      </c>
      <c r="L21" s="66" t="s">
        <v>63</v>
      </c>
      <c r="M21" s="15"/>
      <c r="N21" s="18"/>
    </row>
    <row r="22" spans="2:14" ht="30" customHeight="1">
      <c r="B22" s="47">
        <v>41014</v>
      </c>
      <c r="C22" s="28" t="s">
        <v>49</v>
      </c>
      <c r="D22" s="113">
        <v>1236</v>
      </c>
      <c r="E22" s="113">
        <v>1519</v>
      </c>
      <c r="F22" s="113">
        <v>0</v>
      </c>
      <c r="G22" s="42">
        <f t="shared" si="2"/>
        <v>2755</v>
      </c>
      <c r="H22" s="121">
        <v>611</v>
      </c>
      <c r="I22" s="125">
        <v>455</v>
      </c>
      <c r="J22" s="123">
        <f t="shared" si="3"/>
        <v>1066</v>
      </c>
      <c r="K22" s="124">
        <v>0.23841830958018867</v>
      </c>
      <c r="L22" s="66" t="s">
        <v>64</v>
      </c>
      <c r="M22" s="15"/>
      <c r="N22" s="18"/>
    </row>
    <row r="23" spans="2:14" ht="30" customHeight="1">
      <c r="B23" s="47">
        <v>41016</v>
      </c>
      <c r="C23" s="28" t="s">
        <v>50</v>
      </c>
      <c r="D23" s="113">
        <v>449</v>
      </c>
      <c r="E23" s="113">
        <v>1154</v>
      </c>
      <c r="F23" s="113">
        <v>0</v>
      </c>
      <c r="G23" s="42">
        <f t="shared" si="2"/>
        <v>1603</v>
      </c>
      <c r="H23" s="121">
        <v>964</v>
      </c>
      <c r="I23" s="122">
        <v>624</v>
      </c>
      <c r="J23" s="123">
        <f t="shared" si="3"/>
        <v>1588</v>
      </c>
      <c r="K23" s="124">
        <v>0.35698117192659901</v>
      </c>
      <c r="L23" s="66" t="s">
        <v>65</v>
      </c>
      <c r="M23" s="15"/>
      <c r="N23" s="18"/>
    </row>
    <row r="24" spans="2:14" ht="30" customHeight="1">
      <c r="B24" s="47">
        <v>41020</v>
      </c>
      <c r="C24" s="28" t="s">
        <v>14</v>
      </c>
      <c r="D24" s="113">
        <v>347</v>
      </c>
      <c r="E24" s="67">
        <v>1303</v>
      </c>
      <c r="F24" s="113">
        <v>0</v>
      </c>
      <c r="G24" s="42">
        <f t="shared" si="2"/>
        <v>1650</v>
      </c>
      <c r="H24" s="121">
        <v>546</v>
      </c>
      <c r="I24" s="122">
        <v>476</v>
      </c>
      <c r="J24" s="123">
        <f t="shared" si="3"/>
        <v>1022</v>
      </c>
      <c r="K24" s="124">
        <v>0.25244583646216412</v>
      </c>
      <c r="L24" s="66" t="s">
        <v>66</v>
      </c>
      <c r="M24" s="15"/>
      <c r="N24" s="18"/>
    </row>
    <row r="25" spans="2:14" ht="30" customHeight="1">
      <c r="B25" s="47">
        <v>41024</v>
      </c>
      <c r="C25" s="28" t="s">
        <v>15</v>
      </c>
      <c r="D25" s="113">
        <v>196</v>
      </c>
      <c r="E25" s="113">
        <v>1183</v>
      </c>
      <c r="F25" s="113">
        <v>0</v>
      </c>
      <c r="G25" s="42">
        <f t="shared" si="2"/>
        <v>1379</v>
      </c>
      <c r="H25" s="121">
        <v>1818</v>
      </c>
      <c r="I25" s="122">
        <v>841</v>
      </c>
      <c r="J25" s="123">
        <f t="shared" si="3"/>
        <v>2659</v>
      </c>
      <c r="K25" s="124">
        <v>0.62373928842219717</v>
      </c>
      <c r="L25" s="66" t="s">
        <v>67</v>
      </c>
      <c r="M25" s="15"/>
      <c r="N25" s="18"/>
    </row>
    <row r="26" spans="2:14" ht="30" customHeight="1">
      <c r="B26" s="47">
        <v>41021</v>
      </c>
      <c r="C26" s="28" t="s">
        <v>45</v>
      </c>
      <c r="D26" s="113">
        <v>781</v>
      </c>
      <c r="E26" s="113">
        <v>678</v>
      </c>
      <c r="F26" s="113">
        <v>0</v>
      </c>
      <c r="G26" s="42">
        <f t="shared" si="2"/>
        <v>1459</v>
      </c>
      <c r="H26" s="121">
        <v>949</v>
      </c>
      <c r="I26" s="122">
        <v>287</v>
      </c>
      <c r="J26" s="123">
        <f t="shared" si="3"/>
        <v>1236</v>
      </c>
      <c r="K26" s="124">
        <v>0.24101304524836697</v>
      </c>
      <c r="L26" s="66" t="s">
        <v>68</v>
      </c>
      <c r="M26" s="15"/>
      <c r="N26" s="18"/>
    </row>
    <row r="27" spans="2:14" ht="30" customHeight="1">
      <c r="B27" s="47">
        <v>41035</v>
      </c>
      <c r="C27" s="28" t="s">
        <v>16</v>
      </c>
      <c r="D27" s="113">
        <v>0</v>
      </c>
      <c r="E27" s="113">
        <v>0</v>
      </c>
      <c r="F27" s="113">
        <v>0</v>
      </c>
      <c r="G27" s="42">
        <f t="shared" si="2"/>
        <v>0</v>
      </c>
      <c r="H27" s="121">
        <v>1183</v>
      </c>
      <c r="I27" s="122">
        <v>0</v>
      </c>
      <c r="J27" s="123">
        <f t="shared" si="3"/>
        <v>1183</v>
      </c>
      <c r="K27" s="124">
        <v>0.31696500564901658</v>
      </c>
      <c r="L27" s="66" t="s">
        <v>69</v>
      </c>
      <c r="M27" s="15"/>
      <c r="N27" s="18"/>
    </row>
    <row r="28" spans="2:14" ht="30" customHeight="1">
      <c r="B28" s="47">
        <v>41038</v>
      </c>
      <c r="C28" s="28" t="s">
        <v>17</v>
      </c>
      <c r="D28" s="113">
        <v>0</v>
      </c>
      <c r="E28" s="113">
        <v>0</v>
      </c>
      <c r="F28" s="113">
        <v>0</v>
      </c>
      <c r="G28" s="42">
        <f t="shared" si="2"/>
        <v>0</v>
      </c>
      <c r="H28" s="121">
        <v>410</v>
      </c>
      <c r="I28" s="122">
        <v>0</v>
      </c>
      <c r="J28" s="123">
        <f t="shared" si="3"/>
        <v>410</v>
      </c>
      <c r="K28" s="124">
        <v>8.9404789675920013E-2</v>
      </c>
      <c r="L28" s="66" t="s">
        <v>70</v>
      </c>
      <c r="M28" s="15"/>
      <c r="N28" s="18"/>
    </row>
    <row r="29" spans="2:14" ht="30" customHeight="1">
      <c r="B29" s="47">
        <v>41042</v>
      </c>
      <c r="C29" s="28" t="s">
        <v>18</v>
      </c>
      <c r="D29" s="113">
        <v>0</v>
      </c>
      <c r="E29" s="67">
        <v>45</v>
      </c>
      <c r="F29" s="113">
        <v>0</v>
      </c>
      <c r="G29" s="42">
        <f t="shared" si="2"/>
        <v>45</v>
      </c>
      <c r="H29" s="121">
        <v>1258</v>
      </c>
      <c r="I29" s="122">
        <v>32</v>
      </c>
      <c r="J29" s="123">
        <f t="shared" si="3"/>
        <v>1290</v>
      </c>
      <c r="K29" s="124">
        <v>0.23578987668564538</v>
      </c>
      <c r="L29" s="66" t="s">
        <v>71</v>
      </c>
      <c r="M29" s="15"/>
      <c r="N29" s="18"/>
    </row>
    <row r="30" spans="2:14" ht="30" customHeight="1">
      <c r="B30" s="47">
        <v>41043</v>
      </c>
      <c r="C30" s="28" t="s">
        <v>19</v>
      </c>
      <c r="D30" s="113">
        <v>76</v>
      </c>
      <c r="E30" s="67">
        <v>69</v>
      </c>
      <c r="F30" s="113">
        <v>0</v>
      </c>
      <c r="G30" s="42">
        <f t="shared" si="2"/>
        <v>145</v>
      </c>
      <c r="H30" s="121">
        <v>400</v>
      </c>
      <c r="I30" s="122">
        <v>78</v>
      </c>
      <c r="J30" s="123">
        <f t="shared" si="3"/>
        <v>478</v>
      </c>
      <c r="K30" s="124">
        <v>0.11028305985362431</v>
      </c>
      <c r="L30" s="66" t="s">
        <v>72</v>
      </c>
      <c r="M30" s="15"/>
      <c r="N30" s="18"/>
    </row>
    <row r="31" spans="2:14" ht="30" customHeight="1">
      <c r="B31" s="47">
        <v>41044</v>
      </c>
      <c r="C31" s="28" t="s">
        <v>20</v>
      </c>
      <c r="D31" s="113">
        <v>752</v>
      </c>
      <c r="E31" s="67">
        <v>1232</v>
      </c>
      <c r="F31" s="113">
        <v>0</v>
      </c>
      <c r="G31" s="42">
        <f t="shared" si="2"/>
        <v>1984</v>
      </c>
      <c r="H31" s="121">
        <v>1069</v>
      </c>
      <c r="I31" s="122">
        <v>338</v>
      </c>
      <c r="J31" s="123">
        <f t="shared" si="3"/>
        <v>1407</v>
      </c>
      <c r="K31" s="124">
        <v>0.3194314615227471</v>
      </c>
      <c r="L31" s="66" t="s">
        <v>73</v>
      </c>
      <c r="M31" s="15"/>
      <c r="N31" s="18"/>
    </row>
    <row r="32" spans="2:14" ht="30" customHeight="1">
      <c r="B32" s="49">
        <v>41047</v>
      </c>
      <c r="C32" s="68" t="s">
        <v>21</v>
      </c>
      <c r="D32" s="126">
        <v>51</v>
      </c>
      <c r="E32" s="126">
        <v>2171</v>
      </c>
      <c r="F32" s="126">
        <v>0</v>
      </c>
      <c r="G32" s="127">
        <f t="shared" si="2"/>
        <v>2222</v>
      </c>
      <c r="H32" s="128">
        <v>719</v>
      </c>
      <c r="I32" s="129">
        <v>930</v>
      </c>
      <c r="J32" s="123">
        <f t="shared" si="3"/>
        <v>1649</v>
      </c>
      <c r="K32" s="130">
        <v>0.44343726359018698</v>
      </c>
      <c r="L32" s="69" t="s">
        <v>74</v>
      </c>
      <c r="M32" s="15"/>
      <c r="N32" s="18"/>
    </row>
    <row r="33" spans="2:14" ht="30" customHeight="1">
      <c r="B33" s="47">
        <v>41301</v>
      </c>
      <c r="C33" s="28" t="s">
        <v>22</v>
      </c>
      <c r="D33" s="113">
        <v>132</v>
      </c>
      <c r="E33" s="113">
        <v>0</v>
      </c>
      <c r="F33" s="113">
        <v>14</v>
      </c>
      <c r="G33" s="42">
        <f t="shared" si="2"/>
        <v>146</v>
      </c>
      <c r="H33" s="121">
        <v>429</v>
      </c>
      <c r="I33" s="122">
        <v>94</v>
      </c>
      <c r="J33" s="131">
        <f t="shared" si="3"/>
        <v>523</v>
      </c>
      <c r="K33" s="61">
        <v>0.23998626958950808</v>
      </c>
      <c r="L33" s="66" t="s">
        <v>75</v>
      </c>
      <c r="M33" s="15"/>
      <c r="N33" s="15"/>
    </row>
    <row r="34" spans="2:14" ht="30" customHeight="1">
      <c r="B34" s="47">
        <v>41302</v>
      </c>
      <c r="C34" s="28" t="s">
        <v>23</v>
      </c>
      <c r="D34" s="113">
        <v>35</v>
      </c>
      <c r="E34" s="113">
        <v>29</v>
      </c>
      <c r="F34" s="67">
        <v>0</v>
      </c>
      <c r="G34" s="42">
        <f t="shared" si="2"/>
        <v>64</v>
      </c>
      <c r="H34" s="121">
        <v>499</v>
      </c>
      <c r="I34" s="122">
        <v>31</v>
      </c>
      <c r="J34" s="123">
        <f t="shared" si="3"/>
        <v>530</v>
      </c>
      <c r="K34" s="61">
        <v>0.38576194070605913</v>
      </c>
      <c r="L34" s="66" t="s">
        <v>76</v>
      </c>
      <c r="M34" s="15"/>
      <c r="N34" s="15"/>
    </row>
    <row r="35" spans="2:14" ht="30" customHeight="1" thickBot="1">
      <c r="B35" s="53">
        <v>41303</v>
      </c>
      <c r="C35" s="70" t="s">
        <v>24</v>
      </c>
      <c r="D35" s="132">
        <v>418</v>
      </c>
      <c r="E35" s="107">
        <v>178</v>
      </c>
      <c r="F35" s="107">
        <v>0</v>
      </c>
      <c r="G35" s="108">
        <f t="shared" si="2"/>
        <v>596</v>
      </c>
      <c r="H35" s="133">
        <v>529</v>
      </c>
      <c r="I35" s="134">
        <v>95</v>
      </c>
      <c r="J35" s="135">
        <f t="shared" si="3"/>
        <v>624</v>
      </c>
      <c r="K35" s="136">
        <v>0.28051392321716906</v>
      </c>
      <c r="L35" s="71" t="s">
        <v>77</v>
      </c>
      <c r="M35" s="15"/>
      <c r="N35" s="15"/>
    </row>
    <row r="36" spans="2:14" ht="18" customHeight="1">
      <c r="B36" s="22"/>
      <c r="C36" s="22"/>
      <c r="D36" s="22"/>
      <c r="E36" s="22"/>
      <c r="F36" s="22"/>
      <c r="G36" s="23"/>
      <c r="H36" s="22"/>
      <c r="I36" s="22"/>
      <c r="J36" s="22"/>
      <c r="K36" s="22"/>
      <c r="L36" s="24"/>
      <c r="M36" s="15"/>
      <c r="N36" s="15"/>
    </row>
    <row r="37" spans="2:14" ht="18" customHeight="1">
      <c r="M37" s="15"/>
      <c r="N37" s="15"/>
    </row>
    <row r="38" spans="2:14" ht="18" customHeight="1">
      <c r="G38" s="17"/>
      <c r="M38" s="15"/>
      <c r="N38" s="15"/>
    </row>
    <row r="39" spans="2:14" ht="18" customHeight="1">
      <c r="M39" s="15"/>
      <c r="N39" s="15"/>
    </row>
    <row r="40" spans="2:14" ht="18" customHeight="1">
      <c r="M40" s="15"/>
      <c r="N40" s="15"/>
    </row>
    <row r="41" spans="2:14" ht="18" customHeight="1">
      <c r="M41" s="15"/>
      <c r="N41" s="15"/>
    </row>
    <row r="42" spans="2:14" ht="18" customHeight="1">
      <c r="M42" s="15"/>
      <c r="N42" s="15"/>
    </row>
    <row r="43" spans="2:14" ht="18" customHeight="1">
      <c r="M43" s="15"/>
      <c r="N43" s="15"/>
    </row>
    <row r="44" spans="2:14" ht="18" customHeight="1">
      <c r="M44" s="15"/>
      <c r="N44" s="15"/>
    </row>
    <row r="45" spans="2:14" ht="18" customHeight="1">
      <c r="M45" s="15"/>
      <c r="N45" s="15"/>
    </row>
    <row r="46" spans="2:14" ht="18" customHeight="1">
      <c r="M46" s="15"/>
      <c r="N46" s="15"/>
    </row>
    <row r="47" spans="2:14" ht="18" customHeight="1">
      <c r="M47" s="15"/>
      <c r="N47" s="15"/>
    </row>
    <row r="48" spans="2:14" ht="18" customHeight="1">
      <c r="M48" s="15"/>
      <c r="N48" s="15"/>
    </row>
    <row r="49" spans="13:14" ht="18" customHeight="1">
      <c r="M49" s="15"/>
      <c r="N49" s="15"/>
    </row>
    <row r="50" spans="13:14" ht="18" customHeight="1">
      <c r="M50" s="15"/>
      <c r="N50" s="15"/>
    </row>
    <row r="51" spans="13:14" ht="18" customHeight="1">
      <c r="M51" s="15"/>
      <c r="N51" s="15"/>
    </row>
    <row r="52" spans="13:14" ht="18" customHeight="1">
      <c r="M52" s="15"/>
      <c r="N52" s="15"/>
    </row>
    <row r="53" spans="13:14" ht="18" customHeight="1">
      <c r="M53" s="15"/>
      <c r="N53" s="15"/>
    </row>
    <row r="54" spans="13:14" ht="18" customHeight="1">
      <c r="M54" s="15"/>
      <c r="N54" s="15"/>
    </row>
    <row r="55" spans="13:14" ht="18" customHeight="1">
      <c r="M55" s="15"/>
      <c r="N55" s="15"/>
    </row>
    <row r="56" spans="13:14" ht="18" customHeight="1">
      <c r="M56" s="15"/>
      <c r="N56" s="15"/>
    </row>
    <row r="57" spans="13:14" ht="18" customHeight="1">
      <c r="M57" s="15"/>
      <c r="N57" s="15"/>
    </row>
    <row r="58" spans="13:14" ht="18" customHeight="1">
      <c r="M58" s="15"/>
      <c r="N58" s="15"/>
    </row>
    <row r="59" spans="13:14" ht="18" customHeight="1">
      <c r="M59" s="15"/>
      <c r="N59" s="15"/>
    </row>
    <row r="60" spans="13:14" ht="18" customHeight="1">
      <c r="M60" s="15"/>
      <c r="N60" s="15"/>
    </row>
    <row r="61" spans="13:14" ht="18" customHeight="1">
      <c r="M61" s="15"/>
      <c r="N61" s="15"/>
    </row>
    <row r="62" spans="13:14" ht="18" customHeight="1">
      <c r="M62" s="15"/>
      <c r="N62" s="15"/>
    </row>
    <row r="63" spans="13:14" ht="18" customHeight="1">
      <c r="M63" s="15"/>
      <c r="N63" s="15"/>
    </row>
    <row r="64" spans="13:14" ht="18" customHeight="1">
      <c r="M64" s="15"/>
      <c r="N64" s="15"/>
    </row>
    <row r="65" spans="14:14" ht="18" customHeight="1">
      <c r="N65" s="15"/>
    </row>
    <row r="66" spans="14:14" ht="18" customHeight="1">
      <c r="N66" s="15"/>
    </row>
    <row r="67" spans="14:14" ht="18" customHeight="1">
      <c r="N67" s="15"/>
    </row>
    <row r="68" spans="14:14" ht="18" customHeight="1">
      <c r="N68" s="15"/>
    </row>
    <row r="69" spans="14:14" ht="18" customHeight="1">
      <c r="N69" s="15"/>
    </row>
    <row r="70" spans="14:14" ht="18" customHeight="1">
      <c r="N70" s="15"/>
    </row>
    <row r="71" spans="14:14" ht="18" customHeight="1">
      <c r="N71" s="15"/>
    </row>
    <row r="72" spans="14:14" ht="18" customHeight="1">
      <c r="N72" s="15"/>
    </row>
  </sheetData>
  <mergeCells count="10">
    <mergeCell ref="F4:F6"/>
    <mergeCell ref="D4:D6"/>
    <mergeCell ref="G2:G6"/>
    <mergeCell ref="L2:L12"/>
    <mergeCell ref="H2:J3"/>
    <mergeCell ref="H4:H5"/>
    <mergeCell ref="I4:I5"/>
    <mergeCell ref="J4:J5"/>
    <mergeCell ref="D2:F3"/>
    <mergeCell ref="E4:E6"/>
  </mergeCells>
  <phoneticPr fontId="5"/>
  <printOptions horizontalCentered="1"/>
  <pageMargins left="0.39370078740157483" right="0.27559055118110237" top="0.98425196850393704" bottom="0.39370078740157483" header="1.2204724409448819" footer="0.27559055118110237"/>
  <pageSetup paperSize="9" scale="67" orientation="portrait" r:id="rId1"/>
  <headerFooter alignWithMargins="0"/>
  <rowBreaks count="1" manualBreakCount="1">
    <brk id="36" max="12" man="1"/>
  </rowBreaks>
  <colBreaks count="1" manualBreakCount="1">
    <brk id="7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１９表１</vt:lpstr>
      <vt:lpstr>１９表２</vt:lpstr>
      <vt:lpstr>'１９表１'!Print_Area</vt:lpstr>
      <vt:lpstr>'１９表２'!Print_Area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佐賀県庁</dc:creator>
  <cp:lastModifiedBy>今田　喬尋（国民健康保険課）</cp:lastModifiedBy>
  <cp:lastPrinted>2024-03-01T09:20:49Z</cp:lastPrinted>
  <dcterms:created xsi:type="dcterms:W3CDTF">1999-10-18T23:48:48Z</dcterms:created>
  <dcterms:modified xsi:type="dcterms:W3CDTF">2024-03-25T06:49:37Z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