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Decoding\0230265（復号化用）\"/>
    </mc:Choice>
  </mc:AlternateContent>
  <xr:revisionPtr revIDLastSave="0" documentId="13_ncr:1_{EF33DA5C-99FE-4A50-8A0B-29DDE90E577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１７表１" sheetId="1" r:id="rId1"/>
    <sheet name="１７表２" sheetId="12" r:id="rId2"/>
    <sheet name="１７表３" sheetId="13" r:id="rId3"/>
    <sheet name="１７表４" sheetId="14" r:id="rId4"/>
    <sheet name="１７表５" sheetId="15" r:id="rId5"/>
    <sheet name="１７表６" sheetId="16" r:id="rId6"/>
  </sheets>
  <definedNames>
    <definedName name="_xlnm.Print_Area" localSheetId="0">'１７表１'!$A$1:$R$36</definedName>
    <definedName name="_xlnm.Print_Area" localSheetId="1">'１７表２'!$A$1:$K$36</definedName>
    <definedName name="_xlnm.Print_Area" localSheetId="2">'１７表３'!$A$1:$T$36</definedName>
    <definedName name="_xlnm.Print_Area" localSheetId="3">'１７表４'!$A$1:$T$36</definedName>
    <definedName name="_xlnm.Print_Area" localSheetId="4">'１７表５'!$A$1:$T$36</definedName>
    <definedName name="_xlnm.Print_Area" localSheetId="5">'１７表６'!$A$1:$T$36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0" i="1" s="1"/>
  <c r="D11" i="1"/>
  <c r="S13" i="16"/>
  <c r="R13" i="16"/>
  <c r="R14" i="16"/>
  <c r="R11" i="16" s="1"/>
  <c r="R10" i="16" s="1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S14" i="16"/>
  <c r="S15" i="16"/>
  <c r="S11" i="16" s="1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12" i="16" s="1"/>
  <c r="S35" i="16"/>
  <c r="S13" i="15"/>
  <c r="R13" i="15"/>
  <c r="S14" i="14"/>
  <c r="S13" i="14"/>
  <c r="S14" i="13"/>
  <c r="S11" i="13" s="1"/>
  <c r="S10" i="13" s="1"/>
  <c r="R14" i="13"/>
  <c r="S13" i="13"/>
  <c r="R13" i="13"/>
  <c r="E16" i="12"/>
  <c r="E15" i="12"/>
  <c r="E13" i="12"/>
  <c r="D14" i="12"/>
  <c r="D13" i="12"/>
  <c r="D11" i="12" s="1"/>
  <c r="D10" i="12" s="1"/>
  <c r="D16" i="12"/>
  <c r="D22" i="12"/>
  <c r="L12" i="15"/>
  <c r="L11" i="15"/>
  <c r="L10" i="15"/>
  <c r="R35" i="14"/>
  <c r="R34" i="14"/>
  <c r="R33" i="14"/>
  <c r="S34" i="14"/>
  <c r="S33" i="14"/>
  <c r="S12" i="14" s="1"/>
  <c r="S35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1" i="14" s="1"/>
  <c r="S10" i="14" s="1"/>
  <c r="S19" i="14"/>
  <c r="S18" i="14"/>
  <c r="S17" i="14"/>
  <c r="S16" i="14"/>
  <c r="S15" i="14"/>
  <c r="R32" i="14"/>
  <c r="R31" i="14"/>
  <c r="R30" i="14"/>
  <c r="R29" i="14"/>
  <c r="R28" i="14"/>
  <c r="R27" i="14"/>
  <c r="R26" i="14"/>
  <c r="R25" i="14"/>
  <c r="R24" i="14"/>
  <c r="R23" i="14"/>
  <c r="R21" i="14"/>
  <c r="R20" i="14"/>
  <c r="R19" i="14"/>
  <c r="R18" i="14"/>
  <c r="R17" i="14"/>
  <c r="R16" i="14"/>
  <c r="R15" i="14"/>
  <c r="R14" i="14"/>
  <c r="R13" i="14"/>
  <c r="R11" i="14" s="1"/>
  <c r="R10" i="14" s="1"/>
  <c r="R22" i="13"/>
  <c r="R21" i="13"/>
  <c r="R20" i="13"/>
  <c r="R18" i="13"/>
  <c r="R17" i="13"/>
  <c r="R16" i="13"/>
  <c r="R15" i="13"/>
  <c r="F12" i="12"/>
  <c r="F10" i="12" s="1"/>
  <c r="F11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1" i="12"/>
  <c r="D20" i="12"/>
  <c r="D19" i="12"/>
  <c r="D18" i="12"/>
  <c r="D17" i="12"/>
  <c r="D15" i="12"/>
  <c r="E35" i="12"/>
  <c r="E34" i="12"/>
  <c r="E33" i="12"/>
  <c r="E12" i="12" s="1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4" i="12"/>
  <c r="E11" i="12" s="1"/>
  <c r="E10" i="12" s="1"/>
  <c r="K12" i="1"/>
  <c r="K10" i="1" s="1"/>
  <c r="K11" i="1"/>
  <c r="I12" i="1"/>
  <c r="I11" i="1"/>
  <c r="I10" i="1"/>
  <c r="H12" i="1"/>
  <c r="H11" i="1"/>
  <c r="H10" i="1" s="1"/>
  <c r="G12" i="1"/>
  <c r="G11" i="1"/>
  <c r="G10" i="1" s="1"/>
  <c r="F12" i="1"/>
  <c r="F11" i="1"/>
  <c r="F10" i="1" s="1"/>
  <c r="E12" i="1"/>
  <c r="E11" i="1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1" i="15" s="1"/>
  <c r="S10" i="15" s="1"/>
  <c r="S14" i="15"/>
  <c r="R35" i="15"/>
  <c r="R34" i="15"/>
  <c r="R12" i="15" s="1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11" i="15" s="1"/>
  <c r="R20" i="15"/>
  <c r="R19" i="15"/>
  <c r="R18" i="15"/>
  <c r="R17" i="15"/>
  <c r="R16" i="15"/>
  <c r="R15" i="15"/>
  <c r="R14" i="15"/>
  <c r="R22" i="14"/>
  <c r="S35" i="13"/>
  <c r="S12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R35" i="13"/>
  <c r="R34" i="13"/>
  <c r="R12" i="13" s="1"/>
  <c r="R33" i="13"/>
  <c r="R32" i="13"/>
  <c r="R31" i="13"/>
  <c r="R30" i="13"/>
  <c r="R29" i="13"/>
  <c r="R28" i="13"/>
  <c r="R27" i="13"/>
  <c r="R26" i="13"/>
  <c r="R25" i="13"/>
  <c r="R24" i="13"/>
  <c r="R11" i="13" s="1"/>
  <c r="R10" i="13" s="1"/>
  <c r="R23" i="13"/>
  <c r="R19" i="13"/>
  <c r="J12" i="1"/>
  <c r="J11" i="1"/>
  <c r="J10" i="1" s="1"/>
  <c r="D11" i="16"/>
  <c r="D10" i="16" s="1"/>
  <c r="D12" i="16"/>
  <c r="E11" i="16"/>
  <c r="E10" i="16" s="1"/>
  <c r="E12" i="16"/>
  <c r="F11" i="16"/>
  <c r="F12" i="16"/>
  <c r="F10" i="16" s="1"/>
  <c r="G11" i="16"/>
  <c r="G10" i="16" s="1"/>
  <c r="G12" i="16"/>
  <c r="H11" i="16"/>
  <c r="H10" i="16" s="1"/>
  <c r="H12" i="16"/>
  <c r="I11" i="16"/>
  <c r="I12" i="16"/>
  <c r="I10" i="16" s="1"/>
  <c r="J11" i="16"/>
  <c r="J10" i="16"/>
  <c r="J12" i="16"/>
  <c r="K11" i="16"/>
  <c r="K10" i="16"/>
  <c r="K12" i="16"/>
  <c r="L11" i="16"/>
  <c r="L10" i="16"/>
  <c r="L12" i="16"/>
  <c r="M11" i="16"/>
  <c r="M12" i="16"/>
  <c r="N11" i="16"/>
  <c r="N10" i="16"/>
  <c r="N12" i="16"/>
  <c r="O11" i="16"/>
  <c r="O10" i="16"/>
  <c r="O12" i="16"/>
  <c r="P11" i="16"/>
  <c r="P10" i="16" s="1"/>
  <c r="P12" i="16"/>
  <c r="Q11" i="16"/>
  <c r="Q10" i="16" s="1"/>
  <c r="Q12" i="16"/>
  <c r="D11" i="15"/>
  <c r="D10" i="15" s="1"/>
  <c r="D12" i="15"/>
  <c r="E11" i="15"/>
  <c r="E10" i="15" s="1"/>
  <c r="E12" i="15"/>
  <c r="F11" i="15"/>
  <c r="F12" i="15"/>
  <c r="F10" i="15" s="1"/>
  <c r="G11" i="15"/>
  <c r="G10" i="15"/>
  <c r="G12" i="15"/>
  <c r="H11" i="15"/>
  <c r="H12" i="15"/>
  <c r="H10" i="15" s="1"/>
  <c r="I11" i="15"/>
  <c r="I10" i="15"/>
  <c r="I12" i="15"/>
  <c r="J11" i="15"/>
  <c r="J10" i="15" s="1"/>
  <c r="J12" i="15"/>
  <c r="K11" i="15"/>
  <c r="K12" i="15"/>
  <c r="K10" i="15"/>
  <c r="M11" i="15"/>
  <c r="M10" i="15" s="1"/>
  <c r="M12" i="15"/>
  <c r="N11" i="15"/>
  <c r="N10" i="15" s="1"/>
  <c r="N12" i="15"/>
  <c r="O11" i="15"/>
  <c r="O12" i="15"/>
  <c r="O10" i="15" s="1"/>
  <c r="P11" i="15"/>
  <c r="P10" i="15"/>
  <c r="P12" i="15"/>
  <c r="Q11" i="15"/>
  <c r="Q10" i="15"/>
  <c r="Q12" i="15"/>
  <c r="D11" i="14"/>
  <c r="D10" i="14" s="1"/>
  <c r="D12" i="14"/>
  <c r="E11" i="14"/>
  <c r="E10" i="14" s="1"/>
  <c r="E12" i="14"/>
  <c r="F11" i="14"/>
  <c r="F12" i="14"/>
  <c r="F10" i="14"/>
  <c r="G11" i="14"/>
  <c r="G10" i="14" s="1"/>
  <c r="G12" i="14"/>
  <c r="H11" i="14"/>
  <c r="H10" i="14" s="1"/>
  <c r="H12" i="14"/>
  <c r="I11" i="14"/>
  <c r="I12" i="14"/>
  <c r="I10" i="14"/>
  <c r="J11" i="14"/>
  <c r="J10" i="14"/>
  <c r="J12" i="14"/>
  <c r="K11" i="14"/>
  <c r="K10" i="14"/>
  <c r="K12" i="14"/>
  <c r="L11" i="14"/>
  <c r="L10" i="14"/>
  <c r="L12" i="14"/>
  <c r="M11" i="14"/>
  <c r="M10" i="14" s="1"/>
  <c r="M12" i="14"/>
  <c r="N11" i="14"/>
  <c r="N10" i="14" s="1"/>
  <c r="N12" i="14"/>
  <c r="O11" i="14"/>
  <c r="O10" i="14" s="1"/>
  <c r="O12" i="14"/>
  <c r="P11" i="14"/>
  <c r="P10" i="14" s="1"/>
  <c r="P12" i="14"/>
  <c r="Q11" i="14"/>
  <c r="Q12" i="14"/>
  <c r="Q10" i="14" s="1"/>
  <c r="I12" i="13"/>
  <c r="H12" i="13"/>
  <c r="I11" i="13"/>
  <c r="I10" i="13" s="1"/>
  <c r="H11" i="13"/>
  <c r="H10" i="13" s="1"/>
  <c r="K12" i="13"/>
  <c r="J12" i="13"/>
  <c r="K11" i="13"/>
  <c r="K10" i="13"/>
  <c r="J11" i="13"/>
  <c r="J10" i="13" s="1"/>
  <c r="D11" i="13"/>
  <c r="D10" i="13" s="1"/>
  <c r="D12" i="13"/>
  <c r="E11" i="13"/>
  <c r="E10" i="13" s="1"/>
  <c r="E12" i="13"/>
  <c r="F11" i="13"/>
  <c r="F10" i="13" s="1"/>
  <c r="F12" i="13"/>
  <c r="G11" i="13"/>
  <c r="G12" i="13"/>
  <c r="G10" i="13"/>
  <c r="L11" i="13"/>
  <c r="L12" i="13"/>
  <c r="L10" i="13" s="1"/>
  <c r="M11" i="13"/>
  <c r="M12" i="13"/>
  <c r="M10" i="13" s="1"/>
  <c r="N11" i="13"/>
  <c r="N10" i="13" s="1"/>
  <c r="N12" i="13"/>
  <c r="O11" i="13"/>
  <c r="O10" i="13"/>
  <c r="O12" i="13"/>
  <c r="P11" i="13"/>
  <c r="P12" i="13"/>
  <c r="Q11" i="13"/>
  <c r="Q12" i="13"/>
  <c r="Q10" i="13" s="1"/>
  <c r="G11" i="12"/>
  <c r="G10" i="12"/>
  <c r="G12" i="12"/>
  <c r="H11" i="12"/>
  <c r="H10" i="12"/>
  <c r="H12" i="12"/>
  <c r="I11" i="12"/>
  <c r="I10" i="12"/>
  <c r="I12" i="12"/>
  <c r="J11" i="12"/>
  <c r="J10" i="12" s="1"/>
  <c r="J12" i="12"/>
  <c r="Q12" i="1"/>
  <c r="P12" i="1"/>
  <c r="O12" i="1"/>
  <c r="N12" i="1"/>
  <c r="N10" i="1" s="1"/>
  <c r="M12" i="1"/>
  <c r="L12" i="1"/>
  <c r="Q11" i="1"/>
  <c r="Q10" i="1" s="1"/>
  <c r="P11" i="1"/>
  <c r="P10" i="1" s="1"/>
  <c r="O11" i="1"/>
  <c r="O10" i="1"/>
  <c r="N11" i="1"/>
  <c r="M11" i="1"/>
  <c r="M10" i="1" s="1"/>
  <c r="L11" i="1"/>
  <c r="L10" i="1" s="1"/>
  <c r="M10" i="16"/>
  <c r="P10" i="13"/>
  <c r="D12" i="12"/>
  <c r="E10" i="1"/>
  <c r="R12" i="16"/>
  <c r="S12" i="15"/>
  <c r="R12" i="14"/>
  <c r="R10" i="15" l="1"/>
  <c r="S10" i="16"/>
</calcChain>
</file>

<file path=xl/sharedStrings.xml><?xml version="1.0" encoding="utf-8"?>
<sst xmlns="http://schemas.openxmlformats.org/spreadsheetml/2006/main" count="594" uniqueCount="96">
  <si>
    <t>保険者番号</t>
  </si>
  <si>
    <t>保険者名</t>
  </si>
  <si>
    <t>件数</t>
    <rPh sb="1" eb="2">
      <t>スウ</t>
    </rPh>
    <phoneticPr fontId="6"/>
  </si>
  <si>
    <t>高額療養費</t>
  </si>
  <si>
    <t>（件）</t>
  </si>
  <si>
    <t>（円）</t>
  </si>
  <si>
    <t>県   計</t>
  </si>
  <si>
    <t>計</t>
  </si>
  <si>
    <t>国保組合</t>
  </si>
  <si>
    <t>佐 賀 市</t>
  </si>
  <si>
    <t>基 山 町</t>
  </si>
  <si>
    <t>上 峰 町</t>
  </si>
  <si>
    <t>玄 海 町</t>
  </si>
  <si>
    <t>有 田 町</t>
  </si>
  <si>
    <t>大 町 町</t>
  </si>
  <si>
    <t>江 北 町</t>
  </si>
  <si>
    <t>白 石 町</t>
  </si>
  <si>
    <t>太 良 町</t>
  </si>
  <si>
    <t>医師国保</t>
  </si>
  <si>
    <t>歯科医師</t>
  </si>
  <si>
    <t>建設国保</t>
  </si>
  <si>
    <t>（人）</t>
  </si>
  <si>
    <t>唐 津 市</t>
  </si>
  <si>
    <t>鳥 栖 市</t>
  </si>
  <si>
    <t>多 久 市</t>
  </si>
  <si>
    <t>伊万里市</t>
  </si>
  <si>
    <t>武 雄 市</t>
  </si>
  <si>
    <t>鹿 島 市</t>
  </si>
  <si>
    <t xml:space="preserve">  市　　町 </t>
  </si>
  <si>
    <t>小 城 市</t>
    <rPh sb="4" eb="5">
      <t>シ</t>
    </rPh>
    <phoneticPr fontId="3"/>
  </si>
  <si>
    <t>嬉 野 市</t>
    <rPh sb="0" eb="1">
      <t>ウレシ</t>
    </rPh>
    <rPh sb="2" eb="3">
      <t>ノ</t>
    </rPh>
    <rPh sb="4" eb="5">
      <t>シ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</si>
  <si>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</si>
  <si>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吉野ヶ里町</t>
    <rPh sb="0" eb="4">
      <t>ヨシノガリ</t>
    </rPh>
    <rPh sb="4" eb="5">
      <t>マチ</t>
    </rPh>
    <phoneticPr fontId="3"/>
  </si>
  <si>
    <t>みやき町</t>
  </si>
  <si>
    <t>合　　　　　算　　　　　分</t>
    <phoneticPr fontId="2"/>
  </si>
  <si>
    <t>単　　独　　分</t>
    <rPh sb="0" eb="1">
      <t>タン</t>
    </rPh>
    <rPh sb="3" eb="4">
      <t>ドク</t>
    </rPh>
    <rPh sb="6" eb="7">
      <t>ブン</t>
    </rPh>
    <phoneticPr fontId="2"/>
  </si>
  <si>
    <t>単　　　独　　　分</t>
    <rPh sb="0" eb="1">
      <t>タン</t>
    </rPh>
    <rPh sb="4" eb="5">
      <t>ドク</t>
    </rPh>
    <rPh sb="8" eb="9">
      <t>ブン</t>
    </rPh>
    <phoneticPr fontId="2"/>
  </si>
  <si>
    <t>他　法　併　用　分</t>
    <rPh sb="0" eb="1">
      <t>ホカ</t>
    </rPh>
    <rPh sb="2" eb="3">
      <t>ホウ</t>
    </rPh>
    <rPh sb="4" eb="5">
      <t>ヘイ</t>
    </rPh>
    <rPh sb="6" eb="7">
      <t>ヨウ</t>
    </rPh>
    <rPh sb="8" eb="9">
      <t>ブン</t>
    </rPh>
    <phoneticPr fontId="2"/>
  </si>
  <si>
    <t>現物給付分</t>
    <rPh sb="0" eb="2">
      <t>ゲンブツ</t>
    </rPh>
    <rPh sb="2" eb="4">
      <t>キュウフ</t>
    </rPh>
    <rPh sb="4" eb="5">
      <t>ブン</t>
    </rPh>
    <phoneticPr fontId="2"/>
  </si>
  <si>
    <t>（再　掲）</t>
    <rPh sb="1" eb="2">
      <t>サイ</t>
    </rPh>
    <rPh sb="3" eb="4">
      <t>ケイ</t>
    </rPh>
    <phoneticPr fontId="2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</si>
  <si>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2"/>
  </si>
  <si>
    <t>給付額</t>
    <rPh sb="0" eb="3">
      <t>キュウフガク</t>
    </rPh>
    <phoneticPr fontId="6"/>
  </si>
  <si>
    <t>前期高齢者分再掲</t>
    <rPh sb="0" eb="5">
      <t>ゼンキコウレイシャ</t>
    </rPh>
    <rPh sb="5" eb="6">
      <t>ブン</t>
    </rPh>
    <rPh sb="6" eb="8">
      <t>サイケイ</t>
    </rPh>
    <phoneticPr fontId="2"/>
  </si>
  <si>
    <t>７０歳以上一般分再掲</t>
    <rPh sb="2" eb="5">
      <t>サイイジョウ</t>
    </rPh>
    <rPh sb="5" eb="7">
      <t>イッパン</t>
    </rPh>
    <rPh sb="7" eb="8">
      <t>ブン</t>
    </rPh>
    <rPh sb="8" eb="10">
      <t>サイケイ</t>
    </rPh>
    <phoneticPr fontId="2"/>
  </si>
  <si>
    <t>７０歳以上現役並み所得者分再掲</t>
    <rPh sb="2" eb="5">
      <t>サイイジョウ</t>
    </rPh>
    <rPh sb="5" eb="8">
      <t>ゲンエキナ</t>
    </rPh>
    <rPh sb="9" eb="12">
      <t>ショトクシャ</t>
    </rPh>
    <rPh sb="12" eb="13">
      <t>ブン</t>
    </rPh>
    <rPh sb="13" eb="15">
      <t>サイケイ</t>
    </rPh>
    <phoneticPr fontId="2"/>
  </si>
  <si>
    <t>未就学児分再掲</t>
    <rPh sb="0" eb="3">
      <t>ミシュウガク</t>
    </rPh>
    <rPh sb="3" eb="4">
      <t>ジ</t>
    </rPh>
    <rPh sb="4" eb="5">
      <t>ブン</t>
    </rPh>
    <rPh sb="5" eb="7">
      <t>サイケイ</t>
    </rPh>
    <phoneticPr fontId="2"/>
  </si>
  <si>
    <t>第１７表　高額療養費・高額介護合算療養費の状況（その１）－Ｃ表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</si>
  <si>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第１７表　高額療養費・高額介護合算療養費の状況（その２）－Ｃ表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</si>
  <si>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第１７表　高額療養費・高額介護合算療養費の状況（その３）－Ｃ表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</si>
  <si>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第１７表　高額療養費・高額介護合算療養費の状況（その４）－Ｃ表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</si>
  <si>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第１７表　高額療養費・高額介護合算療養費の状況（その５）－Ｃ表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</si>
  <si>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第１７表　高額療養費・高額介護合算療養費の状況（その６）－Ｃ表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</si>
  <si>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合　　　　　算　　　　　分</t>
    <phoneticPr fontId="2"/>
  </si>
  <si>
    <t>高額療養費</t>
    <phoneticPr fontId="6"/>
  </si>
  <si>
    <t>合　　　　　計</t>
    <phoneticPr fontId="2"/>
  </si>
  <si>
    <t>多　数　該　当　分</t>
    <phoneticPr fontId="4"/>
  </si>
  <si>
    <t>そ　の　他</t>
    <phoneticPr fontId="2"/>
  </si>
  <si>
    <t>多　数　該　当　分</t>
    <phoneticPr fontId="4"/>
  </si>
  <si>
    <t xml:space="preserve"> 長　期　疾　病　分</t>
    <rPh sb="5" eb="6">
      <t>シツ</t>
    </rPh>
    <rPh sb="7" eb="8">
      <t>ビョウ</t>
    </rPh>
    <rPh sb="9" eb="10">
      <t>ブン</t>
    </rPh>
    <phoneticPr fontId="2"/>
  </si>
  <si>
    <t xml:space="preserve"> 入　院　分</t>
    <rPh sb="1" eb="2">
      <t>イリ</t>
    </rPh>
    <rPh sb="3" eb="4">
      <t>イン</t>
    </rPh>
    <phoneticPr fontId="2"/>
  </si>
  <si>
    <t>そ　の　他</t>
    <phoneticPr fontId="2"/>
  </si>
  <si>
    <t>合　　　算　　　分</t>
    <rPh sb="4" eb="5">
      <t>ザン</t>
    </rPh>
    <phoneticPr fontId="2"/>
  </si>
  <si>
    <t>合　　　　計</t>
    <phoneticPr fontId="2"/>
  </si>
  <si>
    <t>合　　　計</t>
    <phoneticPr fontId="2"/>
  </si>
  <si>
    <t>合　　　算　　　分</t>
    <phoneticPr fontId="2"/>
  </si>
  <si>
    <t xml:space="preserve"> 長　期　疾　病　分</t>
    <phoneticPr fontId="2"/>
  </si>
  <si>
    <t>一般分全体</t>
    <rPh sb="0" eb="2">
      <t>イッパン</t>
    </rPh>
    <rPh sb="2" eb="3">
      <t>ブン</t>
    </rPh>
    <rPh sb="3" eb="5">
      <t>ゼンタイ</t>
    </rPh>
    <phoneticPr fontId="2"/>
  </si>
  <si>
    <t>長期高額　　　　  特定疾病　　　　  該当者数　　　　  （年間平均）</t>
    <rPh sb="2" eb="4">
      <t>コウガク</t>
    </rPh>
    <rPh sb="10" eb="12">
      <t>トクテイ</t>
    </rPh>
    <rPh sb="12" eb="13">
      <t>ヤマイ</t>
    </rPh>
    <rPh sb="13" eb="14">
      <t>ヤマイ</t>
    </rPh>
    <rPh sb="20" eb="23">
      <t>ガイトウシャ</t>
    </rPh>
    <rPh sb="23" eb="24">
      <t>スウ</t>
    </rPh>
    <rPh sb="31" eb="33">
      <t>ネンカン</t>
    </rPh>
    <rPh sb="33" eb="35">
      <t>ヘイキン</t>
    </rPh>
    <phoneticPr fontId="6"/>
  </si>
  <si>
    <t>佐</t>
    <rPh sb="0" eb="1">
      <t>タスク</t>
    </rPh>
    <phoneticPr fontId="3"/>
  </si>
  <si>
    <t>唐</t>
    <rPh sb="0" eb="1">
      <t>カラ</t>
    </rPh>
    <phoneticPr fontId="3"/>
  </si>
  <si>
    <t>鳥</t>
    <rPh sb="0" eb="1">
      <t>トリ</t>
    </rPh>
    <phoneticPr fontId="3"/>
  </si>
  <si>
    <t>多</t>
    <rPh sb="0" eb="1">
      <t>タ</t>
    </rPh>
    <phoneticPr fontId="3"/>
  </si>
  <si>
    <t>伊</t>
    <rPh sb="0" eb="1">
      <t>イ</t>
    </rPh>
    <phoneticPr fontId="3"/>
  </si>
  <si>
    <t>武</t>
    <rPh sb="0" eb="1">
      <t>タケ</t>
    </rPh>
    <phoneticPr fontId="3"/>
  </si>
  <si>
    <t>鹿</t>
    <rPh sb="0" eb="1">
      <t>シカ</t>
    </rPh>
    <phoneticPr fontId="3"/>
  </si>
  <si>
    <t>小</t>
    <rPh sb="0" eb="1">
      <t>コ</t>
    </rPh>
    <phoneticPr fontId="3"/>
  </si>
  <si>
    <t>嬉</t>
    <rPh sb="0" eb="1">
      <t>ウレ</t>
    </rPh>
    <phoneticPr fontId="3"/>
  </si>
  <si>
    <t>神</t>
    <rPh sb="0" eb="1">
      <t>カミ</t>
    </rPh>
    <phoneticPr fontId="3"/>
  </si>
  <si>
    <t>吉</t>
    <rPh sb="0" eb="1">
      <t>ヨシ</t>
    </rPh>
    <phoneticPr fontId="3"/>
  </si>
  <si>
    <t>基</t>
    <rPh sb="0" eb="1">
      <t>キ</t>
    </rPh>
    <phoneticPr fontId="3"/>
  </si>
  <si>
    <t>上</t>
    <rPh sb="0" eb="1">
      <t>ウエ</t>
    </rPh>
    <phoneticPr fontId="3"/>
  </si>
  <si>
    <t>み</t>
  </si>
  <si>
    <t>玄</t>
    <rPh sb="0" eb="1">
      <t>ゲン</t>
    </rPh>
    <phoneticPr fontId="3"/>
  </si>
  <si>
    <t>有</t>
    <rPh sb="0" eb="1">
      <t>アリ</t>
    </rPh>
    <phoneticPr fontId="3"/>
  </si>
  <si>
    <t>大</t>
    <rPh sb="0" eb="1">
      <t>オオ</t>
    </rPh>
    <phoneticPr fontId="3"/>
  </si>
  <si>
    <t>江</t>
    <rPh sb="0" eb="1">
      <t>エ</t>
    </rPh>
    <phoneticPr fontId="3"/>
  </si>
  <si>
    <t>白</t>
    <rPh sb="0" eb="1">
      <t>シロ</t>
    </rPh>
    <phoneticPr fontId="3"/>
  </si>
  <si>
    <t>太</t>
    <rPh sb="0" eb="1">
      <t>フト</t>
    </rPh>
    <phoneticPr fontId="3"/>
  </si>
  <si>
    <t>医</t>
    <rPh sb="0" eb="1">
      <t>イ</t>
    </rPh>
    <phoneticPr fontId="3"/>
  </si>
  <si>
    <t>歯</t>
    <rPh sb="0" eb="1">
      <t>ハ</t>
    </rPh>
    <phoneticPr fontId="3"/>
  </si>
  <si>
    <t>建</t>
    <rPh sb="0" eb="1">
      <t>ケン</t>
    </rPh>
    <phoneticPr fontId="3"/>
  </si>
  <si>
    <t>保　　　険　　　者　　　名</t>
    <rPh sb="0" eb="1">
      <t>タモツ</t>
    </rPh>
    <rPh sb="4" eb="5">
      <t>ケン</t>
    </rPh>
    <rPh sb="8" eb="9">
      <t>モノ</t>
    </rPh>
    <rPh sb="12" eb="13">
      <t>メイ</t>
    </rPh>
    <phoneticPr fontId="6"/>
  </si>
  <si>
    <t>県   計</t>
    <phoneticPr fontId="2"/>
  </si>
  <si>
    <t>令和２年度</t>
    <rPh sb="0" eb="2">
      <t>レイワ</t>
    </rPh>
    <phoneticPr fontId="2"/>
  </si>
  <si>
    <t>令和３年度</t>
    <rPh sb="0" eb="2">
      <t>レイワ</t>
    </rPh>
    <phoneticPr fontId="2"/>
  </si>
  <si>
    <t>令和４年度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</si>
</sst>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b/>
      <sz val="12"/>
      <name val="ＭＳ 明朝"/>
      <family val="1"/>
      <charset val="128"/>
    </font>
    <font>
      <b/>
      <u/>
      <sz val="14"/>
      <name val="Terminal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39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/>
    <xf numFmtId="0" fontId="1" fillId="2" borderId="0" xfId="0" applyFont="1" applyFill="1"/>
    <xf numFmtId="0" fontId="1" fillId="0" borderId="0" xfId="0" applyFont="1" applyBorder="1"/>
    <xf numFmtId="0" fontId="1" fillId="2" borderId="0" xfId="0" applyFont="1" applyFill="1" applyAlignment="1">
      <alignment vertical="center"/>
    </xf>
    <xf numFmtId="0" fontId="7" fillId="0" borderId="0" xfId="0" applyFont="1"/>
    <xf numFmtId="0" fontId="5" fillId="2" borderId="1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right" vertical="center"/>
    </xf>
    <xf numFmtId="0" fontId="1" fillId="2" borderId="2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9" fillId="0" borderId="9" xfId="0" applyNumberFormat="1" applyFont="1" applyFill="1" applyBorder="1" applyAlignment="1" applyProtection="1">
      <alignment vertical="center"/>
    </xf>
    <xf numFmtId="176" fontId="9" fillId="0" borderId="10" xfId="0" applyNumberFormat="1" applyFont="1" applyFill="1" applyBorder="1" applyAlignment="1" applyProtection="1">
      <alignment vertical="center"/>
    </xf>
    <xf numFmtId="176" fontId="9" fillId="0" borderId="6" xfId="0" applyNumberFormat="1" applyFont="1" applyFill="1" applyBorder="1" applyAlignment="1" applyProtection="1">
      <alignment vertical="center"/>
    </xf>
    <xf numFmtId="176" fontId="9" fillId="0" borderId="4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vertical="center"/>
    </xf>
    <xf numFmtId="176" fontId="9" fillId="0" borderId="7" xfId="0" applyNumberFormat="1" applyFont="1" applyFill="1" applyBorder="1" applyAlignment="1" applyProtection="1">
      <alignment vertical="center"/>
    </xf>
    <xf numFmtId="176" fontId="9" fillId="0" borderId="13" xfId="0" applyNumberFormat="1" applyFont="1" applyFill="1" applyBorder="1" applyAlignment="1" applyProtection="1">
      <alignment vertical="center"/>
    </xf>
    <xf numFmtId="176" fontId="9" fillId="0" borderId="14" xfId="0" applyNumberFormat="1" applyFont="1" applyFill="1" applyBorder="1" applyAlignment="1" applyProtection="1">
      <alignment vertical="center"/>
    </xf>
    <xf numFmtId="176" fontId="9" fillId="0" borderId="12" xfId="0" applyNumberFormat="1" applyFont="1" applyFill="1" applyBorder="1" applyAlignment="1" applyProtection="1">
      <alignment vertical="center"/>
    </xf>
    <xf numFmtId="176" fontId="9" fillId="0" borderId="8" xfId="0" applyNumberFormat="1" applyFont="1" applyFill="1" applyBorder="1" applyAlignment="1" applyProtection="1">
      <alignment vertical="center"/>
    </xf>
    <xf numFmtId="0" fontId="1" fillId="0" borderId="16" xfId="0" applyFont="1" applyFill="1" applyBorder="1" applyAlignment="1" applyProtection="1">
      <alignment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8" fillId="0" borderId="2" xfId="0" applyFont="1" applyFill="1" applyBorder="1"/>
    <xf numFmtId="0" fontId="8" fillId="0" borderId="0" xfId="0" applyFont="1"/>
    <xf numFmtId="0" fontId="1" fillId="2" borderId="26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76" fontId="10" fillId="0" borderId="5" xfId="0" applyNumberFormat="1" applyFont="1" applyFill="1" applyBorder="1" applyAlignment="1" applyProtection="1">
      <alignment vertical="center"/>
      <protection locked="0"/>
    </xf>
    <xf numFmtId="176" fontId="10" fillId="0" borderId="9" xfId="0" applyNumberFormat="1" applyFont="1" applyFill="1" applyBorder="1" applyAlignment="1" applyProtection="1">
      <alignment vertical="center"/>
      <protection locked="0"/>
    </xf>
    <xf numFmtId="176" fontId="10" fillId="0" borderId="27" xfId="0" applyNumberFormat="1" applyFont="1" applyFill="1" applyBorder="1" applyAlignment="1" applyProtection="1">
      <alignment vertical="center"/>
      <protection locked="0"/>
    </xf>
    <xf numFmtId="0" fontId="1" fillId="0" borderId="28" xfId="0" applyFont="1" applyFill="1" applyBorder="1" applyAlignment="1" applyProtection="1">
      <alignment horizontal="center" vertical="center"/>
    </xf>
    <xf numFmtId="176" fontId="10" fillId="0" borderId="28" xfId="0" applyNumberFormat="1" applyFont="1" applyFill="1" applyBorder="1" applyAlignment="1" applyProtection="1">
      <alignment vertical="center"/>
      <protection locked="0"/>
    </xf>
    <xf numFmtId="176" fontId="10" fillId="0" borderId="24" xfId="0" applyNumberFormat="1" applyFont="1" applyFill="1" applyBorder="1" applyAlignment="1" applyProtection="1">
      <alignment vertical="center"/>
      <protection locked="0"/>
    </xf>
    <xf numFmtId="0" fontId="8" fillId="0" borderId="2" xfId="0" applyFont="1" applyBorder="1"/>
    <xf numFmtId="0" fontId="1" fillId="2" borderId="29" xfId="0" applyFont="1" applyFill="1" applyBorder="1" applyAlignment="1" applyProtection="1">
      <alignment horizontal="center" vertical="center"/>
    </xf>
    <xf numFmtId="0" fontId="1" fillId="2" borderId="30" xfId="0" applyFont="1" applyFill="1" applyBorder="1" applyAlignment="1" applyProtection="1">
      <alignment horizontal="center" vertical="center"/>
    </xf>
    <xf numFmtId="0" fontId="1" fillId="2" borderId="31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176" fontId="9" fillId="0" borderId="29" xfId="0" applyNumberFormat="1" applyFont="1" applyFill="1" applyBorder="1" applyAlignment="1" applyProtection="1">
      <alignment vertical="center"/>
    </xf>
    <xf numFmtId="176" fontId="9" fillId="0" borderId="30" xfId="0" applyNumberFormat="1" applyFont="1" applyFill="1" applyBorder="1" applyAlignment="1" applyProtection="1">
      <alignment vertical="center"/>
    </xf>
    <xf numFmtId="176" fontId="10" fillId="0" borderId="17" xfId="0" applyNumberFormat="1" applyFont="1" applyFill="1" applyBorder="1" applyAlignment="1" applyProtection="1">
      <alignment vertical="center"/>
      <protection locked="0"/>
    </xf>
    <xf numFmtId="176" fontId="9" fillId="0" borderId="20" xfId="0" applyNumberFormat="1" applyFont="1" applyFill="1" applyBorder="1" applyAlignment="1" applyProtection="1">
      <alignment vertical="center"/>
    </xf>
    <xf numFmtId="176" fontId="9" fillId="0" borderId="22" xfId="0" applyNumberFormat="1" applyFont="1" applyFill="1" applyBorder="1" applyAlignment="1" applyProtection="1">
      <alignment vertical="center"/>
    </xf>
    <xf numFmtId="176" fontId="9" fillId="0" borderId="24" xfId="0" applyNumberFormat="1" applyFont="1" applyFill="1" applyBorder="1" applyAlignment="1" applyProtection="1">
      <alignment vertical="center"/>
    </xf>
    <xf numFmtId="176" fontId="1" fillId="0" borderId="9" xfId="0" applyNumberFormat="1" applyFont="1" applyFill="1" applyBorder="1" applyAlignment="1" applyProtection="1">
      <alignment vertical="center"/>
    </xf>
    <xf numFmtId="176" fontId="1" fillId="0" borderId="10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4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177" fontId="1" fillId="0" borderId="17" xfId="0" applyNumberFormat="1" applyFont="1" applyFill="1" applyBorder="1" applyAlignment="1">
      <alignment vertical="center"/>
    </xf>
    <xf numFmtId="177" fontId="1" fillId="0" borderId="18" xfId="0" applyNumberFormat="1" applyFont="1" applyFill="1" applyBorder="1" applyAlignment="1">
      <alignment vertical="center"/>
    </xf>
    <xf numFmtId="177" fontId="1" fillId="0" borderId="15" xfId="0" applyNumberFormat="1" applyFont="1" applyFill="1" applyBorder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1" fillId="0" borderId="4" xfId="0" applyNumberFormat="1" applyFont="1" applyFill="1" applyBorder="1" applyAlignment="1">
      <alignment vertical="center"/>
    </xf>
    <xf numFmtId="177" fontId="1" fillId="0" borderId="10" xfId="0" applyNumberFormat="1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177" fontId="1" fillId="0" borderId="32" xfId="0" applyNumberFormat="1" applyFont="1" applyFill="1" applyBorder="1" applyAlignment="1">
      <alignment vertical="center"/>
    </xf>
    <xf numFmtId="177" fontId="1" fillId="0" borderId="20" xfId="0" applyNumberFormat="1" applyFont="1" applyFill="1" applyBorder="1" applyAlignment="1">
      <alignment vertical="center"/>
    </xf>
    <xf numFmtId="177" fontId="1" fillId="0" borderId="21" xfId="0" applyNumberFormat="1" applyFont="1" applyFill="1" applyBorder="1" applyAlignment="1">
      <alignment vertical="center"/>
    </xf>
    <xf numFmtId="177" fontId="1" fillId="0" borderId="33" xfId="0" applyNumberFormat="1" applyFont="1" applyFill="1" applyBorder="1" applyAlignment="1">
      <alignment vertical="center"/>
    </xf>
    <xf numFmtId="177" fontId="1" fillId="0" borderId="22" xfId="0" applyNumberFormat="1" applyFont="1" applyFill="1" applyBorder="1" applyAlignment="1">
      <alignment vertical="center"/>
    </xf>
    <xf numFmtId="177" fontId="1" fillId="0" borderId="34" xfId="0" applyNumberFormat="1" applyFont="1" applyFill="1" applyBorder="1" applyAlignment="1">
      <alignment vertical="center"/>
    </xf>
    <xf numFmtId="177" fontId="1" fillId="0" borderId="35" xfId="0" applyNumberFormat="1" applyFont="1" applyFill="1" applyBorder="1" applyAlignment="1">
      <alignment vertical="center"/>
    </xf>
    <xf numFmtId="177" fontId="1" fillId="0" borderId="24" xfId="0" applyNumberFormat="1" applyFont="1" applyFill="1" applyBorder="1" applyAlignment="1">
      <alignment vertical="center"/>
    </xf>
    <xf numFmtId="177" fontId="1" fillId="0" borderId="25" xfId="0" applyNumberFormat="1" applyFont="1" applyFill="1" applyBorder="1" applyAlignment="1">
      <alignment vertical="center"/>
    </xf>
    <xf numFmtId="177" fontId="1" fillId="0" borderId="36" xfId="0" applyNumberFormat="1" applyFont="1" applyFill="1" applyBorder="1" applyAlignment="1">
      <alignment vertical="center"/>
    </xf>
    <xf numFmtId="176" fontId="1" fillId="0" borderId="37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177" fontId="1" fillId="0" borderId="38" xfId="0" applyNumberFormat="1" applyFont="1" applyFill="1" applyBorder="1" applyAlignment="1">
      <alignment vertical="center"/>
    </xf>
    <xf numFmtId="177" fontId="1" fillId="0" borderId="39" xfId="0" applyNumberFormat="1" applyFont="1" applyFill="1" applyBorder="1" applyAlignment="1">
      <alignment vertical="center"/>
    </xf>
    <xf numFmtId="177" fontId="1" fillId="0" borderId="40" xfId="0" applyNumberFormat="1" applyFont="1" applyFill="1" applyBorder="1" applyAlignment="1">
      <alignment vertical="center"/>
    </xf>
    <xf numFmtId="177" fontId="1" fillId="0" borderId="27" xfId="0" applyNumberFormat="1" applyFont="1" applyFill="1" applyBorder="1" applyAlignment="1">
      <alignment vertical="center"/>
    </xf>
    <xf numFmtId="177" fontId="1" fillId="0" borderId="41" xfId="0" applyNumberFormat="1" applyFont="1" applyFill="1" applyBorder="1" applyAlignment="1">
      <alignment vertical="center"/>
    </xf>
    <xf numFmtId="177" fontId="1" fillId="0" borderId="42" xfId="0" applyNumberFormat="1" applyFont="1" applyFill="1" applyBorder="1" applyAlignment="1">
      <alignment vertical="center"/>
    </xf>
    <xf numFmtId="177" fontId="1" fillId="0" borderId="43" xfId="0" applyNumberFormat="1" applyFont="1" applyFill="1" applyBorder="1" applyAlignment="1">
      <alignment vertical="center"/>
    </xf>
    <xf numFmtId="177" fontId="1" fillId="0" borderId="44" xfId="0" applyNumberFormat="1" applyFont="1" applyFill="1" applyBorder="1" applyAlignment="1">
      <alignment vertical="center"/>
    </xf>
    <xf numFmtId="177" fontId="1" fillId="0" borderId="45" xfId="0" applyNumberFormat="1" applyFont="1" applyFill="1" applyBorder="1" applyAlignment="1">
      <alignment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177" fontId="1" fillId="0" borderId="9" xfId="0" applyNumberFormat="1" applyFont="1" applyFill="1" applyBorder="1" applyAlignment="1">
      <alignment vertical="center"/>
    </xf>
    <xf numFmtId="0" fontId="1" fillId="0" borderId="25" xfId="0" applyFont="1" applyFill="1" applyBorder="1" applyAlignment="1" applyProtection="1">
      <alignment horizontal="center" vertical="center"/>
    </xf>
    <xf numFmtId="0" fontId="8" fillId="0" borderId="0" xfId="0" applyFont="1" applyFill="1"/>
    <xf numFmtId="177" fontId="1" fillId="0" borderId="46" xfId="0" applyNumberFormat="1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>
      <alignment vertical="center"/>
    </xf>
    <xf numFmtId="0" fontId="1" fillId="0" borderId="5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55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56" xfId="0" applyFont="1" applyFill="1" applyBorder="1" applyAlignment="1" applyProtection="1">
      <alignment horizontal="center" vertical="center"/>
    </xf>
    <xf numFmtId="0" fontId="1" fillId="0" borderId="48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39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9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57" xfId="0" applyFont="1" applyFill="1" applyBorder="1" applyAlignment="1" applyProtection="1">
      <alignment horizontal="center" vertical="center"/>
    </xf>
    <xf numFmtId="0" fontId="1" fillId="0" borderId="58" xfId="0" applyFont="1" applyFill="1" applyBorder="1" applyAlignment="1" applyProtection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" fillId="0" borderId="51" xfId="0" applyFont="1" applyFill="1" applyBorder="1" applyAlignment="1" applyProtection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1" fillId="0" borderId="53" xfId="0" applyFont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" fillId="2" borderId="5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32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>
      <alignment vertical="center"/>
    </xf>
    <xf numFmtId="0" fontId="1" fillId="2" borderId="7" xfId="0" applyFont="1" applyFill="1" applyBorder="1" applyAlignment="1" applyProtection="1">
      <alignment horizontal="center" vertical="top"/>
    </xf>
    <xf numFmtId="0" fontId="8" fillId="0" borderId="49" xfId="0" applyFont="1" applyBorder="1" applyAlignment="1">
      <alignment horizontal="center" vertical="top"/>
    </xf>
    <xf numFmtId="0" fontId="1" fillId="2" borderId="5" xfId="0" applyFont="1" applyFill="1" applyBorder="1" applyAlignment="1" applyProtection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" fillId="2" borderId="60" xfId="0" applyFont="1" applyFill="1" applyBorder="1" applyAlignment="1" applyProtection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55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52" xfId="0" applyFont="1" applyFill="1" applyBorder="1" applyAlignment="1" applyProtection="1">
      <alignment horizontal="center" vertical="center"/>
    </xf>
    <xf numFmtId="0" fontId="1" fillId="0" borderId="59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53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8" xfId="0" applyFont="1" applyFill="1" applyBorder="1" applyAlignment="1" applyProtection="1">
      <alignment horizontal="center" vertical="center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</xf>
    <xf numFmtId="0" fontId="1" fillId="2" borderId="52" xfId="0" applyFont="1" applyFill="1" applyBorder="1" applyAlignment="1" applyProtection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142875</xdr:rowOff>
    </xdr:from>
    <xdr:to>
      <xdr:col>18</xdr:col>
      <xdr:colOff>0</xdr:colOff>
      <xdr:row>9</xdr:row>
      <xdr:rowOff>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E976DA9C-DE10-2DDE-4549-20F18C32B8F9}"/>
            </a:ext>
          </a:extLst>
        </xdr:cNvPr>
        <xdr:cNvSpPr>
          <a:spLocks noChangeArrowheads="1"/>
        </xdr:cNvSpPr>
      </xdr:nvSpPr>
      <xdr:spPr bwMode="auto">
        <a:xfrm>
          <a:off x="18440400" y="1885950"/>
          <a:ext cx="0" cy="619125"/>
        </a:xfrm>
        <a:prstGeom prst="wedgeEllipseCallout">
          <a:avLst>
            <a:gd name="adj1" fmla="val 45056"/>
            <a:gd name="adj2" fmla="val -992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１９以前「特定」か確認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</xdr:row>
      <xdr:rowOff>142875</xdr:rowOff>
    </xdr:from>
    <xdr:to>
      <xdr:col>20</xdr:col>
      <xdr:colOff>0</xdr:colOff>
      <xdr:row>9</xdr:row>
      <xdr:rowOff>0</xdr:rowOff>
    </xdr:to>
    <xdr:sp macro="" textlink="">
      <xdr:nvSpPr>
        <xdr:cNvPr id="6145" name="AutoShape 1">
          <a:extLst>
            <a:ext uri="{FF2B5EF4-FFF2-40B4-BE49-F238E27FC236}">
              <a16:creationId xmlns:a16="http://schemas.microsoft.com/office/drawing/2014/main" id="{1E43924E-ABFB-FAFF-DA5B-62904DF86A7D}"/>
            </a:ext>
          </a:extLst>
        </xdr:cNvPr>
        <xdr:cNvSpPr>
          <a:spLocks noChangeArrowheads="1"/>
        </xdr:cNvSpPr>
      </xdr:nvSpPr>
      <xdr:spPr bwMode="auto">
        <a:xfrm>
          <a:off x="20745450" y="1885950"/>
          <a:ext cx="0" cy="619125"/>
        </a:xfrm>
        <a:prstGeom prst="wedgeEllipseCallout">
          <a:avLst>
            <a:gd name="adj1" fmla="val 45056"/>
            <a:gd name="adj2" fmla="val -992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１９以前「特定」か確認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</xdr:row>
      <xdr:rowOff>142875</xdr:rowOff>
    </xdr:from>
    <xdr:to>
      <xdr:col>20</xdr:col>
      <xdr:colOff>0</xdr:colOff>
      <xdr:row>9</xdr:row>
      <xdr:rowOff>0</xdr:rowOff>
    </xdr:to>
    <xdr:sp macro="" textlink="">
      <xdr:nvSpPr>
        <xdr:cNvPr id="7169" name="AutoShape 1">
          <a:extLst>
            <a:ext uri="{FF2B5EF4-FFF2-40B4-BE49-F238E27FC236}">
              <a16:creationId xmlns:a16="http://schemas.microsoft.com/office/drawing/2014/main" id="{AE71D07B-4E54-2D06-9094-D9E7ED431D99}"/>
            </a:ext>
          </a:extLst>
        </xdr:cNvPr>
        <xdr:cNvSpPr>
          <a:spLocks noChangeArrowheads="1"/>
        </xdr:cNvSpPr>
      </xdr:nvSpPr>
      <xdr:spPr bwMode="auto">
        <a:xfrm>
          <a:off x="20745450" y="1885950"/>
          <a:ext cx="0" cy="619125"/>
        </a:xfrm>
        <a:prstGeom prst="wedgeEllipseCallout">
          <a:avLst>
            <a:gd name="adj1" fmla="val 45056"/>
            <a:gd name="adj2" fmla="val -992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１９以前「特定」か確認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</xdr:row>
      <xdr:rowOff>142875</xdr:rowOff>
    </xdr:from>
    <xdr:to>
      <xdr:col>20</xdr:col>
      <xdr:colOff>0</xdr:colOff>
      <xdr:row>9</xdr:row>
      <xdr:rowOff>0</xdr:rowOff>
    </xdr:to>
    <xdr:sp macro="" textlink="">
      <xdr:nvSpPr>
        <xdr:cNvPr id="8193" name="AutoShape 1">
          <a:extLst>
            <a:ext uri="{FF2B5EF4-FFF2-40B4-BE49-F238E27FC236}">
              <a16:creationId xmlns:a16="http://schemas.microsoft.com/office/drawing/2014/main" id="{BB10C35C-DF7C-7DE3-B27E-59D052F3B7ED}"/>
            </a:ext>
          </a:extLst>
        </xdr:cNvPr>
        <xdr:cNvSpPr>
          <a:spLocks noChangeArrowheads="1"/>
        </xdr:cNvSpPr>
      </xdr:nvSpPr>
      <xdr:spPr bwMode="auto">
        <a:xfrm>
          <a:off x="20745450" y="1885950"/>
          <a:ext cx="0" cy="619125"/>
        </a:xfrm>
        <a:prstGeom prst="wedgeEllipseCallout">
          <a:avLst>
            <a:gd name="adj1" fmla="val 45056"/>
            <a:gd name="adj2" fmla="val -992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１９以前「特定」か確認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</xdr:row>
      <xdr:rowOff>150495</xdr:rowOff>
    </xdr:from>
    <xdr:to>
      <xdr:col>20</xdr:col>
      <xdr:colOff>0</xdr:colOff>
      <xdr:row>9</xdr:row>
      <xdr:rowOff>70</xdr:rowOff>
    </xdr:to>
    <xdr:sp macro="" textlink="">
      <xdr:nvSpPr>
        <xdr:cNvPr id="9217" name="AutoShape 1">
          <a:extLst>
            <a:ext uri="{FF2B5EF4-FFF2-40B4-BE49-F238E27FC236}">
              <a16:creationId xmlns:a16="http://schemas.microsoft.com/office/drawing/2014/main" id="{142AF249-8846-9408-BD8C-27E0EEE4A42D}"/>
            </a:ext>
          </a:extLst>
        </xdr:cNvPr>
        <xdr:cNvSpPr>
          <a:spLocks noChangeArrowheads="1"/>
        </xdr:cNvSpPr>
      </xdr:nvSpPr>
      <xdr:spPr bwMode="auto">
        <a:xfrm>
          <a:off x="20745450" y="1885950"/>
          <a:ext cx="0" cy="619125"/>
        </a:xfrm>
        <a:prstGeom prst="wedgeEllipseCallout">
          <a:avLst>
            <a:gd name="adj1" fmla="val 45056"/>
            <a:gd name="adj2" fmla="val -992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１９以前「特定」か確認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W51"/>
  <sheetViews>
    <sheetView showGridLines="0" tabSelected="1" view="pageBreakPreview" zoomScale="85" zoomScaleNormal="85" zoomScaleSheetLayoutView="85" workbookViewId="0">
      <pane xSplit="3" ySplit="12" topLeftCell="D13" activePane="bottomRight" state="frozen"/>
      <selection activeCell="B11" sqref="B11"/>
      <selection pane="topRight" activeCell="B11" sqref="B11"/>
      <selection pane="bottomLeft" activeCell="B11" sqref="B11"/>
      <selection pane="bottomRight" activeCell="A37" sqref="A37:XFD37"/>
    </sheetView>
  </sheetViews>
  <sheetFormatPr defaultColWidth="10.6640625" defaultRowHeight="17.100000000000001" customHeight="1" x14ac:dyDescent="0.2"/>
  <cols>
    <col min="1" max="1" width="1.21875" style="1" customWidth="1"/>
    <col min="2" max="2" width="12.6640625" style="1" customWidth="1"/>
    <col min="3" max="3" width="10.6640625" style="1" customWidth="1"/>
    <col min="4" max="4" width="12.6640625" style="1" customWidth="1"/>
    <col min="5" max="5" width="17.6640625" style="1" customWidth="1"/>
    <col min="6" max="6" width="12.6640625" style="1" customWidth="1"/>
    <col min="7" max="7" width="17.77734375" style="1" customWidth="1"/>
    <col min="8" max="8" width="12.6640625" style="1" customWidth="1"/>
    <col min="9" max="9" width="17.6640625" style="1" customWidth="1"/>
    <col min="10" max="10" width="12.6640625" style="1" customWidth="1"/>
    <col min="11" max="11" width="17.6640625" style="1" customWidth="1"/>
    <col min="12" max="12" width="12.6640625" customWidth="1"/>
    <col min="13" max="13" width="17.6640625" customWidth="1"/>
    <col min="14" max="14" width="12.6640625" customWidth="1"/>
    <col min="15" max="15" width="17.6640625" customWidth="1"/>
    <col min="16" max="16" width="12.6640625" customWidth="1"/>
    <col min="17" max="17" width="17.6640625" customWidth="1"/>
    <col min="18" max="18" width="5.6640625" customWidth="1"/>
    <col min="19" max="19" width="2.109375" style="1" customWidth="1"/>
    <col min="20" max="242" width="10.6640625" style="1" customWidth="1"/>
    <col min="243" max="16384" width="10.6640625" style="1"/>
  </cols>
  <sheetData>
    <row r="1" spans="1:18" ht="24.75" customHeight="1" thickBot="1" x14ac:dyDescent="0.25">
      <c r="B1" s="132" t="s">
        <v>46</v>
      </c>
      <c r="C1" s="133"/>
      <c r="D1" s="133"/>
      <c r="E1" s="133"/>
      <c r="F1" s="133"/>
      <c r="G1" s="133"/>
      <c r="H1" s="133"/>
      <c r="I1" s="133"/>
      <c r="J1" s="3"/>
      <c r="K1" s="4"/>
      <c r="L1" s="2"/>
      <c r="M1" s="2"/>
      <c r="N1" s="2"/>
      <c r="O1" s="2"/>
      <c r="P1" s="2"/>
      <c r="Q1" s="9" t="s">
        <v>66</v>
      </c>
      <c r="R1" s="8"/>
    </row>
    <row r="2" spans="1:18" ht="20.100000000000001" customHeight="1" x14ac:dyDescent="0.15">
      <c r="B2" s="134" t="s">
        <v>0</v>
      </c>
      <c r="C2" s="137" t="s">
        <v>1</v>
      </c>
      <c r="D2" s="140" t="s">
        <v>61</v>
      </c>
      <c r="E2" s="141"/>
      <c r="F2" s="141"/>
      <c r="G2" s="142"/>
      <c r="H2" s="140" t="s">
        <v>35</v>
      </c>
      <c r="I2" s="152"/>
      <c r="J2" s="153" t="s">
        <v>36</v>
      </c>
      <c r="K2" s="154"/>
      <c r="L2" s="154"/>
      <c r="M2" s="154"/>
      <c r="N2" s="154"/>
      <c r="O2" s="155"/>
      <c r="P2" s="161" t="s">
        <v>37</v>
      </c>
      <c r="Q2" s="162"/>
      <c r="R2" s="165" t="s">
        <v>91</v>
      </c>
    </row>
    <row r="3" spans="1:18" ht="20.100000000000001" customHeight="1" x14ac:dyDescent="0.15">
      <c r="B3" s="135"/>
      <c r="C3" s="138"/>
      <c r="D3" s="143" t="s">
        <v>55</v>
      </c>
      <c r="E3" s="144"/>
      <c r="F3" s="147" t="s">
        <v>56</v>
      </c>
      <c r="G3" s="148"/>
      <c r="H3" s="143" t="s">
        <v>57</v>
      </c>
      <c r="I3" s="150"/>
      <c r="J3" s="168" t="s">
        <v>58</v>
      </c>
      <c r="K3" s="169"/>
      <c r="L3" s="143" t="s">
        <v>59</v>
      </c>
      <c r="M3" s="156"/>
      <c r="N3" s="159" t="s">
        <v>60</v>
      </c>
      <c r="O3" s="156"/>
      <c r="P3" s="163"/>
      <c r="Q3" s="164"/>
      <c r="R3" s="166"/>
    </row>
    <row r="4" spans="1:18" ht="20.100000000000001" customHeight="1" x14ac:dyDescent="0.15">
      <c r="B4" s="135"/>
      <c r="C4" s="138"/>
      <c r="D4" s="145"/>
      <c r="E4" s="146"/>
      <c r="F4" s="149"/>
      <c r="G4" s="146"/>
      <c r="H4" s="145"/>
      <c r="I4" s="151"/>
      <c r="J4" s="170"/>
      <c r="K4" s="160"/>
      <c r="L4" s="157"/>
      <c r="M4" s="158"/>
      <c r="N4" s="160"/>
      <c r="O4" s="158"/>
      <c r="P4" s="157"/>
      <c r="Q4" s="158"/>
      <c r="R4" s="166"/>
    </row>
    <row r="5" spans="1:18" ht="20.100000000000001" customHeight="1" x14ac:dyDescent="0.15">
      <c r="B5" s="135"/>
      <c r="C5" s="138"/>
      <c r="D5" s="21" t="s">
        <v>2</v>
      </c>
      <c r="E5" s="21" t="s">
        <v>3</v>
      </c>
      <c r="F5" s="21" t="s">
        <v>2</v>
      </c>
      <c r="G5" s="21" t="s">
        <v>3</v>
      </c>
      <c r="H5" s="21" t="s">
        <v>2</v>
      </c>
      <c r="I5" s="22" t="s">
        <v>3</v>
      </c>
      <c r="J5" s="18" t="s">
        <v>2</v>
      </c>
      <c r="K5" s="21" t="s">
        <v>3</v>
      </c>
      <c r="L5" s="21" t="s">
        <v>2</v>
      </c>
      <c r="M5" s="15" t="s">
        <v>53</v>
      </c>
      <c r="N5" s="17" t="s">
        <v>2</v>
      </c>
      <c r="O5" s="15" t="s">
        <v>53</v>
      </c>
      <c r="P5" s="17" t="s">
        <v>2</v>
      </c>
      <c r="Q5" s="15" t="s">
        <v>53</v>
      </c>
      <c r="R5" s="166"/>
    </row>
    <row r="6" spans="1:18" ht="20.100000000000001" customHeight="1" x14ac:dyDescent="0.15">
      <c r="B6" s="136"/>
      <c r="C6" s="139"/>
      <c r="D6" s="19" t="s">
        <v>4</v>
      </c>
      <c r="E6" s="19" t="s">
        <v>5</v>
      </c>
      <c r="F6" s="19" t="s">
        <v>4</v>
      </c>
      <c r="G6" s="19" t="s">
        <v>5</v>
      </c>
      <c r="H6" s="19" t="s">
        <v>4</v>
      </c>
      <c r="I6" s="25" t="s">
        <v>5</v>
      </c>
      <c r="J6" s="26" t="s">
        <v>4</v>
      </c>
      <c r="K6" s="19" t="s">
        <v>5</v>
      </c>
      <c r="L6" s="19" t="s">
        <v>4</v>
      </c>
      <c r="M6" s="24" t="s">
        <v>5</v>
      </c>
      <c r="N6" s="20" t="s">
        <v>4</v>
      </c>
      <c r="O6" s="24" t="s">
        <v>5</v>
      </c>
      <c r="P6" s="20" t="s">
        <v>4</v>
      </c>
      <c r="Q6" s="24" t="s">
        <v>5</v>
      </c>
      <c r="R6" s="166"/>
    </row>
    <row r="7" spans="1:18" ht="17.100000000000001" customHeight="1" x14ac:dyDescent="0.15">
      <c r="B7" s="27"/>
      <c r="C7" s="28"/>
      <c r="D7" s="29"/>
      <c r="E7" s="29"/>
      <c r="F7" s="29"/>
      <c r="G7" s="29"/>
      <c r="H7" s="29"/>
      <c r="I7" s="30"/>
      <c r="J7" s="31"/>
      <c r="K7" s="29"/>
      <c r="L7" s="29"/>
      <c r="M7" s="32"/>
      <c r="N7" s="33"/>
      <c r="O7" s="32"/>
      <c r="P7" s="33"/>
      <c r="Q7" s="32"/>
      <c r="R7" s="166"/>
    </row>
    <row r="8" spans="1:18" ht="30" customHeight="1" x14ac:dyDescent="0.15">
      <c r="B8" s="14" t="s">
        <v>93</v>
      </c>
      <c r="C8" s="21" t="s">
        <v>6</v>
      </c>
      <c r="D8" s="93">
        <v>8936</v>
      </c>
      <c r="E8" s="93">
        <v>193550254</v>
      </c>
      <c r="F8" s="93">
        <v>54572</v>
      </c>
      <c r="G8" s="93">
        <v>473343124</v>
      </c>
      <c r="H8" s="93">
        <v>22059</v>
      </c>
      <c r="I8" s="94">
        <v>2180160304</v>
      </c>
      <c r="J8" s="95">
        <v>15117</v>
      </c>
      <c r="K8" s="93">
        <v>1251506063</v>
      </c>
      <c r="L8" s="93">
        <v>25714</v>
      </c>
      <c r="M8" s="96">
        <v>3399074546</v>
      </c>
      <c r="N8" s="97">
        <v>15345</v>
      </c>
      <c r="O8" s="96">
        <v>505111115</v>
      </c>
      <c r="P8" s="97">
        <v>11151</v>
      </c>
      <c r="Q8" s="96">
        <v>1281480532</v>
      </c>
      <c r="R8" s="166"/>
    </row>
    <row r="9" spans="1:18" ht="30" customHeight="1" x14ac:dyDescent="0.15">
      <c r="B9" s="14" t="s">
        <v>94</v>
      </c>
      <c r="C9" s="21" t="s">
        <v>6</v>
      </c>
      <c r="D9" s="93">
        <v>9645</v>
      </c>
      <c r="E9" s="93">
        <v>221051320</v>
      </c>
      <c r="F9" s="93">
        <v>60262</v>
      </c>
      <c r="G9" s="93">
        <v>512469679</v>
      </c>
      <c r="H9" s="93">
        <v>21483</v>
      </c>
      <c r="I9" s="94">
        <v>2200453116</v>
      </c>
      <c r="J9" s="95">
        <v>15549</v>
      </c>
      <c r="K9" s="93">
        <v>1283576757</v>
      </c>
      <c r="L9" s="93">
        <v>26847</v>
      </c>
      <c r="M9" s="96">
        <v>3508003288</v>
      </c>
      <c r="N9" s="97">
        <v>16821</v>
      </c>
      <c r="O9" s="96">
        <v>588837800</v>
      </c>
      <c r="P9" s="97">
        <v>12149</v>
      </c>
      <c r="Q9" s="96">
        <v>1383829072</v>
      </c>
      <c r="R9" s="166"/>
    </row>
    <row r="10" spans="1:18" ht="30" customHeight="1" x14ac:dyDescent="0.15">
      <c r="B10" s="14" t="s">
        <v>95</v>
      </c>
      <c r="C10" s="21" t="s">
        <v>92</v>
      </c>
      <c r="D10" s="34">
        <f>SUM(D11:D12)</f>
        <v>8991</v>
      </c>
      <c r="E10" s="34">
        <f t="shared" ref="E10:K10" si="0">SUM(E11:E12)</f>
        <v>190854108</v>
      </c>
      <c r="F10" s="34">
        <f t="shared" si="0"/>
        <v>60573</v>
      </c>
      <c r="G10" s="34">
        <f t="shared" si="0"/>
        <v>507487872</v>
      </c>
      <c r="H10" s="34">
        <f t="shared" si="0"/>
        <v>20414</v>
      </c>
      <c r="I10" s="35">
        <f t="shared" si="0"/>
        <v>2224393450</v>
      </c>
      <c r="J10" s="36">
        <f t="shared" si="0"/>
        <v>15455</v>
      </c>
      <c r="K10" s="34">
        <f t="shared" si="0"/>
        <v>1270717319</v>
      </c>
      <c r="L10" s="34">
        <f t="shared" ref="L10:Q10" si="1">SUM(L11:L12)</f>
        <v>25841</v>
      </c>
      <c r="M10" s="37">
        <f t="shared" si="1"/>
        <v>3395387991</v>
      </c>
      <c r="N10" s="38">
        <f t="shared" si="1"/>
        <v>17165</v>
      </c>
      <c r="O10" s="37">
        <f t="shared" si="1"/>
        <v>617975408</v>
      </c>
      <c r="P10" s="38">
        <f t="shared" si="1"/>
        <v>13219</v>
      </c>
      <c r="Q10" s="37">
        <f t="shared" si="1"/>
        <v>1418403062</v>
      </c>
      <c r="R10" s="166"/>
    </row>
    <row r="11" spans="1:18" ht="30" customHeight="1" x14ac:dyDescent="0.15">
      <c r="A11" s="6"/>
      <c r="B11" s="14" t="s">
        <v>28</v>
      </c>
      <c r="C11" s="21" t="s">
        <v>7</v>
      </c>
      <c r="D11" s="34">
        <f>SUM(D13:D32)</f>
        <v>8857</v>
      </c>
      <c r="E11" s="34">
        <f t="shared" ref="E11:K11" si="2">SUM(E13:E32)</f>
        <v>185192717</v>
      </c>
      <c r="F11" s="34">
        <f t="shared" si="2"/>
        <v>60230</v>
      </c>
      <c r="G11" s="34">
        <f t="shared" si="2"/>
        <v>501351254</v>
      </c>
      <c r="H11" s="34">
        <f t="shared" si="2"/>
        <v>20185</v>
      </c>
      <c r="I11" s="35">
        <f t="shared" si="2"/>
        <v>2194402015</v>
      </c>
      <c r="J11" s="36">
        <f t="shared" si="2"/>
        <v>15182</v>
      </c>
      <c r="K11" s="34">
        <f t="shared" si="2"/>
        <v>1244939672</v>
      </c>
      <c r="L11" s="34">
        <f t="shared" ref="L11:Q11" si="3">SUM(L13:L32)</f>
        <v>25293</v>
      </c>
      <c r="M11" s="37">
        <f t="shared" si="3"/>
        <v>3304637982</v>
      </c>
      <c r="N11" s="38">
        <f t="shared" si="3"/>
        <v>16964</v>
      </c>
      <c r="O11" s="37">
        <f t="shared" si="3"/>
        <v>610805114</v>
      </c>
      <c r="P11" s="38">
        <f t="shared" si="3"/>
        <v>12950</v>
      </c>
      <c r="Q11" s="37">
        <f t="shared" si="3"/>
        <v>1383159004</v>
      </c>
      <c r="R11" s="166"/>
    </row>
    <row r="12" spans="1:18" ht="30" customHeight="1" x14ac:dyDescent="0.15">
      <c r="B12" s="23" t="s">
        <v>8</v>
      </c>
      <c r="C12" s="19" t="s">
        <v>7</v>
      </c>
      <c r="D12" s="39">
        <f>SUM(D33:D35)</f>
        <v>134</v>
      </c>
      <c r="E12" s="39">
        <f t="shared" ref="E12:K12" si="4">SUM(E33:E35)</f>
        <v>5661391</v>
      </c>
      <c r="F12" s="39">
        <f t="shared" si="4"/>
        <v>343</v>
      </c>
      <c r="G12" s="39">
        <f t="shared" si="4"/>
        <v>6136618</v>
      </c>
      <c r="H12" s="39">
        <f t="shared" si="4"/>
        <v>229</v>
      </c>
      <c r="I12" s="40">
        <f t="shared" si="4"/>
        <v>29991435</v>
      </c>
      <c r="J12" s="41">
        <f t="shared" si="4"/>
        <v>273</v>
      </c>
      <c r="K12" s="39">
        <f t="shared" si="4"/>
        <v>25777647</v>
      </c>
      <c r="L12" s="39">
        <f t="shared" ref="L12:Q12" si="5">SUM(L33:L35)</f>
        <v>548</v>
      </c>
      <c r="M12" s="42">
        <f t="shared" si="5"/>
        <v>90750009</v>
      </c>
      <c r="N12" s="43">
        <f t="shared" si="5"/>
        <v>201</v>
      </c>
      <c r="O12" s="42">
        <f t="shared" si="5"/>
        <v>7170294</v>
      </c>
      <c r="P12" s="43">
        <f t="shared" si="5"/>
        <v>269</v>
      </c>
      <c r="Q12" s="42">
        <f t="shared" si="5"/>
        <v>35244058</v>
      </c>
      <c r="R12" s="167"/>
    </row>
    <row r="13" spans="1:18" ht="30" customHeight="1" x14ac:dyDescent="0.15">
      <c r="B13" s="44">
        <v>41001</v>
      </c>
      <c r="C13" s="45" t="s">
        <v>9</v>
      </c>
      <c r="D13" s="98">
        <v>2154</v>
      </c>
      <c r="E13" s="98">
        <v>38532725</v>
      </c>
      <c r="F13" s="98">
        <v>16533</v>
      </c>
      <c r="G13" s="98">
        <v>141048704</v>
      </c>
      <c r="H13" s="98">
        <v>4591</v>
      </c>
      <c r="I13" s="99">
        <v>484335050</v>
      </c>
      <c r="J13" s="100">
        <v>4632</v>
      </c>
      <c r="K13" s="98">
        <v>387992675</v>
      </c>
      <c r="L13" s="98">
        <v>6232</v>
      </c>
      <c r="M13" s="98">
        <v>814426333</v>
      </c>
      <c r="N13" s="98">
        <v>4589</v>
      </c>
      <c r="O13" s="98">
        <v>166158148</v>
      </c>
      <c r="P13" s="98">
        <v>3702</v>
      </c>
      <c r="Q13" s="101">
        <v>388918586</v>
      </c>
      <c r="R13" s="46" t="s">
        <v>68</v>
      </c>
    </row>
    <row r="14" spans="1:18" ht="30" customHeight="1" x14ac:dyDescent="0.15">
      <c r="B14" s="47">
        <v>41002</v>
      </c>
      <c r="C14" s="15" t="s">
        <v>22</v>
      </c>
      <c r="D14" s="102">
        <v>1396</v>
      </c>
      <c r="E14" s="102">
        <v>26927888</v>
      </c>
      <c r="F14" s="102">
        <v>9892</v>
      </c>
      <c r="G14" s="102">
        <v>77392398</v>
      </c>
      <c r="H14" s="102">
        <v>3283</v>
      </c>
      <c r="I14" s="103">
        <v>327615816</v>
      </c>
      <c r="J14" s="104">
        <v>2398</v>
      </c>
      <c r="K14" s="102">
        <v>180098980</v>
      </c>
      <c r="L14" s="102">
        <v>3960</v>
      </c>
      <c r="M14" s="102">
        <v>502645774</v>
      </c>
      <c r="N14" s="102">
        <v>2981</v>
      </c>
      <c r="O14" s="102">
        <v>91635553</v>
      </c>
      <c r="P14" s="102">
        <v>1814</v>
      </c>
      <c r="Q14" s="101">
        <v>210428463</v>
      </c>
      <c r="R14" s="48" t="s">
        <v>69</v>
      </c>
    </row>
    <row r="15" spans="1:18" ht="30" customHeight="1" x14ac:dyDescent="0.15">
      <c r="B15" s="47">
        <v>41003</v>
      </c>
      <c r="C15" s="15" t="s">
        <v>23</v>
      </c>
      <c r="D15" s="102">
        <v>743</v>
      </c>
      <c r="E15" s="102">
        <v>17041043</v>
      </c>
      <c r="F15" s="102">
        <v>4246</v>
      </c>
      <c r="G15" s="102">
        <v>33456642</v>
      </c>
      <c r="H15" s="102">
        <v>1455</v>
      </c>
      <c r="I15" s="103">
        <v>165048008</v>
      </c>
      <c r="J15" s="104">
        <v>837</v>
      </c>
      <c r="K15" s="102">
        <v>70316413</v>
      </c>
      <c r="L15" s="102">
        <v>1827</v>
      </c>
      <c r="M15" s="102">
        <v>257880679</v>
      </c>
      <c r="N15" s="102">
        <v>1340</v>
      </c>
      <c r="O15" s="102">
        <v>44974976</v>
      </c>
      <c r="P15" s="102">
        <v>1232</v>
      </c>
      <c r="Q15" s="101">
        <v>104817172</v>
      </c>
      <c r="R15" s="48" t="s">
        <v>70</v>
      </c>
    </row>
    <row r="16" spans="1:18" ht="30" customHeight="1" x14ac:dyDescent="0.15">
      <c r="B16" s="47">
        <v>41004</v>
      </c>
      <c r="C16" s="15" t="s">
        <v>24</v>
      </c>
      <c r="D16" s="102">
        <v>237</v>
      </c>
      <c r="E16" s="102">
        <v>3984849</v>
      </c>
      <c r="F16" s="102">
        <v>2008</v>
      </c>
      <c r="G16" s="102">
        <v>15692526</v>
      </c>
      <c r="H16" s="102">
        <v>588</v>
      </c>
      <c r="I16" s="103">
        <v>58735721</v>
      </c>
      <c r="J16" s="104">
        <v>334</v>
      </c>
      <c r="K16" s="102">
        <v>25083948</v>
      </c>
      <c r="L16" s="102">
        <v>773</v>
      </c>
      <c r="M16" s="102">
        <v>99395720</v>
      </c>
      <c r="N16" s="102">
        <v>581</v>
      </c>
      <c r="O16" s="102">
        <v>22050332</v>
      </c>
      <c r="P16" s="102">
        <v>273</v>
      </c>
      <c r="Q16" s="101">
        <v>29212748</v>
      </c>
      <c r="R16" s="48" t="s">
        <v>71</v>
      </c>
    </row>
    <row r="17" spans="2:18" ht="30" customHeight="1" x14ac:dyDescent="0.15">
      <c r="B17" s="47">
        <v>41005</v>
      </c>
      <c r="C17" s="15" t="s">
        <v>25</v>
      </c>
      <c r="D17" s="102">
        <v>718</v>
      </c>
      <c r="E17" s="102">
        <v>16460798</v>
      </c>
      <c r="F17" s="102">
        <v>3745</v>
      </c>
      <c r="G17" s="102">
        <v>33356377</v>
      </c>
      <c r="H17" s="102">
        <v>1787</v>
      </c>
      <c r="I17" s="103">
        <v>183348916</v>
      </c>
      <c r="J17" s="104">
        <v>937</v>
      </c>
      <c r="K17" s="102">
        <v>78325093</v>
      </c>
      <c r="L17" s="102">
        <v>1865</v>
      </c>
      <c r="M17" s="102">
        <v>236818639</v>
      </c>
      <c r="N17" s="102">
        <v>994</v>
      </c>
      <c r="O17" s="102">
        <v>29475273</v>
      </c>
      <c r="P17" s="102">
        <v>832</v>
      </c>
      <c r="Q17" s="101">
        <v>89953647</v>
      </c>
      <c r="R17" s="48" t="s">
        <v>72</v>
      </c>
    </row>
    <row r="18" spans="2:18" ht="30" customHeight="1" x14ac:dyDescent="0.15">
      <c r="B18" s="47">
        <v>41006</v>
      </c>
      <c r="C18" s="15" t="s">
        <v>26</v>
      </c>
      <c r="D18" s="102">
        <v>440</v>
      </c>
      <c r="E18" s="102">
        <v>9285448</v>
      </c>
      <c r="F18" s="102">
        <v>3842</v>
      </c>
      <c r="G18" s="102">
        <v>32261640</v>
      </c>
      <c r="H18" s="102">
        <v>1266</v>
      </c>
      <c r="I18" s="103">
        <v>147021732</v>
      </c>
      <c r="J18" s="104">
        <v>977</v>
      </c>
      <c r="K18" s="102">
        <v>81061854</v>
      </c>
      <c r="L18" s="102">
        <v>1639</v>
      </c>
      <c r="M18" s="102">
        <v>216366369</v>
      </c>
      <c r="N18" s="102">
        <v>853</v>
      </c>
      <c r="O18" s="102">
        <v>31644940</v>
      </c>
      <c r="P18" s="102">
        <v>537</v>
      </c>
      <c r="Q18" s="101">
        <v>54702787</v>
      </c>
      <c r="R18" s="48" t="s">
        <v>73</v>
      </c>
    </row>
    <row r="19" spans="2:18" ht="30" customHeight="1" x14ac:dyDescent="0.15">
      <c r="B19" s="47">
        <v>41007</v>
      </c>
      <c r="C19" s="15" t="s">
        <v>27</v>
      </c>
      <c r="D19" s="102">
        <v>272</v>
      </c>
      <c r="E19" s="102">
        <v>6612392</v>
      </c>
      <c r="F19" s="102">
        <v>2437</v>
      </c>
      <c r="G19" s="102">
        <v>19264006</v>
      </c>
      <c r="H19" s="102">
        <v>779</v>
      </c>
      <c r="I19" s="103">
        <v>90888001</v>
      </c>
      <c r="J19" s="104">
        <v>408</v>
      </c>
      <c r="K19" s="102">
        <v>27700492</v>
      </c>
      <c r="L19" s="102">
        <v>991</v>
      </c>
      <c r="M19" s="102">
        <v>112832786</v>
      </c>
      <c r="N19" s="102">
        <v>571</v>
      </c>
      <c r="O19" s="102">
        <v>21537075</v>
      </c>
      <c r="P19" s="102">
        <v>411</v>
      </c>
      <c r="Q19" s="101">
        <v>50584808</v>
      </c>
      <c r="R19" s="48" t="s">
        <v>74</v>
      </c>
    </row>
    <row r="20" spans="2:18" ht="30" customHeight="1" x14ac:dyDescent="0.15">
      <c r="B20" s="47">
        <v>41025</v>
      </c>
      <c r="C20" s="15" t="s">
        <v>29</v>
      </c>
      <c r="D20" s="102">
        <v>492</v>
      </c>
      <c r="E20" s="102">
        <v>13276023</v>
      </c>
      <c r="F20" s="102">
        <v>2797</v>
      </c>
      <c r="G20" s="102">
        <v>26212665</v>
      </c>
      <c r="H20" s="102">
        <v>917</v>
      </c>
      <c r="I20" s="103">
        <v>93576775</v>
      </c>
      <c r="J20" s="104">
        <v>750</v>
      </c>
      <c r="K20" s="102">
        <v>67541221</v>
      </c>
      <c r="L20" s="102">
        <v>1259</v>
      </c>
      <c r="M20" s="102">
        <v>167042061</v>
      </c>
      <c r="N20" s="102">
        <v>938</v>
      </c>
      <c r="O20" s="102">
        <v>36455360</v>
      </c>
      <c r="P20" s="102">
        <v>692</v>
      </c>
      <c r="Q20" s="101">
        <v>71222785</v>
      </c>
      <c r="R20" s="48" t="s">
        <v>75</v>
      </c>
    </row>
    <row r="21" spans="2:18" ht="30" customHeight="1" x14ac:dyDescent="0.15">
      <c r="B21" s="47">
        <v>41048</v>
      </c>
      <c r="C21" s="15" t="s">
        <v>30</v>
      </c>
      <c r="D21" s="102">
        <v>336</v>
      </c>
      <c r="E21" s="102">
        <v>9161368</v>
      </c>
      <c r="F21" s="102">
        <v>1946</v>
      </c>
      <c r="G21" s="102">
        <v>16230179</v>
      </c>
      <c r="H21" s="102">
        <v>767</v>
      </c>
      <c r="I21" s="103">
        <v>103166713</v>
      </c>
      <c r="J21" s="104">
        <v>433</v>
      </c>
      <c r="K21" s="102">
        <v>35491467</v>
      </c>
      <c r="L21" s="102">
        <v>974</v>
      </c>
      <c r="M21" s="102">
        <v>121339918</v>
      </c>
      <c r="N21" s="102">
        <v>434</v>
      </c>
      <c r="O21" s="102">
        <v>16012936</v>
      </c>
      <c r="P21" s="102">
        <v>533</v>
      </c>
      <c r="Q21" s="101">
        <v>61548108</v>
      </c>
      <c r="R21" s="48" t="s">
        <v>76</v>
      </c>
    </row>
    <row r="22" spans="2:18" ht="30" customHeight="1" x14ac:dyDescent="0.15">
      <c r="B22" s="47">
        <v>41014</v>
      </c>
      <c r="C22" s="21" t="s">
        <v>31</v>
      </c>
      <c r="D22" s="102">
        <v>373</v>
      </c>
      <c r="E22" s="102">
        <v>10074778</v>
      </c>
      <c r="F22" s="105">
        <v>2009</v>
      </c>
      <c r="G22" s="105">
        <v>18613529</v>
      </c>
      <c r="H22" s="105">
        <v>776</v>
      </c>
      <c r="I22" s="103">
        <v>87156994</v>
      </c>
      <c r="J22" s="104">
        <v>582</v>
      </c>
      <c r="K22" s="105">
        <v>47760598</v>
      </c>
      <c r="L22" s="105">
        <v>967</v>
      </c>
      <c r="M22" s="105">
        <v>130980447</v>
      </c>
      <c r="N22" s="105">
        <v>716</v>
      </c>
      <c r="O22" s="105">
        <v>30883486</v>
      </c>
      <c r="P22" s="105">
        <v>513</v>
      </c>
      <c r="Q22" s="101">
        <v>50223189</v>
      </c>
      <c r="R22" s="48" t="s">
        <v>77</v>
      </c>
    </row>
    <row r="23" spans="2:18" ht="30" customHeight="1" x14ac:dyDescent="0.15">
      <c r="B23" s="47">
        <v>41016</v>
      </c>
      <c r="C23" s="15" t="s">
        <v>32</v>
      </c>
      <c r="D23" s="102">
        <v>149</v>
      </c>
      <c r="E23" s="102">
        <v>2172874</v>
      </c>
      <c r="F23" s="105">
        <v>833</v>
      </c>
      <c r="G23" s="105">
        <v>6401184</v>
      </c>
      <c r="H23" s="105">
        <v>326</v>
      </c>
      <c r="I23" s="103">
        <v>41362413</v>
      </c>
      <c r="J23" s="104">
        <v>217</v>
      </c>
      <c r="K23" s="105">
        <v>18953203</v>
      </c>
      <c r="L23" s="105">
        <v>366</v>
      </c>
      <c r="M23" s="105">
        <v>54125279</v>
      </c>
      <c r="N23" s="105">
        <v>215</v>
      </c>
      <c r="O23" s="105">
        <v>6088791</v>
      </c>
      <c r="P23" s="105">
        <v>277</v>
      </c>
      <c r="Q23" s="101">
        <v>28739400</v>
      </c>
      <c r="R23" s="48" t="s">
        <v>78</v>
      </c>
    </row>
    <row r="24" spans="2:18" ht="30" customHeight="1" x14ac:dyDescent="0.15">
      <c r="B24" s="47">
        <v>41020</v>
      </c>
      <c r="C24" s="15" t="s">
        <v>10</v>
      </c>
      <c r="D24" s="102">
        <v>202</v>
      </c>
      <c r="E24" s="102">
        <v>4276105</v>
      </c>
      <c r="F24" s="105">
        <v>1303</v>
      </c>
      <c r="G24" s="105">
        <v>9522962</v>
      </c>
      <c r="H24" s="105">
        <v>321</v>
      </c>
      <c r="I24" s="103">
        <v>39769495</v>
      </c>
      <c r="J24" s="104">
        <v>291</v>
      </c>
      <c r="K24" s="105">
        <v>25304650</v>
      </c>
      <c r="L24" s="105">
        <v>535</v>
      </c>
      <c r="M24" s="105">
        <v>74075414</v>
      </c>
      <c r="N24" s="105">
        <v>402</v>
      </c>
      <c r="O24" s="105">
        <v>17772286</v>
      </c>
      <c r="P24" s="105">
        <v>191</v>
      </c>
      <c r="Q24" s="101">
        <v>16522955</v>
      </c>
      <c r="R24" s="48" t="s">
        <v>79</v>
      </c>
    </row>
    <row r="25" spans="2:18" ht="30" customHeight="1" x14ac:dyDescent="0.15">
      <c r="B25" s="47">
        <v>41024</v>
      </c>
      <c r="C25" s="15" t="s">
        <v>11</v>
      </c>
      <c r="D25" s="102">
        <v>81</v>
      </c>
      <c r="E25" s="102">
        <v>1233396</v>
      </c>
      <c r="F25" s="105">
        <v>622</v>
      </c>
      <c r="G25" s="105">
        <v>4917625</v>
      </c>
      <c r="H25" s="105">
        <v>153</v>
      </c>
      <c r="I25" s="103">
        <v>15323476</v>
      </c>
      <c r="J25" s="104">
        <v>167</v>
      </c>
      <c r="K25" s="105">
        <v>18041694</v>
      </c>
      <c r="L25" s="105">
        <v>297</v>
      </c>
      <c r="M25" s="105">
        <v>38566930</v>
      </c>
      <c r="N25" s="105">
        <v>217</v>
      </c>
      <c r="O25" s="105">
        <v>6263463</v>
      </c>
      <c r="P25" s="105">
        <v>94</v>
      </c>
      <c r="Q25" s="101">
        <v>8292405</v>
      </c>
      <c r="R25" s="48" t="s">
        <v>80</v>
      </c>
    </row>
    <row r="26" spans="2:18" ht="30" customHeight="1" x14ac:dyDescent="0.15">
      <c r="B26" s="47">
        <v>41021</v>
      </c>
      <c r="C26" s="15" t="s">
        <v>33</v>
      </c>
      <c r="D26" s="102">
        <v>307</v>
      </c>
      <c r="E26" s="102">
        <v>6662202</v>
      </c>
      <c r="F26" s="105">
        <v>2200</v>
      </c>
      <c r="G26" s="105">
        <v>17457685</v>
      </c>
      <c r="H26" s="105">
        <v>778</v>
      </c>
      <c r="I26" s="103">
        <v>90803909</v>
      </c>
      <c r="J26" s="104">
        <v>581</v>
      </c>
      <c r="K26" s="105">
        <v>51511135</v>
      </c>
      <c r="L26" s="105">
        <v>796</v>
      </c>
      <c r="M26" s="105">
        <v>110483814</v>
      </c>
      <c r="N26" s="105">
        <v>545</v>
      </c>
      <c r="O26" s="105">
        <v>21252443</v>
      </c>
      <c r="P26" s="105">
        <v>576</v>
      </c>
      <c r="Q26" s="101">
        <v>69843357</v>
      </c>
      <c r="R26" s="48" t="s">
        <v>81</v>
      </c>
    </row>
    <row r="27" spans="2:18" ht="30" customHeight="1" x14ac:dyDescent="0.15">
      <c r="B27" s="47">
        <v>41035</v>
      </c>
      <c r="C27" s="15" t="s">
        <v>12</v>
      </c>
      <c r="D27" s="102">
        <v>47</v>
      </c>
      <c r="E27" s="102">
        <v>1115109</v>
      </c>
      <c r="F27" s="105">
        <v>328</v>
      </c>
      <c r="G27" s="105">
        <v>2816062</v>
      </c>
      <c r="H27" s="105">
        <v>90</v>
      </c>
      <c r="I27" s="103">
        <v>8974955</v>
      </c>
      <c r="J27" s="104">
        <v>152</v>
      </c>
      <c r="K27" s="105">
        <v>10800610</v>
      </c>
      <c r="L27" s="105">
        <v>154</v>
      </c>
      <c r="M27" s="105">
        <v>20613862</v>
      </c>
      <c r="N27" s="105">
        <v>119</v>
      </c>
      <c r="O27" s="105">
        <v>4977108</v>
      </c>
      <c r="P27" s="105">
        <v>129</v>
      </c>
      <c r="Q27" s="101">
        <v>17429957</v>
      </c>
      <c r="R27" s="48" t="s">
        <v>82</v>
      </c>
    </row>
    <row r="28" spans="2:18" ht="30" customHeight="1" x14ac:dyDescent="0.15">
      <c r="B28" s="47">
        <v>41038</v>
      </c>
      <c r="C28" s="15" t="s">
        <v>13</v>
      </c>
      <c r="D28" s="102">
        <v>235</v>
      </c>
      <c r="E28" s="102">
        <v>3121249</v>
      </c>
      <c r="F28" s="105">
        <v>1669</v>
      </c>
      <c r="G28" s="105">
        <v>12499672</v>
      </c>
      <c r="H28" s="105">
        <v>560</v>
      </c>
      <c r="I28" s="103">
        <v>64984498</v>
      </c>
      <c r="J28" s="104">
        <v>622</v>
      </c>
      <c r="K28" s="105">
        <v>47121009</v>
      </c>
      <c r="L28" s="105">
        <v>729</v>
      </c>
      <c r="M28" s="101">
        <v>88726029</v>
      </c>
      <c r="N28" s="102">
        <v>442</v>
      </c>
      <c r="O28" s="102">
        <v>19144952</v>
      </c>
      <c r="P28" s="101">
        <v>279</v>
      </c>
      <c r="Q28" s="102">
        <v>20258694</v>
      </c>
      <c r="R28" s="48" t="s">
        <v>83</v>
      </c>
    </row>
    <row r="29" spans="2:18" ht="30" customHeight="1" x14ac:dyDescent="0.15">
      <c r="B29" s="47">
        <v>41042</v>
      </c>
      <c r="C29" s="15" t="s">
        <v>14</v>
      </c>
      <c r="D29" s="102">
        <v>98</v>
      </c>
      <c r="E29" s="102">
        <v>1806364</v>
      </c>
      <c r="F29" s="102">
        <v>788</v>
      </c>
      <c r="G29" s="102">
        <v>6448985</v>
      </c>
      <c r="H29" s="102">
        <v>255</v>
      </c>
      <c r="I29" s="103">
        <v>26656686</v>
      </c>
      <c r="J29" s="104">
        <v>127</v>
      </c>
      <c r="K29" s="102">
        <v>10167076</v>
      </c>
      <c r="L29" s="102">
        <v>344</v>
      </c>
      <c r="M29" s="102">
        <v>47107355</v>
      </c>
      <c r="N29" s="102">
        <v>197</v>
      </c>
      <c r="O29" s="102">
        <v>7464069</v>
      </c>
      <c r="P29" s="102">
        <v>155</v>
      </c>
      <c r="Q29" s="101">
        <v>16815211</v>
      </c>
      <c r="R29" s="48" t="s">
        <v>84</v>
      </c>
    </row>
    <row r="30" spans="2:18" ht="30" customHeight="1" x14ac:dyDescent="0.15">
      <c r="B30" s="47">
        <v>41043</v>
      </c>
      <c r="C30" s="15" t="s">
        <v>15</v>
      </c>
      <c r="D30" s="102">
        <v>102</v>
      </c>
      <c r="E30" s="102">
        <v>1929421</v>
      </c>
      <c r="F30" s="102">
        <v>554</v>
      </c>
      <c r="G30" s="102">
        <v>4903141</v>
      </c>
      <c r="H30" s="102">
        <v>382</v>
      </c>
      <c r="I30" s="103">
        <v>39364137</v>
      </c>
      <c r="J30" s="104">
        <v>157</v>
      </c>
      <c r="K30" s="102">
        <v>13101397</v>
      </c>
      <c r="L30" s="102">
        <v>265</v>
      </c>
      <c r="M30" s="102">
        <v>37878369</v>
      </c>
      <c r="N30" s="102">
        <v>158</v>
      </c>
      <c r="O30" s="102">
        <v>8718433</v>
      </c>
      <c r="P30" s="102">
        <v>126</v>
      </c>
      <c r="Q30" s="101">
        <v>10650124</v>
      </c>
      <c r="R30" s="48" t="s">
        <v>85</v>
      </c>
    </row>
    <row r="31" spans="2:18" ht="30" customHeight="1" x14ac:dyDescent="0.15">
      <c r="B31" s="47">
        <v>41044</v>
      </c>
      <c r="C31" s="15" t="s">
        <v>16</v>
      </c>
      <c r="D31" s="102">
        <v>363</v>
      </c>
      <c r="E31" s="102">
        <v>9168698</v>
      </c>
      <c r="F31" s="102">
        <v>1665</v>
      </c>
      <c r="G31" s="102">
        <v>16588063</v>
      </c>
      <c r="H31" s="102">
        <v>827</v>
      </c>
      <c r="I31" s="103">
        <v>94739874</v>
      </c>
      <c r="J31" s="104">
        <v>443</v>
      </c>
      <c r="K31" s="102">
        <v>37992275</v>
      </c>
      <c r="L31" s="102">
        <v>938</v>
      </c>
      <c r="M31" s="102">
        <v>123783496</v>
      </c>
      <c r="N31" s="102">
        <v>445</v>
      </c>
      <c r="O31" s="102">
        <v>20996447</v>
      </c>
      <c r="P31" s="102">
        <v>437</v>
      </c>
      <c r="Q31" s="101">
        <v>66351336</v>
      </c>
      <c r="R31" s="48" t="s">
        <v>86</v>
      </c>
    </row>
    <row r="32" spans="2:18" ht="30" customHeight="1" x14ac:dyDescent="0.15">
      <c r="B32" s="49">
        <v>41047</v>
      </c>
      <c r="C32" s="50" t="s">
        <v>17</v>
      </c>
      <c r="D32" s="106">
        <v>112</v>
      </c>
      <c r="E32" s="102">
        <v>2349987</v>
      </c>
      <c r="F32" s="102">
        <v>813</v>
      </c>
      <c r="G32" s="102">
        <v>6267209</v>
      </c>
      <c r="H32" s="102">
        <v>284</v>
      </c>
      <c r="I32" s="107">
        <v>31528846</v>
      </c>
      <c r="J32" s="108">
        <v>137</v>
      </c>
      <c r="K32" s="102">
        <v>10573882</v>
      </c>
      <c r="L32" s="102">
        <v>382</v>
      </c>
      <c r="M32" s="102">
        <v>49548708</v>
      </c>
      <c r="N32" s="106">
        <v>227</v>
      </c>
      <c r="O32" s="106">
        <v>7299043</v>
      </c>
      <c r="P32" s="102">
        <v>147</v>
      </c>
      <c r="Q32" s="101">
        <v>16643272</v>
      </c>
      <c r="R32" s="51" t="s">
        <v>87</v>
      </c>
    </row>
    <row r="33" spans="2:23" ht="30" customHeight="1" x14ac:dyDescent="0.15">
      <c r="B33" s="47">
        <v>41301</v>
      </c>
      <c r="C33" s="52" t="s">
        <v>18</v>
      </c>
      <c r="D33" s="109">
        <v>26</v>
      </c>
      <c r="E33" s="109">
        <v>1307910</v>
      </c>
      <c r="F33" s="109">
        <v>42</v>
      </c>
      <c r="G33" s="109">
        <v>1217113</v>
      </c>
      <c r="H33" s="109">
        <v>37</v>
      </c>
      <c r="I33" s="110">
        <v>3489911</v>
      </c>
      <c r="J33" s="111">
        <v>64</v>
      </c>
      <c r="K33" s="109">
        <v>5270049</v>
      </c>
      <c r="L33" s="109">
        <v>77</v>
      </c>
      <c r="M33" s="109">
        <v>13663765</v>
      </c>
      <c r="N33" s="102">
        <v>7</v>
      </c>
      <c r="O33" s="102">
        <v>235114</v>
      </c>
      <c r="P33" s="109">
        <v>47</v>
      </c>
      <c r="Q33" s="109">
        <v>8896071</v>
      </c>
      <c r="R33" s="48" t="s">
        <v>88</v>
      </c>
    </row>
    <row r="34" spans="2:23" ht="30" customHeight="1" x14ac:dyDescent="0.15">
      <c r="B34" s="47">
        <v>41302</v>
      </c>
      <c r="C34" s="15" t="s">
        <v>19</v>
      </c>
      <c r="D34" s="102">
        <v>13</v>
      </c>
      <c r="E34" s="102">
        <v>250225</v>
      </c>
      <c r="F34" s="102">
        <v>54</v>
      </c>
      <c r="G34" s="102">
        <v>859017</v>
      </c>
      <c r="H34" s="102">
        <v>14</v>
      </c>
      <c r="I34" s="103">
        <v>1974243</v>
      </c>
      <c r="J34" s="104">
        <v>12</v>
      </c>
      <c r="K34" s="102">
        <v>903732</v>
      </c>
      <c r="L34" s="102">
        <v>78</v>
      </c>
      <c r="M34" s="102">
        <v>9976011</v>
      </c>
      <c r="N34" s="102">
        <v>33</v>
      </c>
      <c r="O34" s="102">
        <v>2391967</v>
      </c>
      <c r="P34" s="102">
        <v>18</v>
      </c>
      <c r="Q34" s="101">
        <v>1506073</v>
      </c>
      <c r="R34" s="48" t="s">
        <v>89</v>
      </c>
    </row>
    <row r="35" spans="2:23" ht="30" customHeight="1" thickBot="1" x14ac:dyDescent="0.2">
      <c r="B35" s="53">
        <v>41303</v>
      </c>
      <c r="C35" s="54" t="s">
        <v>20</v>
      </c>
      <c r="D35" s="112">
        <v>95</v>
      </c>
      <c r="E35" s="112">
        <v>4103256</v>
      </c>
      <c r="F35" s="112">
        <v>247</v>
      </c>
      <c r="G35" s="112">
        <v>4060488</v>
      </c>
      <c r="H35" s="112">
        <v>178</v>
      </c>
      <c r="I35" s="113">
        <v>24527281</v>
      </c>
      <c r="J35" s="114">
        <v>197</v>
      </c>
      <c r="K35" s="112">
        <v>19603866</v>
      </c>
      <c r="L35" s="112">
        <v>393</v>
      </c>
      <c r="M35" s="112">
        <v>67110233</v>
      </c>
      <c r="N35" s="112">
        <v>161</v>
      </c>
      <c r="O35" s="112">
        <v>4543213</v>
      </c>
      <c r="P35" s="112">
        <v>204</v>
      </c>
      <c r="Q35" s="112">
        <v>24841914</v>
      </c>
      <c r="R35" s="55" t="s">
        <v>90</v>
      </c>
    </row>
    <row r="36" spans="2:23" ht="17.100000000000001" customHeight="1" x14ac:dyDescent="0.15">
      <c r="B36" s="12"/>
      <c r="C36" s="12"/>
      <c r="D36" s="13"/>
      <c r="E36" s="13"/>
      <c r="F36" s="13"/>
      <c r="G36" s="13"/>
      <c r="H36" s="13"/>
      <c r="I36" s="13"/>
      <c r="J36" s="13"/>
      <c r="K36" s="12"/>
      <c r="L36" s="56"/>
      <c r="M36" s="56"/>
      <c r="N36" s="56"/>
      <c r="O36" s="56"/>
      <c r="P36" s="56"/>
      <c r="Q36" s="56"/>
      <c r="R36" s="57"/>
      <c r="S36" s="4"/>
      <c r="T36" s="4"/>
      <c r="U36" s="5"/>
      <c r="V36" s="5"/>
      <c r="W36" s="5"/>
    </row>
    <row r="37" spans="2:23" ht="17.100000000000001" customHeight="1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S37" s="4"/>
      <c r="T37" s="4"/>
      <c r="U37" s="5"/>
      <c r="V37" s="5"/>
      <c r="W37" s="5"/>
    </row>
    <row r="38" spans="2:23" ht="17.100000000000001" customHeight="1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S38" s="4"/>
      <c r="T38" s="4"/>
      <c r="U38" s="5"/>
      <c r="V38" s="5"/>
      <c r="W38" s="5"/>
    </row>
    <row r="39" spans="2:23" ht="17.100000000000001" customHeight="1" x14ac:dyDescent="0.2">
      <c r="B39" s="7"/>
      <c r="C39" s="7"/>
      <c r="D39" s="7"/>
      <c r="E39" s="7"/>
      <c r="F39" s="7"/>
      <c r="G39" s="7"/>
      <c r="H39" s="7"/>
      <c r="I39" s="7"/>
      <c r="J39" s="7"/>
      <c r="K39" s="7"/>
      <c r="S39" s="4"/>
      <c r="T39" s="4"/>
      <c r="U39" s="5"/>
      <c r="V39" s="5"/>
      <c r="W39" s="5"/>
    </row>
    <row r="40" spans="2:23" ht="17.100000000000001" customHeight="1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S40" s="4"/>
      <c r="T40" s="4"/>
      <c r="U40" s="5"/>
      <c r="V40" s="5"/>
      <c r="W40" s="5"/>
    </row>
    <row r="41" spans="2:23" ht="17.100000000000001" customHeight="1" x14ac:dyDescent="0.2">
      <c r="S41" s="6"/>
      <c r="T41" s="6"/>
    </row>
    <row r="42" spans="2:23" ht="17.100000000000001" customHeight="1" x14ac:dyDescent="0.2">
      <c r="S42" s="6"/>
      <c r="T42" s="6"/>
    </row>
    <row r="43" spans="2:23" ht="17.100000000000001" customHeight="1" x14ac:dyDescent="0.2">
      <c r="S43" s="6"/>
      <c r="T43" s="6"/>
    </row>
    <row r="44" spans="2:23" ht="17.100000000000001" customHeight="1" x14ac:dyDescent="0.2">
      <c r="S44" s="6"/>
      <c r="T44" s="6"/>
    </row>
    <row r="45" spans="2:23" ht="17.100000000000001" customHeight="1" x14ac:dyDescent="0.2">
      <c r="S45" s="6"/>
      <c r="T45" s="6"/>
    </row>
    <row r="46" spans="2:23" ht="17.100000000000001" customHeight="1" x14ac:dyDescent="0.2">
      <c r="S46" s="6"/>
      <c r="T46" s="6"/>
    </row>
    <row r="47" spans="2:23" ht="17.100000000000001" customHeight="1" x14ac:dyDescent="0.2">
      <c r="S47" s="6"/>
      <c r="T47" s="6"/>
    </row>
    <row r="48" spans="2:23" ht="17.100000000000001" customHeight="1" x14ac:dyDescent="0.2">
      <c r="S48" s="6"/>
      <c r="T48" s="6"/>
    </row>
    <row r="49" spans="19:20" ht="17.100000000000001" customHeight="1" x14ac:dyDescent="0.2">
      <c r="S49" s="6"/>
      <c r="T49" s="6"/>
    </row>
    <row r="50" spans="19:20" ht="17.100000000000001" customHeight="1" x14ac:dyDescent="0.2">
      <c r="S50" s="6"/>
      <c r="T50" s="6"/>
    </row>
    <row r="51" spans="19:20" ht="17.100000000000001" customHeight="1" x14ac:dyDescent="0.2">
      <c r="S51" s="6"/>
      <c r="T51" s="6"/>
    </row>
  </sheetData>
  <mergeCells count="14">
    <mergeCell ref="J2:O2"/>
    <mergeCell ref="L3:M4"/>
    <mergeCell ref="N3:O4"/>
    <mergeCell ref="P2:Q4"/>
    <mergeCell ref="R2:R12"/>
    <mergeCell ref="J3:K4"/>
    <mergeCell ref="B1:I1"/>
    <mergeCell ref="B2:B6"/>
    <mergeCell ref="C2:C6"/>
    <mergeCell ref="D2:G2"/>
    <mergeCell ref="D3:E4"/>
    <mergeCell ref="F3:G4"/>
    <mergeCell ref="H3:I4"/>
    <mergeCell ref="H2:I2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P51"/>
  <sheetViews>
    <sheetView showGridLines="0" view="pageBreakPreview" zoomScaleNormal="85" zoomScaleSheetLayoutView="100" workbookViewId="0">
      <pane xSplit="3" ySplit="12" topLeftCell="D34" activePane="bottomRight" state="frozen"/>
      <selection activeCell="B11" sqref="B11"/>
      <selection pane="topRight" activeCell="B11" sqref="B11"/>
      <selection pane="bottomLeft" activeCell="B11" sqref="B11"/>
      <selection pane="bottomRight" activeCell="A37" sqref="A37:XFD37"/>
    </sheetView>
  </sheetViews>
  <sheetFormatPr defaultColWidth="10.6640625" defaultRowHeight="17.100000000000001" customHeight="1" x14ac:dyDescent="0.2"/>
  <cols>
    <col min="1" max="1" width="1.21875" style="1" customWidth="1"/>
    <col min="2" max="2" width="12.6640625" style="1" customWidth="1"/>
    <col min="3" max="3" width="10.6640625" style="1" customWidth="1"/>
    <col min="4" max="4" width="12.6640625" customWidth="1"/>
    <col min="5" max="5" width="17.6640625" customWidth="1"/>
    <col min="6" max="6" width="12.6640625" customWidth="1"/>
    <col min="7" max="7" width="17.6640625" customWidth="1"/>
    <col min="8" max="8" width="14.44140625" customWidth="1"/>
    <col min="9" max="9" width="12.88671875" customWidth="1"/>
    <col min="10" max="10" width="14.44140625" customWidth="1"/>
    <col min="11" max="11" width="5.6640625" customWidth="1"/>
    <col min="12" max="12" width="2.109375" style="1" customWidth="1"/>
    <col min="13" max="235" width="10.6640625" style="1" customWidth="1"/>
    <col min="236" max="16384" width="10.6640625" style="1"/>
  </cols>
  <sheetData>
    <row r="1" spans="1:11" ht="24.75" customHeight="1" thickBot="1" x14ac:dyDescent="0.25">
      <c r="B1" s="132" t="s">
        <v>47</v>
      </c>
      <c r="C1" s="133"/>
      <c r="D1" s="133"/>
      <c r="E1" s="133"/>
      <c r="F1" s="133"/>
      <c r="G1" s="133"/>
      <c r="H1" s="133"/>
      <c r="I1" s="10"/>
      <c r="J1" s="9" t="s">
        <v>66</v>
      </c>
      <c r="K1" s="8"/>
    </row>
    <row r="2" spans="1:11" ht="20.100000000000001" customHeight="1" x14ac:dyDescent="0.15">
      <c r="B2" s="190" t="s">
        <v>0</v>
      </c>
      <c r="C2" s="193" t="s">
        <v>1</v>
      </c>
      <c r="D2" s="171" t="s">
        <v>63</v>
      </c>
      <c r="E2" s="172"/>
      <c r="F2" s="59"/>
      <c r="G2" s="58"/>
      <c r="H2" s="177" t="s">
        <v>67</v>
      </c>
      <c r="I2" s="184" t="s">
        <v>40</v>
      </c>
      <c r="J2" s="185"/>
      <c r="K2" s="165" t="s">
        <v>91</v>
      </c>
    </row>
    <row r="3" spans="1:11" ht="20.100000000000001" customHeight="1" x14ac:dyDescent="0.15">
      <c r="B3" s="191"/>
      <c r="C3" s="194"/>
      <c r="D3" s="173"/>
      <c r="E3" s="174"/>
      <c r="F3" s="182" t="s">
        <v>38</v>
      </c>
      <c r="G3" s="183"/>
      <c r="H3" s="178"/>
      <c r="I3" s="186"/>
      <c r="J3" s="187"/>
      <c r="K3" s="166"/>
    </row>
    <row r="4" spans="1:11" ht="20.100000000000001" customHeight="1" x14ac:dyDescent="0.15">
      <c r="B4" s="191"/>
      <c r="C4" s="194"/>
      <c r="D4" s="175"/>
      <c r="E4" s="176"/>
      <c r="F4" s="180" t="s">
        <v>39</v>
      </c>
      <c r="G4" s="181"/>
      <c r="H4" s="178"/>
      <c r="I4" s="188"/>
      <c r="J4" s="189"/>
      <c r="K4" s="166"/>
    </row>
    <row r="5" spans="1:11" ht="20.100000000000001" customHeight="1" x14ac:dyDescent="0.15">
      <c r="B5" s="191"/>
      <c r="C5" s="194"/>
      <c r="D5" s="61" t="s">
        <v>2</v>
      </c>
      <c r="E5" s="60" t="s">
        <v>53</v>
      </c>
      <c r="F5" s="61" t="s">
        <v>2</v>
      </c>
      <c r="G5" s="60" t="s">
        <v>53</v>
      </c>
      <c r="H5" s="179"/>
      <c r="I5" s="83" t="s">
        <v>2</v>
      </c>
      <c r="J5" s="60" t="s">
        <v>41</v>
      </c>
      <c r="K5" s="166"/>
    </row>
    <row r="6" spans="1:11" ht="20.100000000000001" customHeight="1" x14ac:dyDescent="0.15">
      <c r="B6" s="192"/>
      <c r="C6" s="195"/>
      <c r="D6" s="62" t="s">
        <v>4</v>
      </c>
      <c r="E6" s="62" t="s">
        <v>5</v>
      </c>
      <c r="F6" s="62" t="s">
        <v>4</v>
      </c>
      <c r="G6" s="62" t="s">
        <v>5</v>
      </c>
      <c r="H6" s="62" t="s">
        <v>21</v>
      </c>
      <c r="I6" s="84" t="s">
        <v>4</v>
      </c>
      <c r="J6" s="67" t="s">
        <v>5</v>
      </c>
      <c r="K6" s="166"/>
    </row>
    <row r="7" spans="1:11" ht="17.100000000000001" customHeight="1" x14ac:dyDescent="0.15">
      <c r="B7" s="70"/>
      <c r="C7" s="71"/>
      <c r="D7" s="72"/>
      <c r="E7" s="72"/>
      <c r="F7" s="72"/>
      <c r="G7" s="72"/>
      <c r="H7" s="72"/>
      <c r="I7" s="85"/>
      <c r="J7" s="86"/>
      <c r="K7" s="166"/>
    </row>
    <row r="8" spans="1:11" ht="30" customHeight="1" x14ac:dyDescent="0.15">
      <c r="B8" s="14" t="s">
        <v>93</v>
      </c>
      <c r="C8" s="21" t="s">
        <v>6</v>
      </c>
      <c r="D8" s="93">
        <v>152894</v>
      </c>
      <c r="E8" s="93">
        <v>9284225938</v>
      </c>
      <c r="F8" s="93">
        <v>85281</v>
      </c>
      <c r="G8" s="93">
        <v>8498906701</v>
      </c>
      <c r="H8" s="93">
        <v>2281</v>
      </c>
      <c r="I8" s="115">
        <v>297</v>
      </c>
      <c r="J8" s="116">
        <v>6448618</v>
      </c>
      <c r="K8" s="166"/>
    </row>
    <row r="9" spans="1:11" ht="30" customHeight="1" x14ac:dyDescent="0.15">
      <c r="B9" s="14" t="s">
        <v>94</v>
      </c>
      <c r="C9" s="21" t="s">
        <v>6</v>
      </c>
      <c r="D9" s="93">
        <v>162756</v>
      </c>
      <c r="E9" s="93">
        <v>9698221032</v>
      </c>
      <c r="F9" s="93">
        <v>88886</v>
      </c>
      <c r="G9" s="93">
        <v>8849739230</v>
      </c>
      <c r="H9" s="93">
        <v>809</v>
      </c>
      <c r="I9" s="115">
        <v>284</v>
      </c>
      <c r="J9" s="116">
        <v>6357872</v>
      </c>
      <c r="K9" s="166"/>
    </row>
    <row r="10" spans="1:11" ht="30" customHeight="1" x14ac:dyDescent="0.15">
      <c r="B10" s="14" t="s">
        <v>95</v>
      </c>
      <c r="C10" s="21" t="s">
        <v>6</v>
      </c>
      <c r="D10" s="34">
        <f t="shared" ref="D10:J10" si="0">SUM(D11:D12)</f>
        <v>161658</v>
      </c>
      <c r="E10" s="34">
        <f>SUM(E11:E12)</f>
        <v>9625219210</v>
      </c>
      <c r="F10" s="34">
        <f t="shared" si="0"/>
        <v>88097</v>
      </c>
      <c r="G10" s="34">
        <f t="shared" si="0"/>
        <v>8820916380</v>
      </c>
      <c r="H10" s="34">
        <f t="shared" si="0"/>
        <v>799</v>
      </c>
      <c r="I10" s="87">
        <f t="shared" si="0"/>
        <v>295</v>
      </c>
      <c r="J10" s="37">
        <f t="shared" si="0"/>
        <v>6939995</v>
      </c>
      <c r="K10" s="166"/>
    </row>
    <row r="11" spans="1:11" ht="30" customHeight="1" x14ac:dyDescent="0.15">
      <c r="A11" s="6"/>
      <c r="B11" s="14" t="s">
        <v>28</v>
      </c>
      <c r="C11" s="21" t="s">
        <v>7</v>
      </c>
      <c r="D11" s="34">
        <f t="shared" ref="D11:J11" si="1">SUM(D13:D32)</f>
        <v>159661</v>
      </c>
      <c r="E11" s="34">
        <f t="shared" si="1"/>
        <v>9424487758</v>
      </c>
      <c r="F11" s="34">
        <f t="shared" si="1"/>
        <v>86653</v>
      </c>
      <c r="G11" s="34">
        <f t="shared" si="1"/>
        <v>8638195089</v>
      </c>
      <c r="H11" s="34">
        <f t="shared" si="1"/>
        <v>782</v>
      </c>
      <c r="I11" s="87">
        <f t="shared" si="1"/>
        <v>295</v>
      </c>
      <c r="J11" s="37">
        <f t="shared" si="1"/>
        <v>6939995</v>
      </c>
      <c r="K11" s="166"/>
    </row>
    <row r="12" spans="1:11" ht="30" customHeight="1" x14ac:dyDescent="0.15">
      <c r="B12" s="23" t="s">
        <v>8</v>
      </c>
      <c r="C12" s="19" t="s">
        <v>7</v>
      </c>
      <c r="D12" s="39">
        <f t="shared" ref="D12:J12" si="2">SUM(D33:D35)</f>
        <v>1997</v>
      </c>
      <c r="E12" s="39">
        <f t="shared" si="2"/>
        <v>200731452</v>
      </c>
      <c r="F12" s="39">
        <f t="shared" si="2"/>
        <v>1444</v>
      </c>
      <c r="G12" s="39">
        <f t="shared" si="2"/>
        <v>182721291</v>
      </c>
      <c r="H12" s="39">
        <f t="shared" si="2"/>
        <v>17</v>
      </c>
      <c r="I12" s="88">
        <f t="shared" si="2"/>
        <v>0</v>
      </c>
      <c r="J12" s="42">
        <f t="shared" si="2"/>
        <v>0</v>
      </c>
      <c r="K12" s="167"/>
    </row>
    <row r="13" spans="1:11" ht="30" customHeight="1" x14ac:dyDescent="0.15">
      <c r="B13" s="44">
        <v>41001</v>
      </c>
      <c r="C13" s="16" t="s">
        <v>9</v>
      </c>
      <c r="D13" s="89">
        <f>'１７表１'!D13+'１７表１'!F13+'１７表１'!H13+'１７表１'!J13+'１７表１'!L13+'１７表１'!N13+'１７表１'!P13</f>
        <v>42433</v>
      </c>
      <c r="E13" s="89">
        <f>'１７表１'!E13+'１７表１'!G13+'１７表１'!I13+'１７表１'!K13+'１７表１'!M13+'１７表１'!O13+'１７表１'!Q13</f>
        <v>2421412221</v>
      </c>
      <c r="F13" s="98">
        <v>22517</v>
      </c>
      <c r="G13" s="98">
        <v>2222237722</v>
      </c>
      <c r="H13" s="117">
        <v>242</v>
      </c>
      <c r="I13" s="118">
        <v>78</v>
      </c>
      <c r="J13" s="101">
        <v>2240853</v>
      </c>
      <c r="K13" s="46" t="s">
        <v>68</v>
      </c>
    </row>
    <row r="14" spans="1:11" ht="30" customHeight="1" x14ac:dyDescent="0.15">
      <c r="B14" s="47">
        <v>41002</v>
      </c>
      <c r="C14" s="21" t="s">
        <v>22</v>
      </c>
      <c r="D14" s="37">
        <f>'１７表１'!D14+'１７表１'!F14+'１７表１'!H14+'１７表１'!J14+'１７表１'!L14+'１７表１'!N14+'１７表１'!P14</f>
        <v>25724</v>
      </c>
      <c r="E14" s="37">
        <f>'１７表１'!E14+'１７表１'!G14+'１７表１'!I14+'１７表１'!K14+'１７表１'!M14+'１７表１'!O14+'１７表１'!Q14</f>
        <v>1416744872</v>
      </c>
      <c r="F14" s="102">
        <v>13725</v>
      </c>
      <c r="G14" s="102">
        <v>1294594596</v>
      </c>
      <c r="H14" s="119">
        <v>0</v>
      </c>
      <c r="I14" s="105">
        <v>70</v>
      </c>
      <c r="J14" s="101">
        <v>1368495</v>
      </c>
      <c r="K14" s="48" t="s">
        <v>69</v>
      </c>
    </row>
    <row r="15" spans="1:11" ht="30" customHeight="1" x14ac:dyDescent="0.15">
      <c r="B15" s="47">
        <v>41003</v>
      </c>
      <c r="C15" s="15" t="s">
        <v>23</v>
      </c>
      <c r="D15" s="37">
        <f>'１７表１'!D15+'１７表１'!F15+'１７表１'!H15+'１７表１'!J15+'１７表１'!L15+'１７表１'!N15+'１７表１'!P15</f>
        <v>11680</v>
      </c>
      <c r="E15" s="37">
        <f>'１７表１'!E15+'１７表１'!G15+'１７表１'!I15+'１７表１'!K15+'１７表１'!M15+'１７表１'!O15+'１７表１'!Q15</f>
        <v>693534933</v>
      </c>
      <c r="F15" s="102">
        <v>6427</v>
      </c>
      <c r="G15" s="102">
        <v>628888990</v>
      </c>
      <c r="H15" s="119">
        <v>57</v>
      </c>
      <c r="I15" s="105">
        <v>20</v>
      </c>
      <c r="J15" s="101">
        <v>366280</v>
      </c>
      <c r="K15" s="48" t="s">
        <v>70</v>
      </c>
    </row>
    <row r="16" spans="1:11" ht="30" customHeight="1" x14ac:dyDescent="0.15">
      <c r="B16" s="47">
        <v>41004</v>
      </c>
      <c r="C16" s="21" t="s">
        <v>24</v>
      </c>
      <c r="D16" s="37">
        <f>'１７表１'!D16+'１７表１'!F16+'１７表１'!H16+'１７表１'!J16+'１７表１'!L16+'１７表１'!N16+'１７表１'!P16</f>
        <v>4794</v>
      </c>
      <c r="E16" s="37">
        <f>'１７表１'!E16+'１７表１'!G16+'１７表１'!I16+'１７表１'!K16+'１７表１'!M16+'１７表１'!O16+'１７表１'!Q16</f>
        <v>254155844</v>
      </c>
      <c r="F16" s="102">
        <v>2425</v>
      </c>
      <c r="G16" s="102">
        <v>231864669</v>
      </c>
      <c r="H16" s="119">
        <v>17</v>
      </c>
      <c r="I16" s="105">
        <v>12</v>
      </c>
      <c r="J16" s="101">
        <v>167118</v>
      </c>
      <c r="K16" s="48" t="s">
        <v>71</v>
      </c>
    </row>
    <row r="17" spans="2:11" ht="30" customHeight="1" x14ac:dyDescent="0.15">
      <c r="B17" s="47">
        <v>41005</v>
      </c>
      <c r="C17" s="21" t="s">
        <v>25</v>
      </c>
      <c r="D17" s="37">
        <f>'１７表１'!D17+'１７表１'!F17+'１７表１'!H17+'１７表１'!J17+'１７表１'!L17+'１７表１'!N17+'１７表１'!P17</f>
        <v>10878</v>
      </c>
      <c r="E17" s="37">
        <f>'１７表１'!E17+'１７表１'!G17+'１７表１'!I17+'１７表１'!K17+'１７表１'!M17+'１７表１'!O17+'１７表１'!Q17</f>
        <v>667738743</v>
      </c>
      <c r="F17" s="102">
        <v>6140</v>
      </c>
      <c r="G17" s="102">
        <v>609962159</v>
      </c>
      <c r="H17" s="119">
        <v>54</v>
      </c>
      <c r="I17" s="105">
        <v>20</v>
      </c>
      <c r="J17" s="101">
        <v>258268</v>
      </c>
      <c r="K17" s="48" t="s">
        <v>72</v>
      </c>
    </row>
    <row r="18" spans="2:11" ht="30" customHeight="1" x14ac:dyDescent="0.15">
      <c r="B18" s="47">
        <v>41006</v>
      </c>
      <c r="C18" s="21" t="s">
        <v>26</v>
      </c>
      <c r="D18" s="37">
        <f>'１７表１'!D18+'１７表１'!F18+'１７表１'!H18+'１７表１'!J18+'１７表１'!L18+'１７表１'!N18+'１７表１'!P18</f>
        <v>9554</v>
      </c>
      <c r="E18" s="37">
        <f>'１７表１'!E18+'１７表１'!G18+'１７表１'!I18+'１７表１'!K18+'１７表１'!M18+'１７表１'!O18+'１７表１'!Q18</f>
        <v>572344770</v>
      </c>
      <c r="F18" s="102">
        <v>5075</v>
      </c>
      <c r="G18" s="102">
        <v>526276519</v>
      </c>
      <c r="H18" s="119">
        <v>81</v>
      </c>
      <c r="I18" s="105">
        <v>16</v>
      </c>
      <c r="J18" s="101">
        <v>418794</v>
      </c>
      <c r="K18" s="48" t="s">
        <v>73</v>
      </c>
    </row>
    <row r="19" spans="2:11" ht="30" customHeight="1" x14ac:dyDescent="0.15">
      <c r="B19" s="47">
        <v>41007</v>
      </c>
      <c r="C19" s="21" t="s">
        <v>27</v>
      </c>
      <c r="D19" s="34">
        <f>'１７表１'!D19+'１７表１'!F19+'１７表１'!H19+'１７表１'!J19+'１７表１'!L19+'１７表１'!N19+'１７表１'!P19</f>
        <v>5869</v>
      </c>
      <c r="E19" s="37">
        <f>'１７表１'!E19+'１７表１'!G19+'１７表１'!I19+'１７表１'!K19+'１７表１'!M19+'１７表１'!O19+'１７表１'!Q19</f>
        <v>329419560</v>
      </c>
      <c r="F19" s="102">
        <v>3010</v>
      </c>
      <c r="G19" s="102">
        <v>301378007</v>
      </c>
      <c r="H19" s="119">
        <v>34</v>
      </c>
      <c r="I19" s="105">
        <v>15</v>
      </c>
      <c r="J19" s="101">
        <v>727641</v>
      </c>
      <c r="K19" s="48" t="s">
        <v>74</v>
      </c>
    </row>
    <row r="20" spans="2:11" ht="30" customHeight="1" x14ac:dyDescent="0.15">
      <c r="B20" s="47">
        <v>41025</v>
      </c>
      <c r="C20" s="21" t="s">
        <v>29</v>
      </c>
      <c r="D20" s="34">
        <f>'１７表１'!D20+'１７表１'!F20+'１７表１'!H20+'１７表１'!J20+'１７表１'!L20+'１７表１'!N20+'１７表１'!P20</f>
        <v>7845</v>
      </c>
      <c r="E20" s="37">
        <f>'１７表１'!E20+'１７表１'!G20+'１７表１'!I20+'１７表１'!K20+'１７表１'!M20+'１７表１'!O20+'１７表１'!Q20</f>
        <v>475326890</v>
      </c>
      <c r="F20" s="102">
        <v>4369</v>
      </c>
      <c r="G20" s="102">
        <v>428509020</v>
      </c>
      <c r="H20" s="119">
        <v>41</v>
      </c>
      <c r="I20" s="105">
        <v>8</v>
      </c>
      <c r="J20" s="101">
        <v>122012</v>
      </c>
      <c r="K20" s="48" t="s">
        <v>75</v>
      </c>
    </row>
    <row r="21" spans="2:11" ht="30" customHeight="1" x14ac:dyDescent="0.15">
      <c r="B21" s="47">
        <v>41048</v>
      </c>
      <c r="C21" s="21" t="s">
        <v>30</v>
      </c>
      <c r="D21" s="37">
        <f>'１７表１'!D21+'１７表１'!F21+'１７表１'!H21+'１７表１'!J21+'１７表１'!L21+'１７表１'!N21+'１７表１'!P21</f>
        <v>5423</v>
      </c>
      <c r="E21" s="37">
        <f>'１７表１'!E21+'１７表１'!G21+'１７表１'!I21+'１７表１'!K21+'１７表１'!M21+'１７表１'!O21+'１７表１'!Q21</f>
        <v>362950689</v>
      </c>
      <c r="F21" s="102">
        <v>3020</v>
      </c>
      <c r="G21" s="102">
        <v>331659157</v>
      </c>
      <c r="H21" s="119">
        <v>36</v>
      </c>
      <c r="I21" s="105">
        <v>4</v>
      </c>
      <c r="J21" s="101">
        <v>76566</v>
      </c>
      <c r="K21" s="48" t="s">
        <v>76</v>
      </c>
    </row>
    <row r="22" spans="2:11" ht="30" customHeight="1" x14ac:dyDescent="0.15">
      <c r="B22" s="47">
        <v>41014</v>
      </c>
      <c r="C22" s="21" t="s">
        <v>31</v>
      </c>
      <c r="D22" s="37">
        <f>'１７表１'!D22+'１７表１'!F22+'１７表１'!H22+'１７表１'!J22+'１７表１'!L22+'１７表１'!N22+'１７表１'!P22</f>
        <v>5936</v>
      </c>
      <c r="E22" s="37">
        <f>'１７表１'!E22+'１７表１'!G22+'１７表１'!I22+'１７表１'!K22+'１７表１'!M22+'１７表１'!O22+'１７表１'!Q22</f>
        <v>375693021</v>
      </c>
      <c r="F22" s="102">
        <v>3439</v>
      </c>
      <c r="G22" s="102">
        <v>340919936</v>
      </c>
      <c r="H22" s="119">
        <v>47</v>
      </c>
      <c r="I22" s="105">
        <v>9</v>
      </c>
      <c r="J22" s="101">
        <v>209652</v>
      </c>
      <c r="K22" s="48" t="s">
        <v>77</v>
      </c>
    </row>
    <row r="23" spans="2:11" ht="30" customHeight="1" x14ac:dyDescent="0.15">
      <c r="B23" s="47">
        <v>41016</v>
      </c>
      <c r="C23" s="21" t="s">
        <v>32</v>
      </c>
      <c r="D23" s="37">
        <f>'１７表１'!D23+'１７表１'!F23+'１７表１'!H23+'１７表１'!J23+'１７表１'!L23+'１７表１'!N23+'１７表１'!P23</f>
        <v>2383</v>
      </c>
      <c r="E23" s="37">
        <f>'１７表１'!E23+'１７表１'!G23+'１７表１'!I23+'１７表１'!K23+'１７表１'!M23+'１７表１'!O23+'１７表１'!Q23</f>
        <v>157843144</v>
      </c>
      <c r="F23" s="102">
        <v>1369</v>
      </c>
      <c r="G23" s="102">
        <v>148563160</v>
      </c>
      <c r="H23" s="119">
        <v>13</v>
      </c>
      <c r="I23" s="105">
        <v>5</v>
      </c>
      <c r="J23" s="101">
        <v>76296</v>
      </c>
      <c r="K23" s="48" t="s">
        <v>78</v>
      </c>
    </row>
    <row r="24" spans="2:11" ht="30" customHeight="1" x14ac:dyDescent="0.15">
      <c r="B24" s="47">
        <v>41020</v>
      </c>
      <c r="C24" s="21" t="s">
        <v>10</v>
      </c>
      <c r="D24" s="37">
        <f>'１７表１'!D24+'１７表１'!F24+'１７表１'!H24+'１７表１'!J24+'１７表１'!L24+'１７表１'!N24+'１７表１'!P24</f>
        <v>3245</v>
      </c>
      <c r="E24" s="37">
        <f>'１７表１'!E24+'１７表１'!G24+'１７表１'!I24+'１７表１'!K24+'１７表１'!M24+'１７表１'!O24+'１７表１'!Q24</f>
        <v>187243867</v>
      </c>
      <c r="F24" s="102">
        <v>1688</v>
      </c>
      <c r="G24" s="102">
        <v>172454555</v>
      </c>
      <c r="H24" s="119">
        <v>22</v>
      </c>
      <c r="I24" s="105">
        <v>6</v>
      </c>
      <c r="J24" s="101">
        <v>273243</v>
      </c>
      <c r="K24" s="48" t="s">
        <v>79</v>
      </c>
    </row>
    <row r="25" spans="2:11" ht="30" customHeight="1" x14ac:dyDescent="0.15">
      <c r="B25" s="47">
        <v>41024</v>
      </c>
      <c r="C25" s="21" t="s">
        <v>11</v>
      </c>
      <c r="D25" s="37">
        <f>'１７表１'!D25+'１７表１'!F25+'１７表１'!H25+'１７表１'!J25+'１７表１'!L25+'１７表１'!N25+'１７表１'!P25</f>
        <v>1631</v>
      </c>
      <c r="E25" s="37">
        <f>'１７表１'!E25+'１７表１'!G25+'１７表１'!I25+'１７表１'!K25+'１７表１'!M25+'１７表１'!O25+'１７表１'!Q25</f>
        <v>92638989</v>
      </c>
      <c r="F25" s="102">
        <v>887</v>
      </c>
      <c r="G25" s="102">
        <v>85470780</v>
      </c>
      <c r="H25" s="119">
        <v>11</v>
      </c>
      <c r="I25" s="105">
        <v>4</v>
      </c>
      <c r="J25" s="101">
        <v>9244</v>
      </c>
      <c r="K25" s="48" t="s">
        <v>80</v>
      </c>
    </row>
    <row r="26" spans="2:11" ht="30" customHeight="1" x14ac:dyDescent="0.15">
      <c r="B26" s="47">
        <v>41021</v>
      </c>
      <c r="C26" s="15" t="s">
        <v>33</v>
      </c>
      <c r="D26" s="37">
        <f>'１７表１'!D26+'１７表１'!F26+'１７表１'!H26+'１７表１'!J26+'１７表１'!L26+'１７表１'!N26+'１７表１'!P26</f>
        <v>5783</v>
      </c>
      <c r="E26" s="37">
        <f>'１７表１'!E26+'１７表１'!G26+'１７表１'!I26+'１７表１'!K26+'１７表１'!M26+'１７表１'!O26+'１７表１'!Q26</f>
        <v>368014545</v>
      </c>
      <c r="F26" s="102">
        <v>3200</v>
      </c>
      <c r="G26" s="102">
        <v>341516328</v>
      </c>
      <c r="H26" s="119">
        <v>37</v>
      </c>
      <c r="I26" s="105">
        <v>13</v>
      </c>
      <c r="J26" s="101">
        <v>393996</v>
      </c>
      <c r="K26" s="48" t="s">
        <v>81</v>
      </c>
    </row>
    <row r="27" spans="2:11" ht="30" customHeight="1" x14ac:dyDescent="0.15">
      <c r="B27" s="47">
        <v>41035</v>
      </c>
      <c r="C27" s="21" t="s">
        <v>12</v>
      </c>
      <c r="D27" s="37">
        <f>'１７表１'!D27+'１７表１'!F27+'１７表１'!H27+'１７表１'!J27+'１７表１'!L27+'１７表１'!N27+'１７表１'!P27</f>
        <v>1019</v>
      </c>
      <c r="E27" s="37">
        <f>'１７表１'!E27+'１７表１'!G27+'１７表１'!I27+'１７表１'!K27+'１７表１'!M27+'１７表１'!O27+'１７表１'!Q27</f>
        <v>66727663</v>
      </c>
      <c r="F27" s="102">
        <v>614</v>
      </c>
      <c r="G27" s="102">
        <v>62420223</v>
      </c>
      <c r="H27" s="119">
        <v>13</v>
      </c>
      <c r="I27" s="105">
        <v>0</v>
      </c>
      <c r="J27" s="101">
        <v>0</v>
      </c>
      <c r="K27" s="48" t="s">
        <v>82</v>
      </c>
    </row>
    <row r="28" spans="2:11" ht="30" customHeight="1" x14ac:dyDescent="0.15">
      <c r="B28" s="47">
        <v>41038</v>
      </c>
      <c r="C28" s="15" t="s">
        <v>13</v>
      </c>
      <c r="D28" s="34">
        <f>'１７表１'!D28+'１７表１'!F28+'１７表１'!H28+'１７表１'!J28+'１７表１'!L28+'１７表１'!N28+'１７表１'!P28</f>
        <v>4536</v>
      </c>
      <c r="E28" s="37">
        <f>'１７表１'!E28+'１７表１'!G28+'１７表１'!I28+'１７表１'!K28+'１７表１'!M28+'１７表１'!O28+'１７表１'!Q28</f>
        <v>255856103</v>
      </c>
      <c r="F28" s="102">
        <v>2550</v>
      </c>
      <c r="G28" s="102">
        <v>239949778</v>
      </c>
      <c r="H28" s="119">
        <v>34</v>
      </c>
      <c r="I28" s="105">
        <v>7</v>
      </c>
      <c r="J28" s="101">
        <v>122042</v>
      </c>
      <c r="K28" s="48" t="s">
        <v>83</v>
      </c>
    </row>
    <row r="29" spans="2:11" ht="30" customHeight="1" x14ac:dyDescent="0.15">
      <c r="B29" s="47">
        <v>41042</v>
      </c>
      <c r="C29" s="15" t="s">
        <v>14</v>
      </c>
      <c r="D29" s="34">
        <f>'１７表１'!D29+'１７表１'!F29+'１７表１'!H29+'１７表１'!J29+'１７表１'!L29+'１７表１'!N29+'１７表１'!P29</f>
        <v>1964</v>
      </c>
      <c r="E29" s="37">
        <f>'１７表１'!E29+'１７表１'!G29+'１７表１'!I29+'１７表１'!K29+'１７表１'!M29+'１７表１'!O29+'１７表１'!Q29</f>
        <v>116465746</v>
      </c>
      <c r="F29" s="102">
        <v>1036</v>
      </c>
      <c r="G29" s="102">
        <v>107159354</v>
      </c>
      <c r="H29" s="119">
        <v>6</v>
      </c>
      <c r="I29" s="105">
        <v>3</v>
      </c>
      <c r="J29" s="101">
        <v>28424</v>
      </c>
      <c r="K29" s="48" t="s">
        <v>84</v>
      </c>
    </row>
    <row r="30" spans="2:11" ht="30" customHeight="1" x14ac:dyDescent="0.15">
      <c r="B30" s="47">
        <v>41043</v>
      </c>
      <c r="C30" s="15" t="s">
        <v>15</v>
      </c>
      <c r="D30" s="34">
        <f>'１７表１'!D30+'１７表１'!F30+'１７表１'!H30+'１７表１'!J30+'１７表１'!L30+'１７表１'!N30+'１７表１'!P30</f>
        <v>1744</v>
      </c>
      <c r="E30" s="37">
        <f>'１７表１'!E30+'１７表１'!G30+'１７表１'!I30+'１７表１'!K30+'１７表１'!M30+'１７表１'!O30+'１７表１'!Q30</f>
        <v>116545022</v>
      </c>
      <c r="F30" s="102">
        <v>1052</v>
      </c>
      <c r="G30" s="102">
        <v>108274952</v>
      </c>
      <c r="H30" s="119">
        <v>0</v>
      </c>
      <c r="I30" s="105">
        <v>2</v>
      </c>
      <c r="J30" s="101">
        <v>29280</v>
      </c>
      <c r="K30" s="48" t="s">
        <v>85</v>
      </c>
    </row>
    <row r="31" spans="2:11" ht="30" customHeight="1" x14ac:dyDescent="0.15">
      <c r="B31" s="47">
        <v>41044</v>
      </c>
      <c r="C31" s="21" t="s">
        <v>16</v>
      </c>
      <c r="D31" s="37">
        <f>'１７表１'!D31+'１７表１'!F31+'１７表１'!H31+'１７表１'!J31+'１７表１'!L31+'１７表１'!N31+'１７表１'!P31</f>
        <v>5118</v>
      </c>
      <c r="E31" s="37">
        <f>'１７表１'!E31+'１７表１'!G31+'１７表１'!I31+'１７表１'!K31+'１７表１'!M31+'１７表１'!O31+'１７表１'!Q31</f>
        <v>369620189</v>
      </c>
      <c r="F31" s="102">
        <v>2985</v>
      </c>
      <c r="G31" s="102">
        <v>341310425</v>
      </c>
      <c r="H31" s="119">
        <v>26</v>
      </c>
      <c r="I31" s="105">
        <v>3</v>
      </c>
      <c r="J31" s="101">
        <v>51791</v>
      </c>
      <c r="K31" s="48" t="s">
        <v>86</v>
      </c>
    </row>
    <row r="32" spans="2:11" ht="30" customHeight="1" x14ac:dyDescent="0.15">
      <c r="B32" s="49">
        <v>41047</v>
      </c>
      <c r="C32" s="50" t="s">
        <v>17</v>
      </c>
      <c r="D32" s="90">
        <f>'１７表１'!D32+'１７表１'!F32+'１７表１'!H32+'１７表１'!J32+'１７表１'!L32+'１７表１'!N32+'１７表１'!P32</f>
        <v>2102</v>
      </c>
      <c r="E32" s="37">
        <f>'１７表１'!E32+'１７表１'!G32+'１７表１'!I32+'１７表１'!K32+'１７表１'!M32+'１７表１'!O32+'１７表１'!Q32</f>
        <v>124210947</v>
      </c>
      <c r="F32" s="102">
        <v>1125</v>
      </c>
      <c r="G32" s="120">
        <v>114784759</v>
      </c>
      <c r="H32" s="121">
        <v>11</v>
      </c>
      <c r="I32" s="105">
        <v>0</v>
      </c>
      <c r="J32" s="101">
        <v>0</v>
      </c>
      <c r="K32" s="51" t="s">
        <v>87</v>
      </c>
    </row>
    <row r="33" spans="2:16" ht="30" customHeight="1" x14ac:dyDescent="0.15">
      <c r="B33" s="47">
        <v>41301</v>
      </c>
      <c r="C33" s="21" t="s">
        <v>18</v>
      </c>
      <c r="D33" s="91">
        <f>'１７表１'!D33+'１７表１'!F33+'１７表１'!H33+'１７表１'!J33+'１７表１'!L33+'１７表１'!N33+'１７表１'!P33</f>
        <v>300</v>
      </c>
      <c r="E33" s="91">
        <f>'１７表１'!E33+'１７表１'!G33+'１７表１'!I33+'１７表１'!K33+'１７表１'!M33+'１７表１'!O33+'１７表１'!Q33</f>
        <v>34079933</v>
      </c>
      <c r="F33" s="109">
        <v>226</v>
      </c>
      <c r="G33" s="102">
        <v>31114698</v>
      </c>
      <c r="H33" s="122">
        <v>3</v>
      </c>
      <c r="I33" s="123">
        <v>0</v>
      </c>
      <c r="J33" s="109">
        <v>0</v>
      </c>
      <c r="K33" s="48" t="s">
        <v>88</v>
      </c>
    </row>
    <row r="34" spans="2:16" ht="30" customHeight="1" x14ac:dyDescent="0.15">
      <c r="B34" s="47">
        <v>41302</v>
      </c>
      <c r="C34" s="15" t="s">
        <v>19</v>
      </c>
      <c r="D34" s="34">
        <f>'１７表１'!D34+'１７表１'!F34+'１７表１'!H34+'１７表１'!J34+'１７表１'!L34+'１７表１'!N34+'１７表１'!P34</f>
        <v>222</v>
      </c>
      <c r="E34" s="37">
        <f>'１７表１'!E34+'１７表１'!G34+'１７表１'!I34+'１７表１'!K34+'１７表１'!M34+'１７表１'!O34+'１７表１'!Q34</f>
        <v>17861268</v>
      </c>
      <c r="F34" s="102">
        <v>134</v>
      </c>
      <c r="G34" s="102">
        <v>15253003</v>
      </c>
      <c r="H34" s="119">
        <v>1</v>
      </c>
      <c r="I34" s="105">
        <v>0</v>
      </c>
      <c r="J34" s="101">
        <v>0</v>
      </c>
      <c r="K34" s="48" t="s">
        <v>89</v>
      </c>
    </row>
    <row r="35" spans="2:16" ht="30" customHeight="1" thickBot="1" x14ac:dyDescent="0.2">
      <c r="B35" s="53">
        <v>41303</v>
      </c>
      <c r="C35" s="79" t="s">
        <v>20</v>
      </c>
      <c r="D35" s="92">
        <f>'１７表１'!D35+'１７表１'!F35+'１７表１'!H35+'１７表１'!J35+'１７表１'!L35+'１７表１'!N35+'１７表１'!P35</f>
        <v>1475</v>
      </c>
      <c r="E35" s="92">
        <f>'１７表１'!E35+'１７表１'!G35+'１７表１'!I35+'１７表１'!K35+'１７表１'!M35+'１７表１'!O35+'１７表１'!Q35</f>
        <v>148790251</v>
      </c>
      <c r="F35" s="112">
        <v>1084</v>
      </c>
      <c r="G35" s="112">
        <v>136353590</v>
      </c>
      <c r="H35" s="124">
        <v>13</v>
      </c>
      <c r="I35" s="125">
        <v>0</v>
      </c>
      <c r="J35" s="112">
        <v>0</v>
      </c>
      <c r="K35" s="55" t="s">
        <v>90</v>
      </c>
    </row>
    <row r="36" spans="2:16" ht="17.100000000000001" customHeight="1" x14ac:dyDescent="0.15">
      <c r="B36" s="7"/>
      <c r="C36" s="7"/>
      <c r="D36" s="82"/>
      <c r="E36" s="82"/>
      <c r="F36" s="82"/>
      <c r="G36" s="82"/>
      <c r="H36" s="82"/>
      <c r="I36" s="82"/>
      <c r="J36" s="82"/>
      <c r="K36" s="57"/>
      <c r="L36" s="4"/>
      <c r="M36" s="4"/>
      <c r="N36" s="5"/>
      <c r="O36" s="5"/>
      <c r="P36" s="5"/>
    </row>
    <row r="37" spans="2:16" ht="17.100000000000001" customHeight="1" x14ac:dyDescent="0.2">
      <c r="B37" s="7"/>
      <c r="C37" s="7"/>
      <c r="L37" s="4"/>
      <c r="M37" s="4"/>
      <c r="N37" s="5"/>
      <c r="O37" s="5"/>
      <c r="P37" s="5"/>
    </row>
    <row r="38" spans="2:16" ht="17.100000000000001" customHeight="1" x14ac:dyDescent="0.2">
      <c r="B38" s="7"/>
      <c r="C38" s="7"/>
      <c r="L38" s="4"/>
      <c r="M38" s="4"/>
      <c r="N38" s="5"/>
      <c r="O38" s="5"/>
      <c r="P38" s="5"/>
    </row>
    <row r="39" spans="2:16" ht="17.100000000000001" customHeight="1" x14ac:dyDescent="0.2">
      <c r="B39" s="7"/>
      <c r="C39" s="7"/>
      <c r="L39" s="4"/>
      <c r="M39" s="4"/>
      <c r="N39" s="5"/>
      <c r="O39" s="5"/>
      <c r="P39" s="5"/>
    </row>
    <row r="40" spans="2:16" ht="17.100000000000001" customHeight="1" x14ac:dyDescent="0.2">
      <c r="B40" s="5"/>
      <c r="C40" s="5"/>
      <c r="L40" s="4"/>
      <c r="M40" s="4"/>
      <c r="N40" s="5"/>
      <c r="O40" s="5"/>
      <c r="P40" s="5"/>
    </row>
    <row r="41" spans="2:16" ht="17.100000000000001" customHeight="1" x14ac:dyDescent="0.2">
      <c r="L41" s="6"/>
      <c r="M41" s="6"/>
    </row>
    <row r="42" spans="2:16" ht="17.100000000000001" customHeight="1" x14ac:dyDescent="0.2">
      <c r="L42" s="6"/>
      <c r="M42" s="6"/>
    </row>
    <row r="43" spans="2:16" ht="17.100000000000001" customHeight="1" x14ac:dyDescent="0.2">
      <c r="L43" s="6"/>
      <c r="M43" s="6"/>
    </row>
    <row r="44" spans="2:16" ht="17.100000000000001" customHeight="1" x14ac:dyDescent="0.2">
      <c r="L44" s="6"/>
      <c r="M44" s="6"/>
    </row>
    <row r="45" spans="2:16" ht="17.100000000000001" customHeight="1" x14ac:dyDescent="0.2">
      <c r="L45" s="6"/>
      <c r="M45" s="6"/>
    </row>
    <row r="46" spans="2:16" ht="17.100000000000001" customHeight="1" x14ac:dyDescent="0.2">
      <c r="L46" s="6"/>
      <c r="M46" s="6"/>
    </row>
    <row r="47" spans="2:16" ht="17.100000000000001" customHeight="1" x14ac:dyDescent="0.2">
      <c r="L47" s="6"/>
      <c r="M47" s="6"/>
    </row>
    <row r="48" spans="2:16" ht="17.100000000000001" customHeight="1" x14ac:dyDescent="0.2">
      <c r="L48" s="6"/>
      <c r="M48" s="6"/>
    </row>
    <row r="49" spans="12:13" ht="17.100000000000001" customHeight="1" x14ac:dyDescent="0.2">
      <c r="L49" s="6"/>
      <c r="M49" s="6"/>
    </row>
    <row r="50" spans="12:13" ht="17.100000000000001" customHeight="1" x14ac:dyDescent="0.2">
      <c r="L50" s="6"/>
      <c r="M50" s="6"/>
    </row>
    <row r="51" spans="12:13" ht="17.100000000000001" customHeight="1" x14ac:dyDescent="0.2">
      <c r="L51" s="6"/>
      <c r="M51" s="6"/>
    </row>
  </sheetData>
  <mergeCells count="9">
    <mergeCell ref="B1:H1"/>
    <mergeCell ref="D2:E4"/>
    <mergeCell ref="H2:H5"/>
    <mergeCell ref="K2:K12"/>
    <mergeCell ref="F4:G4"/>
    <mergeCell ref="F3:G3"/>
    <mergeCell ref="I2:J4"/>
    <mergeCell ref="B2:B6"/>
    <mergeCell ref="C2:C6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Y51"/>
  <sheetViews>
    <sheetView showGridLines="0" view="pageBreakPreview" zoomScale="85" zoomScaleNormal="85" zoomScaleSheetLayoutView="85" workbookViewId="0">
      <pane xSplit="3" ySplit="12" topLeftCell="D25" activePane="bottomRight" state="frozen"/>
      <selection activeCell="B11" sqref="B11"/>
      <selection pane="topRight" activeCell="B11" sqref="B11"/>
      <selection pane="bottomLeft" activeCell="B11" sqref="B11"/>
      <selection pane="bottomRight" activeCell="A37" sqref="A37:XFD37"/>
    </sheetView>
  </sheetViews>
  <sheetFormatPr defaultColWidth="10.6640625" defaultRowHeight="17.100000000000001" customHeight="1" x14ac:dyDescent="0.2"/>
  <cols>
    <col min="1" max="1" width="1.21875" style="1" customWidth="1"/>
    <col min="2" max="2" width="12.6640625" style="1" customWidth="1"/>
    <col min="3" max="3" width="10.6640625" style="1" customWidth="1"/>
    <col min="4" max="4" width="11.6640625" style="1" customWidth="1"/>
    <col min="5" max="5" width="16.6640625" style="1" customWidth="1"/>
    <col min="6" max="6" width="11.6640625" style="1" customWidth="1"/>
    <col min="7" max="7" width="16.6640625" style="1" customWidth="1"/>
    <col min="8" max="8" width="11.6640625" style="1" customWidth="1"/>
    <col min="9" max="9" width="16.6640625" style="1" customWidth="1"/>
    <col min="10" max="10" width="11.6640625" style="1" customWidth="1"/>
    <col min="11" max="11" width="16.6640625" style="1" customWidth="1"/>
    <col min="12" max="12" width="12.6640625" customWidth="1"/>
    <col min="13" max="13" width="17.6640625" customWidth="1"/>
    <col min="14" max="14" width="12.6640625" customWidth="1"/>
    <col min="15" max="15" width="17.6640625" customWidth="1"/>
    <col min="16" max="16" width="12.6640625" customWidth="1"/>
    <col min="17" max="17" width="17.6640625" customWidth="1"/>
    <col min="18" max="18" width="12.6640625" customWidth="1"/>
    <col min="19" max="19" width="17.6640625" customWidth="1"/>
    <col min="20" max="20" width="5.6640625" customWidth="1"/>
    <col min="21" max="21" width="2.109375" style="1" customWidth="1"/>
    <col min="22" max="244" width="10.6640625" style="1" customWidth="1"/>
    <col min="245" max="16384" width="10.6640625" style="1"/>
  </cols>
  <sheetData>
    <row r="1" spans="1:20" ht="24.75" customHeight="1" thickBot="1" x14ac:dyDescent="0.25">
      <c r="B1" s="132" t="s">
        <v>48</v>
      </c>
      <c r="C1" s="133"/>
      <c r="D1" s="133"/>
      <c r="E1" s="133"/>
      <c r="F1" s="133"/>
      <c r="G1" s="133"/>
      <c r="H1" s="133"/>
      <c r="I1" s="133"/>
      <c r="J1" s="3"/>
      <c r="K1" s="4"/>
      <c r="L1" s="2"/>
      <c r="M1" s="2"/>
      <c r="N1" s="2"/>
      <c r="O1" s="2"/>
      <c r="P1" s="2"/>
      <c r="Q1" s="9"/>
      <c r="R1" s="10"/>
      <c r="S1" s="9" t="s">
        <v>42</v>
      </c>
      <c r="T1" s="8"/>
    </row>
    <row r="2" spans="1:20" ht="20.100000000000001" customHeight="1" x14ac:dyDescent="0.15">
      <c r="B2" s="134" t="s">
        <v>0</v>
      </c>
      <c r="C2" s="137" t="s">
        <v>1</v>
      </c>
      <c r="D2" s="140" t="s">
        <v>64</v>
      </c>
      <c r="E2" s="141"/>
      <c r="F2" s="141"/>
      <c r="G2" s="142"/>
      <c r="H2" s="140" t="s">
        <v>35</v>
      </c>
      <c r="I2" s="141"/>
      <c r="J2" s="141"/>
      <c r="K2" s="199"/>
      <c r="L2" s="200" t="s">
        <v>35</v>
      </c>
      <c r="M2" s="201"/>
      <c r="N2" s="201"/>
      <c r="O2" s="202"/>
      <c r="P2" s="161" t="s">
        <v>37</v>
      </c>
      <c r="Q2" s="198"/>
      <c r="R2" s="161" t="s">
        <v>62</v>
      </c>
      <c r="S2" s="196"/>
      <c r="T2" s="165" t="s">
        <v>91</v>
      </c>
    </row>
    <row r="3" spans="1:20" ht="20.100000000000001" customHeight="1" x14ac:dyDescent="0.15">
      <c r="B3" s="135"/>
      <c r="C3" s="138"/>
      <c r="D3" s="143" t="s">
        <v>55</v>
      </c>
      <c r="E3" s="144"/>
      <c r="F3" s="143" t="s">
        <v>56</v>
      </c>
      <c r="G3" s="144"/>
      <c r="H3" s="143" t="s">
        <v>57</v>
      </c>
      <c r="I3" s="144"/>
      <c r="J3" s="143" t="s">
        <v>65</v>
      </c>
      <c r="K3" s="150"/>
      <c r="L3" s="203" t="s">
        <v>59</v>
      </c>
      <c r="M3" s="144"/>
      <c r="N3" s="143" t="s">
        <v>56</v>
      </c>
      <c r="O3" s="144"/>
      <c r="P3" s="197"/>
      <c r="Q3" s="148"/>
      <c r="R3" s="197"/>
      <c r="S3" s="148"/>
      <c r="T3" s="166"/>
    </row>
    <row r="4" spans="1:20" ht="20.100000000000001" customHeight="1" x14ac:dyDescent="0.15">
      <c r="B4" s="135"/>
      <c r="C4" s="138"/>
      <c r="D4" s="145"/>
      <c r="E4" s="146"/>
      <c r="F4" s="145"/>
      <c r="G4" s="146"/>
      <c r="H4" s="145"/>
      <c r="I4" s="146"/>
      <c r="J4" s="145"/>
      <c r="K4" s="151"/>
      <c r="L4" s="204"/>
      <c r="M4" s="146"/>
      <c r="N4" s="145"/>
      <c r="O4" s="146"/>
      <c r="P4" s="145"/>
      <c r="Q4" s="146"/>
      <c r="R4" s="145"/>
      <c r="S4" s="146"/>
      <c r="T4" s="166"/>
    </row>
    <row r="5" spans="1:20" ht="20.100000000000001" customHeight="1" x14ac:dyDescent="0.15">
      <c r="B5" s="135"/>
      <c r="C5" s="138"/>
      <c r="D5" s="21" t="s">
        <v>2</v>
      </c>
      <c r="E5" s="21" t="s">
        <v>3</v>
      </c>
      <c r="F5" s="21" t="s">
        <v>2</v>
      </c>
      <c r="G5" s="21" t="s">
        <v>3</v>
      </c>
      <c r="H5" s="21" t="s">
        <v>2</v>
      </c>
      <c r="I5" s="15" t="s">
        <v>3</v>
      </c>
      <c r="J5" s="17" t="s">
        <v>2</v>
      </c>
      <c r="K5" s="22" t="s">
        <v>3</v>
      </c>
      <c r="L5" s="18" t="s">
        <v>2</v>
      </c>
      <c r="M5" s="15" t="s">
        <v>53</v>
      </c>
      <c r="N5" s="17" t="s">
        <v>2</v>
      </c>
      <c r="O5" s="15" t="s">
        <v>53</v>
      </c>
      <c r="P5" s="17" t="s">
        <v>2</v>
      </c>
      <c r="Q5" s="15" t="s">
        <v>53</v>
      </c>
      <c r="R5" s="21" t="s">
        <v>2</v>
      </c>
      <c r="S5" s="15" t="s">
        <v>53</v>
      </c>
      <c r="T5" s="166"/>
    </row>
    <row r="6" spans="1:20" ht="20.100000000000001" customHeight="1" x14ac:dyDescent="0.15">
      <c r="B6" s="136"/>
      <c r="C6" s="139"/>
      <c r="D6" s="19" t="s">
        <v>4</v>
      </c>
      <c r="E6" s="19" t="s">
        <v>5</v>
      </c>
      <c r="F6" s="19" t="s">
        <v>4</v>
      </c>
      <c r="G6" s="19" t="s">
        <v>5</v>
      </c>
      <c r="H6" s="19" t="s">
        <v>4</v>
      </c>
      <c r="I6" s="24" t="s">
        <v>5</v>
      </c>
      <c r="J6" s="20" t="s">
        <v>4</v>
      </c>
      <c r="K6" s="25" t="s">
        <v>5</v>
      </c>
      <c r="L6" s="26" t="s">
        <v>4</v>
      </c>
      <c r="M6" s="24" t="s">
        <v>5</v>
      </c>
      <c r="N6" s="20" t="s">
        <v>4</v>
      </c>
      <c r="O6" s="24" t="s">
        <v>5</v>
      </c>
      <c r="P6" s="20" t="s">
        <v>4</v>
      </c>
      <c r="Q6" s="24" t="s">
        <v>5</v>
      </c>
      <c r="R6" s="19" t="s">
        <v>4</v>
      </c>
      <c r="S6" s="19" t="s">
        <v>5</v>
      </c>
      <c r="T6" s="166"/>
    </row>
    <row r="7" spans="1:20" ht="17.100000000000001" customHeight="1" x14ac:dyDescent="0.15">
      <c r="B7" s="27"/>
      <c r="C7" s="28"/>
      <c r="D7" s="29"/>
      <c r="E7" s="29"/>
      <c r="F7" s="29"/>
      <c r="G7" s="29"/>
      <c r="H7" s="29"/>
      <c r="I7" s="32"/>
      <c r="J7" s="33"/>
      <c r="K7" s="30"/>
      <c r="L7" s="31"/>
      <c r="M7" s="32"/>
      <c r="N7" s="33"/>
      <c r="O7" s="32"/>
      <c r="P7" s="33"/>
      <c r="Q7" s="32"/>
      <c r="R7" s="29"/>
      <c r="S7" s="29"/>
      <c r="T7" s="166"/>
    </row>
    <row r="8" spans="1:20" ht="30" customHeight="1" x14ac:dyDescent="0.15">
      <c r="B8" s="14" t="s">
        <v>93</v>
      </c>
      <c r="C8" s="21" t="s">
        <v>6</v>
      </c>
      <c r="D8" s="93">
        <v>6203</v>
      </c>
      <c r="E8" s="93">
        <v>111813936</v>
      </c>
      <c r="F8" s="93">
        <v>53279</v>
      </c>
      <c r="G8" s="93">
        <v>421746060</v>
      </c>
      <c r="H8" s="93">
        <v>9339</v>
      </c>
      <c r="I8" s="96">
        <v>895539052</v>
      </c>
      <c r="J8" s="97">
        <v>8281</v>
      </c>
      <c r="K8" s="94">
        <v>633439185</v>
      </c>
      <c r="L8" s="95">
        <v>18198</v>
      </c>
      <c r="M8" s="96">
        <v>2273649420</v>
      </c>
      <c r="N8" s="97">
        <v>14237</v>
      </c>
      <c r="O8" s="96">
        <v>440642389</v>
      </c>
      <c r="P8" s="97">
        <v>4873</v>
      </c>
      <c r="Q8" s="96">
        <v>429106666</v>
      </c>
      <c r="R8" s="93">
        <v>114410</v>
      </c>
      <c r="S8" s="93">
        <v>5205936708</v>
      </c>
      <c r="T8" s="166"/>
    </row>
    <row r="9" spans="1:20" ht="30" customHeight="1" x14ac:dyDescent="0.15">
      <c r="B9" s="14" t="s">
        <v>94</v>
      </c>
      <c r="C9" s="21" t="s">
        <v>6</v>
      </c>
      <c r="D9" s="93">
        <v>6623</v>
      </c>
      <c r="E9" s="93">
        <v>129460041</v>
      </c>
      <c r="F9" s="93">
        <v>58966</v>
      </c>
      <c r="G9" s="93">
        <v>458669542</v>
      </c>
      <c r="H9" s="93">
        <v>8978</v>
      </c>
      <c r="I9" s="96">
        <v>930181294</v>
      </c>
      <c r="J9" s="97">
        <v>8658</v>
      </c>
      <c r="K9" s="94">
        <v>670230393</v>
      </c>
      <c r="L9" s="95">
        <v>19226</v>
      </c>
      <c r="M9" s="96">
        <v>2385586664</v>
      </c>
      <c r="N9" s="97">
        <v>15755</v>
      </c>
      <c r="O9" s="96">
        <v>516426674</v>
      </c>
      <c r="P9" s="97">
        <v>5610</v>
      </c>
      <c r="Q9" s="96">
        <v>470307147</v>
      </c>
      <c r="R9" s="93">
        <v>123816</v>
      </c>
      <c r="S9" s="93">
        <v>5560861755</v>
      </c>
      <c r="T9" s="166"/>
    </row>
    <row r="10" spans="1:20" ht="30" customHeight="1" x14ac:dyDescent="0.15">
      <c r="B10" s="14" t="s">
        <v>95</v>
      </c>
      <c r="C10" s="21" t="s">
        <v>6</v>
      </c>
      <c r="D10" s="34">
        <f t="shared" ref="D10:K10" si="0">SUM(D11:D12)</f>
        <v>6239</v>
      </c>
      <c r="E10" s="34">
        <f t="shared" si="0"/>
        <v>113588653</v>
      </c>
      <c r="F10" s="34">
        <f t="shared" si="0"/>
        <v>59374</v>
      </c>
      <c r="G10" s="34">
        <f t="shared" si="0"/>
        <v>464528911</v>
      </c>
      <c r="H10" s="34">
        <f t="shared" si="0"/>
        <v>8413</v>
      </c>
      <c r="I10" s="37">
        <f t="shared" si="0"/>
        <v>864299046</v>
      </c>
      <c r="J10" s="38">
        <f t="shared" si="0"/>
        <v>8816</v>
      </c>
      <c r="K10" s="35">
        <f t="shared" si="0"/>
        <v>695910184</v>
      </c>
      <c r="L10" s="36">
        <f t="shared" ref="L10:S10" si="1">SUM(L11:L12)</f>
        <v>18872</v>
      </c>
      <c r="M10" s="37">
        <f t="shared" si="1"/>
        <v>2307644512</v>
      </c>
      <c r="N10" s="38">
        <f t="shared" si="1"/>
        <v>15946</v>
      </c>
      <c r="O10" s="37">
        <f t="shared" si="1"/>
        <v>536474344</v>
      </c>
      <c r="P10" s="38">
        <f t="shared" si="1"/>
        <v>6429</v>
      </c>
      <c r="Q10" s="37">
        <f t="shared" si="1"/>
        <v>510409946</v>
      </c>
      <c r="R10" s="34">
        <f>SUM(R11:R12)</f>
        <v>124089</v>
      </c>
      <c r="S10" s="34">
        <f t="shared" si="1"/>
        <v>5492855596</v>
      </c>
      <c r="T10" s="166"/>
    </row>
    <row r="11" spans="1:20" ht="30" customHeight="1" x14ac:dyDescent="0.15">
      <c r="A11" s="6"/>
      <c r="B11" s="14" t="s">
        <v>28</v>
      </c>
      <c r="C11" s="21" t="s">
        <v>7</v>
      </c>
      <c r="D11" s="34">
        <f t="shared" ref="D11:K11" si="2">SUM(D13:D32)</f>
        <v>6170</v>
      </c>
      <c r="E11" s="34">
        <f t="shared" si="2"/>
        <v>111494801</v>
      </c>
      <c r="F11" s="34">
        <f t="shared" si="2"/>
        <v>59071</v>
      </c>
      <c r="G11" s="34">
        <f t="shared" si="2"/>
        <v>460183788</v>
      </c>
      <c r="H11" s="34">
        <f t="shared" si="2"/>
        <v>8306</v>
      </c>
      <c r="I11" s="37">
        <f t="shared" si="2"/>
        <v>851434521</v>
      </c>
      <c r="J11" s="38">
        <f t="shared" si="2"/>
        <v>8660</v>
      </c>
      <c r="K11" s="35">
        <f t="shared" si="2"/>
        <v>682213880</v>
      </c>
      <c r="L11" s="36">
        <f t="shared" ref="L11:S11" si="3">SUM(L13:L32)</f>
        <v>18599</v>
      </c>
      <c r="M11" s="37">
        <f t="shared" si="3"/>
        <v>2267607516</v>
      </c>
      <c r="N11" s="38">
        <f t="shared" si="3"/>
        <v>15771</v>
      </c>
      <c r="O11" s="37">
        <f t="shared" si="3"/>
        <v>530540142</v>
      </c>
      <c r="P11" s="38">
        <f t="shared" si="3"/>
        <v>6335</v>
      </c>
      <c r="Q11" s="37">
        <f t="shared" si="3"/>
        <v>498587497</v>
      </c>
      <c r="R11" s="34">
        <f>SUM(R13:R32)</f>
        <v>122912</v>
      </c>
      <c r="S11" s="34">
        <f t="shared" si="3"/>
        <v>5402062145</v>
      </c>
      <c r="T11" s="166"/>
    </row>
    <row r="12" spans="1:20" ht="30" customHeight="1" x14ac:dyDescent="0.15">
      <c r="B12" s="23" t="s">
        <v>8</v>
      </c>
      <c r="C12" s="19" t="s">
        <v>7</v>
      </c>
      <c r="D12" s="39">
        <f t="shared" ref="D12:K12" si="4">SUM(D33:D35)</f>
        <v>69</v>
      </c>
      <c r="E12" s="39">
        <f t="shared" si="4"/>
        <v>2093852</v>
      </c>
      <c r="F12" s="39">
        <f t="shared" si="4"/>
        <v>303</v>
      </c>
      <c r="G12" s="39">
        <f t="shared" si="4"/>
        <v>4345123</v>
      </c>
      <c r="H12" s="39">
        <f t="shared" si="4"/>
        <v>107</v>
      </c>
      <c r="I12" s="42">
        <f t="shared" si="4"/>
        <v>12864525</v>
      </c>
      <c r="J12" s="43">
        <f t="shared" si="4"/>
        <v>156</v>
      </c>
      <c r="K12" s="40">
        <f t="shared" si="4"/>
        <v>13696304</v>
      </c>
      <c r="L12" s="41">
        <f t="shared" ref="L12:S12" si="5">SUM(L33:L35)</f>
        <v>273</v>
      </c>
      <c r="M12" s="42">
        <f t="shared" si="5"/>
        <v>40036996</v>
      </c>
      <c r="N12" s="43">
        <f t="shared" si="5"/>
        <v>175</v>
      </c>
      <c r="O12" s="42">
        <f t="shared" si="5"/>
        <v>5934202</v>
      </c>
      <c r="P12" s="43">
        <f t="shared" si="5"/>
        <v>94</v>
      </c>
      <c r="Q12" s="42">
        <f t="shared" si="5"/>
        <v>11822449</v>
      </c>
      <c r="R12" s="39">
        <f>SUM(R33:R35)</f>
        <v>1177</v>
      </c>
      <c r="S12" s="39">
        <f t="shared" si="5"/>
        <v>90793451</v>
      </c>
      <c r="T12" s="167"/>
    </row>
    <row r="13" spans="1:20" ht="30" customHeight="1" x14ac:dyDescent="0.15">
      <c r="B13" s="44">
        <v>41001</v>
      </c>
      <c r="C13" s="45" t="s">
        <v>9</v>
      </c>
      <c r="D13" s="98">
        <v>1380</v>
      </c>
      <c r="E13" s="98">
        <v>25577917</v>
      </c>
      <c r="F13" s="118">
        <v>16209</v>
      </c>
      <c r="G13" s="98">
        <v>130114437</v>
      </c>
      <c r="H13" s="98">
        <v>1774</v>
      </c>
      <c r="I13" s="98">
        <v>184912638</v>
      </c>
      <c r="J13" s="98">
        <v>2530</v>
      </c>
      <c r="K13" s="99">
        <v>209724250</v>
      </c>
      <c r="L13" s="100">
        <v>4380</v>
      </c>
      <c r="M13" s="98">
        <v>533941956</v>
      </c>
      <c r="N13" s="98">
        <v>4276</v>
      </c>
      <c r="O13" s="98">
        <v>145593872</v>
      </c>
      <c r="P13" s="98">
        <v>1788</v>
      </c>
      <c r="Q13" s="101">
        <v>141986839</v>
      </c>
      <c r="R13" s="76">
        <f>D13+F13+H13+J13+L13+N13+P13</f>
        <v>32337</v>
      </c>
      <c r="S13" s="76">
        <f>E13+G13+I13+K13+M13+O13+Q13</f>
        <v>1371851909</v>
      </c>
      <c r="T13" s="46" t="s">
        <v>68</v>
      </c>
    </row>
    <row r="14" spans="1:20" ht="30" customHeight="1" x14ac:dyDescent="0.15">
      <c r="B14" s="47">
        <v>41002</v>
      </c>
      <c r="C14" s="15" t="s">
        <v>22</v>
      </c>
      <c r="D14" s="102">
        <v>1041</v>
      </c>
      <c r="E14" s="102">
        <v>16209217</v>
      </c>
      <c r="F14" s="105">
        <v>9690</v>
      </c>
      <c r="G14" s="102">
        <v>69517297</v>
      </c>
      <c r="H14" s="102">
        <v>1360</v>
      </c>
      <c r="I14" s="102">
        <v>130266070</v>
      </c>
      <c r="J14" s="102">
        <v>1515</v>
      </c>
      <c r="K14" s="103">
        <v>107278510</v>
      </c>
      <c r="L14" s="104">
        <v>2894</v>
      </c>
      <c r="M14" s="102">
        <v>339559915</v>
      </c>
      <c r="N14" s="102">
        <v>2781</v>
      </c>
      <c r="O14" s="102">
        <v>80472348</v>
      </c>
      <c r="P14" s="102">
        <v>876</v>
      </c>
      <c r="Q14" s="101">
        <v>76906853</v>
      </c>
      <c r="R14" s="77">
        <f>D14+F14+H14+J14+L14+N14+P14</f>
        <v>20157</v>
      </c>
      <c r="S14" s="77">
        <f>E14+G14+I14+K14+M14+O14+Q14</f>
        <v>820210210</v>
      </c>
      <c r="T14" s="48" t="s">
        <v>69</v>
      </c>
    </row>
    <row r="15" spans="1:20" ht="30" customHeight="1" x14ac:dyDescent="0.15">
      <c r="B15" s="47">
        <v>41003</v>
      </c>
      <c r="C15" s="15" t="s">
        <v>23</v>
      </c>
      <c r="D15" s="102">
        <v>507</v>
      </c>
      <c r="E15" s="102">
        <v>9514487</v>
      </c>
      <c r="F15" s="105">
        <v>4156</v>
      </c>
      <c r="G15" s="102">
        <v>30375882</v>
      </c>
      <c r="H15" s="102">
        <v>541</v>
      </c>
      <c r="I15" s="102">
        <v>59626587</v>
      </c>
      <c r="J15" s="102">
        <v>361</v>
      </c>
      <c r="K15" s="103">
        <v>23950313</v>
      </c>
      <c r="L15" s="104">
        <v>1357</v>
      </c>
      <c r="M15" s="102">
        <v>176013478</v>
      </c>
      <c r="N15" s="102">
        <v>1249</v>
      </c>
      <c r="O15" s="102">
        <v>38779569</v>
      </c>
      <c r="P15" s="102">
        <v>516</v>
      </c>
      <c r="Q15" s="101">
        <v>26337169</v>
      </c>
      <c r="R15" s="77">
        <f>D15+F15+H15+J15+L15+N15+P15</f>
        <v>8687</v>
      </c>
      <c r="S15" s="77">
        <f t="shared" ref="S15:S35" si="6">E15+G15+I15+K15+M15+O15+Q15</f>
        <v>364597485</v>
      </c>
      <c r="T15" s="48" t="s">
        <v>70</v>
      </c>
    </row>
    <row r="16" spans="1:20" ht="30" customHeight="1" x14ac:dyDescent="0.15">
      <c r="B16" s="47">
        <v>41004</v>
      </c>
      <c r="C16" s="15" t="s">
        <v>24</v>
      </c>
      <c r="D16" s="102">
        <v>165</v>
      </c>
      <c r="E16" s="102">
        <v>2390823</v>
      </c>
      <c r="F16" s="105">
        <v>1977</v>
      </c>
      <c r="G16" s="102">
        <v>14861275</v>
      </c>
      <c r="H16" s="102">
        <v>307</v>
      </c>
      <c r="I16" s="102">
        <v>31114498</v>
      </c>
      <c r="J16" s="102">
        <v>200</v>
      </c>
      <c r="K16" s="103">
        <v>14869325</v>
      </c>
      <c r="L16" s="104">
        <v>590</v>
      </c>
      <c r="M16" s="102">
        <v>74812742</v>
      </c>
      <c r="N16" s="102">
        <v>545</v>
      </c>
      <c r="O16" s="102">
        <v>20528093</v>
      </c>
      <c r="P16" s="102">
        <v>181</v>
      </c>
      <c r="Q16" s="101">
        <v>15611257</v>
      </c>
      <c r="R16" s="77">
        <f>D16+F16+H16+J16+L16+N16+P16</f>
        <v>3965</v>
      </c>
      <c r="S16" s="77">
        <f t="shared" si="6"/>
        <v>174188013</v>
      </c>
      <c r="T16" s="48" t="s">
        <v>71</v>
      </c>
    </row>
    <row r="17" spans="2:20" ht="30" customHeight="1" x14ac:dyDescent="0.15">
      <c r="B17" s="47">
        <v>41005</v>
      </c>
      <c r="C17" s="15" t="s">
        <v>25</v>
      </c>
      <c r="D17" s="102">
        <v>481</v>
      </c>
      <c r="E17" s="102">
        <v>8470866</v>
      </c>
      <c r="F17" s="105">
        <v>3684</v>
      </c>
      <c r="G17" s="102">
        <v>31206483</v>
      </c>
      <c r="H17" s="102">
        <v>792</v>
      </c>
      <c r="I17" s="102">
        <v>74800286</v>
      </c>
      <c r="J17" s="102">
        <v>471</v>
      </c>
      <c r="K17" s="103">
        <v>37310357</v>
      </c>
      <c r="L17" s="104">
        <v>1463</v>
      </c>
      <c r="M17" s="102">
        <v>178172825</v>
      </c>
      <c r="N17" s="102">
        <v>920</v>
      </c>
      <c r="O17" s="102">
        <v>25258780</v>
      </c>
      <c r="P17" s="102">
        <v>464</v>
      </c>
      <c r="Q17" s="101">
        <v>33049958</v>
      </c>
      <c r="R17" s="77">
        <f>D17+F17+H17+J17+L17+N17+P17</f>
        <v>8275</v>
      </c>
      <c r="S17" s="77">
        <f t="shared" si="6"/>
        <v>388269555</v>
      </c>
      <c r="T17" s="48" t="s">
        <v>72</v>
      </c>
    </row>
    <row r="18" spans="2:20" ht="30" customHeight="1" x14ac:dyDescent="0.15">
      <c r="B18" s="47">
        <v>41006</v>
      </c>
      <c r="C18" s="15" t="s">
        <v>26</v>
      </c>
      <c r="D18" s="102">
        <v>321</v>
      </c>
      <c r="E18" s="102">
        <v>5565424</v>
      </c>
      <c r="F18" s="105">
        <v>3774</v>
      </c>
      <c r="G18" s="102">
        <v>30386048</v>
      </c>
      <c r="H18" s="102">
        <v>479</v>
      </c>
      <c r="I18" s="102">
        <v>51422945</v>
      </c>
      <c r="J18" s="102">
        <v>671</v>
      </c>
      <c r="K18" s="103">
        <v>55800063</v>
      </c>
      <c r="L18" s="104">
        <v>1187</v>
      </c>
      <c r="M18" s="102">
        <v>147136378</v>
      </c>
      <c r="N18" s="102">
        <v>774</v>
      </c>
      <c r="O18" s="102">
        <v>27296727</v>
      </c>
      <c r="P18" s="102">
        <v>239</v>
      </c>
      <c r="Q18" s="101">
        <v>24142398</v>
      </c>
      <c r="R18" s="77">
        <f>D18+F18+H18+J18+L18+N18+P18</f>
        <v>7445</v>
      </c>
      <c r="S18" s="77">
        <f t="shared" si="6"/>
        <v>341749983</v>
      </c>
      <c r="T18" s="48" t="s">
        <v>73</v>
      </c>
    </row>
    <row r="19" spans="2:20" ht="30" customHeight="1" x14ac:dyDescent="0.15">
      <c r="B19" s="47">
        <v>41007</v>
      </c>
      <c r="C19" s="15" t="s">
        <v>27</v>
      </c>
      <c r="D19" s="102">
        <v>195</v>
      </c>
      <c r="E19" s="102">
        <v>4534191</v>
      </c>
      <c r="F19" s="105">
        <v>2398</v>
      </c>
      <c r="G19" s="102">
        <v>17882965</v>
      </c>
      <c r="H19" s="102">
        <v>354</v>
      </c>
      <c r="I19" s="102">
        <v>32140903</v>
      </c>
      <c r="J19" s="102">
        <v>220</v>
      </c>
      <c r="K19" s="103">
        <v>14342964</v>
      </c>
      <c r="L19" s="104">
        <v>777</v>
      </c>
      <c r="M19" s="102">
        <v>87198919</v>
      </c>
      <c r="N19" s="102">
        <v>541</v>
      </c>
      <c r="O19" s="102">
        <v>19124051</v>
      </c>
      <c r="P19" s="102">
        <v>210</v>
      </c>
      <c r="Q19" s="101">
        <v>21398187</v>
      </c>
      <c r="R19" s="77">
        <f t="shared" ref="R19:R35" si="7">D19+F19+H19+J19+L19+N19+P19</f>
        <v>4695</v>
      </c>
      <c r="S19" s="77">
        <f t="shared" si="6"/>
        <v>196622180</v>
      </c>
      <c r="T19" s="48" t="s">
        <v>74</v>
      </c>
    </row>
    <row r="20" spans="2:20" ht="30" customHeight="1" x14ac:dyDescent="0.15">
      <c r="B20" s="47">
        <v>41025</v>
      </c>
      <c r="C20" s="15" t="s">
        <v>29</v>
      </c>
      <c r="D20" s="102">
        <v>290</v>
      </c>
      <c r="E20" s="102">
        <v>5353301</v>
      </c>
      <c r="F20" s="105">
        <v>2751</v>
      </c>
      <c r="G20" s="102">
        <v>24237133</v>
      </c>
      <c r="H20" s="102">
        <v>385</v>
      </c>
      <c r="I20" s="102">
        <v>39706558</v>
      </c>
      <c r="J20" s="102">
        <v>445</v>
      </c>
      <c r="K20" s="103">
        <v>40567761</v>
      </c>
      <c r="L20" s="104">
        <v>905</v>
      </c>
      <c r="M20" s="102">
        <v>119099461</v>
      </c>
      <c r="N20" s="102">
        <v>847</v>
      </c>
      <c r="O20" s="102">
        <v>29559882</v>
      </c>
      <c r="P20" s="102">
        <v>335</v>
      </c>
      <c r="Q20" s="101">
        <v>23370920</v>
      </c>
      <c r="R20" s="77">
        <f>D20+F20+H20+J20+L20+N20+P20</f>
        <v>5958</v>
      </c>
      <c r="S20" s="77">
        <f t="shared" si="6"/>
        <v>281895016</v>
      </c>
      <c r="T20" s="48" t="s">
        <v>75</v>
      </c>
    </row>
    <row r="21" spans="2:20" ht="30" customHeight="1" x14ac:dyDescent="0.15">
      <c r="B21" s="47">
        <v>41048</v>
      </c>
      <c r="C21" s="15" t="s">
        <v>30</v>
      </c>
      <c r="D21" s="102">
        <v>266</v>
      </c>
      <c r="E21" s="102">
        <v>6236230</v>
      </c>
      <c r="F21" s="105">
        <v>1909</v>
      </c>
      <c r="G21" s="102">
        <v>14612457</v>
      </c>
      <c r="H21" s="102">
        <v>253</v>
      </c>
      <c r="I21" s="102">
        <v>26473704</v>
      </c>
      <c r="J21" s="101">
        <v>199</v>
      </c>
      <c r="K21" s="103">
        <v>16746686</v>
      </c>
      <c r="L21" s="104">
        <v>719</v>
      </c>
      <c r="M21" s="102">
        <v>78537474</v>
      </c>
      <c r="N21" s="102">
        <v>409</v>
      </c>
      <c r="O21" s="102">
        <v>14623009</v>
      </c>
      <c r="P21" s="102">
        <v>258</v>
      </c>
      <c r="Q21" s="101">
        <v>24137484</v>
      </c>
      <c r="R21" s="77">
        <f>D21+F21+H21+J21+L21+N21+P21</f>
        <v>4013</v>
      </c>
      <c r="S21" s="77">
        <f t="shared" si="6"/>
        <v>181367044</v>
      </c>
      <c r="T21" s="48" t="s">
        <v>76</v>
      </c>
    </row>
    <row r="22" spans="2:20" ht="30" customHeight="1" x14ac:dyDescent="0.15">
      <c r="B22" s="47">
        <v>41014</v>
      </c>
      <c r="C22" s="15" t="s">
        <v>31</v>
      </c>
      <c r="D22" s="102">
        <v>282</v>
      </c>
      <c r="E22" s="102">
        <v>7142044</v>
      </c>
      <c r="F22" s="105">
        <v>1966</v>
      </c>
      <c r="G22" s="102">
        <v>17265156</v>
      </c>
      <c r="H22" s="102">
        <v>377</v>
      </c>
      <c r="I22" s="102">
        <v>36906475</v>
      </c>
      <c r="J22" s="102">
        <v>319</v>
      </c>
      <c r="K22" s="103">
        <v>24021633</v>
      </c>
      <c r="L22" s="104">
        <v>688</v>
      </c>
      <c r="M22" s="105">
        <v>84829102</v>
      </c>
      <c r="N22" s="102">
        <v>651</v>
      </c>
      <c r="O22" s="102">
        <v>26073903</v>
      </c>
      <c r="P22" s="102">
        <v>315</v>
      </c>
      <c r="Q22" s="101">
        <v>24828235</v>
      </c>
      <c r="R22" s="77">
        <f>D22+F22+H22+J22+L22+N22+P22</f>
        <v>4598</v>
      </c>
      <c r="S22" s="77">
        <f t="shared" si="6"/>
        <v>221066548</v>
      </c>
      <c r="T22" s="48" t="s">
        <v>77</v>
      </c>
    </row>
    <row r="23" spans="2:20" ht="30" customHeight="1" x14ac:dyDescent="0.15">
      <c r="B23" s="47">
        <v>41016</v>
      </c>
      <c r="C23" s="15" t="s">
        <v>32</v>
      </c>
      <c r="D23" s="102">
        <v>116</v>
      </c>
      <c r="E23" s="102">
        <v>1433443</v>
      </c>
      <c r="F23" s="105">
        <v>824</v>
      </c>
      <c r="G23" s="102">
        <v>6233028</v>
      </c>
      <c r="H23" s="102">
        <v>165</v>
      </c>
      <c r="I23" s="102">
        <v>16079703</v>
      </c>
      <c r="J23" s="102">
        <v>144</v>
      </c>
      <c r="K23" s="103">
        <v>11777207</v>
      </c>
      <c r="L23" s="104">
        <v>289</v>
      </c>
      <c r="M23" s="105">
        <v>30496375</v>
      </c>
      <c r="N23" s="102">
        <v>212</v>
      </c>
      <c r="O23" s="102">
        <v>6036743</v>
      </c>
      <c r="P23" s="102">
        <v>99</v>
      </c>
      <c r="Q23" s="101">
        <v>7064442</v>
      </c>
      <c r="R23" s="77">
        <f t="shared" si="7"/>
        <v>1849</v>
      </c>
      <c r="S23" s="77">
        <f t="shared" si="6"/>
        <v>79120941</v>
      </c>
      <c r="T23" s="48" t="s">
        <v>78</v>
      </c>
    </row>
    <row r="24" spans="2:20" ht="30" customHeight="1" x14ac:dyDescent="0.15">
      <c r="B24" s="47">
        <v>41020</v>
      </c>
      <c r="C24" s="15" t="s">
        <v>10</v>
      </c>
      <c r="D24" s="102">
        <v>164</v>
      </c>
      <c r="E24" s="102">
        <v>3400777</v>
      </c>
      <c r="F24" s="105">
        <v>1283</v>
      </c>
      <c r="G24" s="102">
        <v>8657186</v>
      </c>
      <c r="H24" s="102">
        <v>196</v>
      </c>
      <c r="I24" s="102">
        <v>23521954</v>
      </c>
      <c r="J24" s="102">
        <v>220</v>
      </c>
      <c r="K24" s="103">
        <v>18858801</v>
      </c>
      <c r="L24" s="104">
        <v>408</v>
      </c>
      <c r="M24" s="105">
        <v>52629505</v>
      </c>
      <c r="N24" s="102">
        <v>383</v>
      </c>
      <c r="O24" s="102">
        <v>16040122</v>
      </c>
      <c r="P24" s="102">
        <v>109</v>
      </c>
      <c r="Q24" s="101">
        <v>6697570</v>
      </c>
      <c r="R24" s="77">
        <f t="shared" si="7"/>
        <v>2763</v>
      </c>
      <c r="S24" s="77">
        <f t="shared" si="6"/>
        <v>129805915</v>
      </c>
      <c r="T24" s="48" t="s">
        <v>79</v>
      </c>
    </row>
    <row r="25" spans="2:20" ht="30" customHeight="1" x14ac:dyDescent="0.15">
      <c r="B25" s="47">
        <v>41024</v>
      </c>
      <c r="C25" s="15" t="s">
        <v>11</v>
      </c>
      <c r="D25" s="102">
        <v>42</v>
      </c>
      <c r="E25" s="102">
        <v>734032</v>
      </c>
      <c r="F25" s="105">
        <v>609</v>
      </c>
      <c r="G25" s="102">
        <v>4542927</v>
      </c>
      <c r="H25" s="102">
        <v>77</v>
      </c>
      <c r="I25" s="102">
        <v>8203891</v>
      </c>
      <c r="J25" s="102">
        <v>78</v>
      </c>
      <c r="K25" s="103">
        <v>7228070</v>
      </c>
      <c r="L25" s="104">
        <v>227</v>
      </c>
      <c r="M25" s="105">
        <v>27318082</v>
      </c>
      <c r="N25" s="102">
        <v>202</v>
      </c>
      <c r="O25" s="102">
        <v>5626905</v>
      </c>
      <c r="P25" s="102">
        <v>79</v>
      </c>
      <c r="Q25" s="101">
        <v>6353722</v>
      </c>
      <c r="R25" s="77">
        <f t="shared" si="7"/>
        <v>1314</v>
      </c>
      <c r="S25" s="77">
        <f t="shared" si="6"/>
        <v>60007629</v>
      </c>
      <c r="T25" s="48" t="s">
        <v>80</v>
      </c>
    </row>
    <row r="26" spans="2:20" ht="30" customHeight="1" x14ac:dyDescent="0.15">
      <c r="B26" s="47">
        <v>41021</v>
      </c>
      <c r="C26" s="15" t="s">
        <v>33</v>
      </c>
      <c r="D26" s="102">
        <v>222</v>
      </c>
      <c r="E26" s="102">
        <v>3363427</v>
      </c>
      <c r="F26" s="105">
        <v>2159</v>
      </c>
      <c r="G26" s="102">
        <v>15808567</v>
      </c>
      <c r="H26" s="102">
        <v>310</v>
      </c>
      <c r="I26" s="102">
        <v>30638080</v>
      </c>
      <c r="J26" s="102">
        <v>258</v>
      </c>
      <c r="K26" s="103">
        <v>23079455</v>
      </c>
      <c r="L26" s="104">
        <v>635</v>
      </c>
      <c r="M26" s="105">
        <v>83569276</v>
      </c>
      <c r="N26" s="102">
        <v>516</v>
      </c>
      <c r="O26" s="102">
        <v>17295266</v>
      </c>
      <c r="P26" s="102">
        <v>267</v>
      </c>
      <c r="Q26" s="101">
        <v>15020622</v>
      </c>
      <c r="R26" s="77">
        <f t="shared" si="7"/>
        <v>4367</v>
      </c>
      <c r="S26" s="77">
        <f t="shared" si="6"/>
        <v>188774693</v>
      </c>
      <c r="T26" s="48" t="s">
        <v>81</v>
      </c>
    </row>
    <row r="27" spans="2:20" ht="30" customHeight="1" x14ac:dyDescent="0.15">
      <c r="B27" s="47">
        <v>41035</v>
      </c>
      <c r="C27" s="15" t="s">
        <v>12</v>
      </c>
      <c r="D27" s="102">
        <v>37</v>
      </c>
      <c r="E27" s="102">
        <v>793538</v>
      </c>
      <c r="F27" s="105">
        <v>322</v>
      </c>
      <c r="G27" s="102">
        <v>2582390</v>
      </c>
      <c r="H27" s="102">
        <v>27</v>
      </c>
      <c r="I27" s="102">
        <v>3831746</v>
      </c>
      <c r="J27" s="102">
        <v>68</v>
      </c>
      <c r="K27" s="103">
        <v>5544016</v>
      </c>
      <c r="L27" s="104">
        <v>110</v>
      </c>
      <c r="M27" s="105">
        <v>13185939</v>
      </c>
      <c r="N27" s="101">
        <v>109</v>
      </c>
      <c r="O27" s="102">
        <v>4541646</v>
      </c>
      <c r="P27" s="102">
        <v>41</v>
      </c>
      <c r="Q27" s="101">
        <v>5744504</v>
      </c>
      <c r="R27" s="77">
        <f t="shared" si="7"/>
        <v>714</v>
      </c>
      <c r="S27" s="77">
        <f t="shared" si="6"/>
        <v>36223779</v>
      </c>
      <c r="T27" s="48" t="s">
        <v>82</v>
      </c>
    </row>
    <row r="28" spans="2:20" ht="30" customHeight="1" x14ac:dyDescent="0.15">
      <c r="B28" s="47">
        <v>41038</v>
      </c>
      <c r="C28" s="15" t="s">
        <v>13</v>
      </c>
      <c r="D28" s="102">
        <v>185</v>
      </c>
      <c r="E28" s="102">
        <v>2190731</v>
      </c>
      <c r="F28" s="105">
        <v>1642</v>
      </c>
      <c r="G28" s="102">
        <v>11415634</v>
      </c>
      <c r="H28" s="102">
        <v>225</v>
      </c>
      <c r="I28" s="102">
        <v>30924177</v>
      </c>
      <c r="J28" s="102">
        <v>437</v>
      </c>
      <c r="K28" s="103">
        <v>31203835</v>
      </c>
      <c r="L28" s="104">
        <v>573</v>
      </c>
      <c r="M28" s="102">
        <v>63767194</v>
      </c>
      <c r="N28" s="102">
        <v>415</v>
      </c>
      <c r="O28" s="102">
        <v>17237479</v>
      </c>
      <c r="P28" s="102">
        <v>177</v>
      </c>
      <c r="Q28" s="101">
        <v>11838204</v>
      </c>
      <c r="R28" s="77">
        <f t="shared" si="7"/>
        <v>3654</v>
      </c>
      <c r="S28" s="77">
        <f t="shared" si="6"/>
        <v>168577254</v>
      </c>
      <c r="T28" s="48" t="s">
        <v>83</v>
      </c>
    </row>
    <row r="29" spans="2:20" ht="30" customHeight="1" x14ac:dyDescent="0.15">
      <c r="B29" s="47">
        <v>41042</v>
      </c>
      <c r="C29" s="15" t="s">
        <v>14</v>
      </c>
      <c r="D29" s="102">
        <v>67</v>
      </c>
      <c r="E29" s="102">
        <v>1249211</v>
      </c>
      <c r="F29" s="105">
        <v>779</v>
      </c>
      <c r="G29" s="102">
        <v>6286559</v>
      </c>
      <c r="H29" s="102">
        <v>106</v>
      </c>
      <c r="I29" s="102">
        <v>11420761</v>
      </c>
      <c r="J29" s="101">
        <v>101</v>
      </c>
      <c r="K29" s="103">
        <v>7798137</v>
      </c>
      <c r="L29" s="104">
        <v>275</v>
      </c>
      <c r="M29" s="102">
        <v>36855492</v>
      </c>
      <c r="N29" s="102">
        <v>187</v>
      </c>
      <c r="O29" s="102">
        <v>6283437</v>
      </c>
      <c r="P29" s="102">
        <v>64</v>
      </c>
      <c r="Q29" s="101">
        <v>7493783</v>
      </c>
      <c r="R29" s="77">
        <f t="shared" si="7"/>
        <v>1579</v>
      </c>
      <c r="S29" s="77">
        <f t="shared" si="6"/>
        <v>77387380</v>
      </c>
      <c r="T29" s="48" t="s">
        <v>84</v>
      </c>
    </row>
    <row r="30" spans="2:20" ht="30" customHeight="1" x14ac:dyDescent="0.15">
      <c r="B30" s="47">
        <v>41043</v>
      </c>
      <c r="C30" s="15" t="s">
        <v>15</v>
      </c>
      <c r="D30" s="102">
        <v>90</v>
      </c>
      <c r="E30" s="102">
        <v>1175229</v>
      </c>
      <c r="F30" s="102">
        <v>545</v>
      </c>
      <c r="G30" s="105">
        <v>4567616</v>
      </c>
      <c r="H30" s="102">
        <v>180</v>
      </c>
      <c r="I30" s="102">
        <v>17690360</v>
      </c>
      <c r="J30" s="102">
        <v>93</v>
      </c>
      <c r="K30" s="103">
        <v>7435254</v>
      </c>
      <c r="L30" s="104">
        <v>188</v>
      </c>
      <c r="M30" s="102">
        <v>24191116</v>
      </c>
      <c r="N30" s="102">
        <v>151</v>
      </c>
      <c r="O30" s="102">
        <v>8417395</v>
      </c>
      <c r="P30" s="102">
        <v>53</v>
      </c>
      <c r="Q30" s="101">
        <v>4377054</v>
      </c>
      <c r="R30" s="77">
        <f t="shared" si="7"/>
        <v>1300</v>
      </c>
      <c r="S30" s="77">
        <f t="shared" si="6"/>
        <v>67854024</v>
      </c>
      <c r="T30" s="48" t="s">
        <v>85</v>
      </c>
    </row>
    <row r="31" spans="2:20" ht="30" customHeight="1" x14ac:dyDescent="0.15">
      <c r="B31" s="47">
        <v>41044</v>
      </c>
      <c r="C31" s="15" t="s">
        <v>16</v>
      </c>
      <c r="D31" s="102">
        <v>233</v>
      </c>
      <c r="E31" s="102">
        <v>4912767</v>
      </c>
      <c r="F31" s="102">
        <v>1606</v>
      </c>
      <c r="G31" s="102">
        <v>14397411</v>
      </c>
      <c r="H31" s="102">
        <v>319</v>
      </c>
      <c r="I31" s="102">
        <v>33381331</v>
      </c>
      <c r="J31" s="102">
        <v>258</v>
      </c>
      <c r="K31" s="103">
        <v>20238913</v>
      </c>
      <c r="L31" s="104">
        <v>675</v>
      </c>
      <c r="M31" s="102">
        <v>85919153</v>
      </c>
      <c r="N31" s="102">
        <v>403</v>
      </c>
      <c r="O31" s="102">
        <v>16076240</v>
      </c>
      <c r="P31" s="102">
        <v>201</v>
      </c>
      <c r="Q31" s="101">
        <v>15136360</v>
      </c>
      <c r="R31" s="77">
        <f t="shared" si="7"/>
        <v>3695</v>
      </c>
      <c r="S31" s="77">
        <f t="shared" si="6"/>
        <v>190062175</v>
      </c>
      <c r="T31" s="48" t="s">
        <v>86</v>
      </c>
    </row>
    <row r="32" spans="2:20" ht="30" customHeight="1" x14ac:dyDescent="0.15">
      <c r="B32" s="49">
        <v>41047</v>
      </c>
      <c r="C32" s="50" t="s">
        <v>17</v>
      </c>
      <c r="D32" s="106">
        <v>86</v>
      </c>
      <c r="E32" s="102">
        <v>1247146</v>
      </c>
      <c r="F32" s="102">
        <v>788</v>
      </c>
      <c r="G32" s="102">
        <v>5233337</v>
      </c>
      <c r="H32" s="102">
        <v>79</v>
      </c>
      <c r="I32" s="106">
        <v>8371854</v>
      </c>
      <c r="J32" s="102">
        <v>72</v>
      </c>
      <c r="K32" s="107">
        <v>4438330</v>
      </c>
      <c r="L32" s="108">
        <v>259</v>
      </c>
      <c r="M32" s="102">
        <v>30373134</v>
      </c>
      <c r="N32" s="106">
        <v>200</v>
      </c>
      <c r="O32" s="106">
        <v>5674675</v>
      </c>
      <c r="P32" s="102">
        <v>63</v>
      </c>
      <c r="Q32" s="106">
        <v>7091936</v>
      </c>
      <c r="R32" s="78">
        <f t="shared" si="7"/>
        <v>1547</v>
      </c>
      <c r="S32" s="78">
        <f t="shared" si="6"/>
        <v>62430412</v>
      </c>
      <c r="T32" s="51" t="s">
        <v>87</v>
      </c>
    </row>
    <row r="33" spans="2:25" ht="30" customHeight="1" x14ac:dyDescent="0.15">
      <c r="B33" s="47">
        <v>41301</v>
      </c>
      <c r="C33" s="52" t="s">
        <v>18</v>
      </c>
      <c r="D33" s="109">
        <v>3</v>
      </c>
      <c r="E33" s="109">
        <v>108257</v>
      </c>
      <c r="F33" s="109">
        <v>36</v>
      </c>
      <c r="G33" s="109">
        <v>807453</v>
      </c>
      <c r="H33" s="109">
        <v>9</v>
      </c>
      <c r="I33" s="102">
        <v>1138049</v>
      </c>
      <c r="J33" s="109">
        <v>64</v>
      </c>
      <c r="K33" s="110">
        <v>5270049</v>
      </c>
      <c r="L33" s="111">
        <v>38</v>
      </c>
      <c r="M33" s="109">
        <v>6240462</v>
      </c>
      <c r="N33" s="102">
        <v>4</v>
      </c>
      <c r="O33" s="102">
        <v>119728</v>
      </c>
      <c r="P33" s="109">
        <v>22</v>
      </c>
      <c r="Q33" s="101">
        <v>1659735</v>
      </c>
      <c r="R33" s="77">
        <f t="shared" si="7"/>
        <v>176</v>
      </c>
      <c r="S33" s="77">
        <f t="shared" si="6"/>
        <v>15343733</v>
      </c>
      <c r="T33" s="48" t="s">
        <v>88</v>
      </c>
    </row>
    <row r="34" spans="2:25" ht="30" customHeight="1" x14ac:dyDescent="0.15">
      <c r="B34" s="47">
        <v>41302</v>
      </c>
      <c r="C34" s="15" t="s">
        <v>19</v>
      </c>
      <c r="D34" s="102">
        <v>4</v>
      </c>
      <c r="E34" s="102">
        <v>22962</v>
      </c>
      <c r="F34" s="102">
        <v>48</v>
      </c>
      <c r="G34" s="102">
        <v>438821</v>
      </c>
      <c r="H34" s="102">
        <v>6</v>
      </c>
      <c r="I34" s="102">
        <v>973071</v>
      </c>
      <c r="J34" s="102">
        <v>0</v>
      </c>
      <c r="K34" s="103">
        <v>0</v>
      </c>
      <c r="L34" s="104">
        <v>20</v>
      </c>
      <c r="M34" s="102">
        <v>1799148</v>
      </c>
      <c r="N34" s="102">
        <v>26</v>
      </c>
      <c r="O34" s="102">
        <v>2285173</v>
      </c>
      <c r="P34" s="102">
        <v>2</v>
      </c>
      <c r="Q34" s="101">
        <v>66246</v>
      </c>
      <c r="R34" s="77">
        <f t="shared" si="7"/>
        <v>106</v>
      </c>
      <c r="S34" s="77">
        <f t="shared" si="6"/>
        <v>5585421</v>
      </c>
      <c r="T34" s="48" t="s">
        <v>89</v>
      </c>
    </row>
    <row r="35" spans="2:25" ht="30" customHeight="1" thickBot="1" x14ac:dyDescent="0.2">
      <c r="B35" s="53">
        <v>41303</v>
      </c>
      <c r="C35" s="54" t="s">
        <v>20</v>
      </c>
      <c r="D35" s="112">
        <v>62</v>
      </c>
      <c r="E35" s="112">
        <v>1962633</v>
      </c>
      <c r="F35" s="112">
        <v>219</v>
      </c>
      <c r="G35" s="112">
        <v>3098849</v>
      </c>
      <c r="H35" s="112">
        <v>92</v>
      </c>
      <c r="I35" s="112">
        <v>10753405</v>
      </c>
      <c r="J35" s="112">
        <v>92</v>
      </c>
      <c r="K35" s="113">
        <v>8426255</v>
      </c>
      <c r="L35" s="114">
        <v>215</v>
      </c>
      <c r="M35" s="112">
        <v>31997386</v>
      </c>
      <c r="N35" s="112">
        <v>145</v>
      </c>
      <c r="O35" s="112">
        <v>3529301</v>
      </c>
      <c r="P35" s="112">
        <v>70</v>
      </c>
      <c r="Q35" s="112">
        <v>10096468</v>
      </c>
      <c r="R35" s="80">
        <f t="shared" si="7"/>
        <v>895</v>
      </c>
      <c r="S35" s="81">
        <f t="shared" si="6"/>
        <v>69864297</v>
      </c>
      <c r="T35" s="55" t="s">
        <v>90</v>
      </c>
    </row>
    <row r="36" spans="2:25" ht="17.100000000000001" customHeight="1" x14ac:dyDescent="0.15">
      <c r="B36" s="7"/>
      <c r="C36" s="7"/>
      <c r="D36" s="11"/>
      <c r="E36" s="11"/>
      <c r="F36" s="7"/>
      <c r="G36" s="11"/>
      <c r="H36" s="11"/>
      <c r="I36" s="11"/>
      <c r="J36" s="11"/>
      <c r="K36" s="11"/>
      <c r="L36" s="82"/>
      <c r="M36" s="82"/>
      <c r="N36" s="82"/>
      <c r="O36" s="82"/>
      <c r="P36" s="82"/>
      <c r="Q36" s="82"/>
      <c r="R36" s="82"/>
      <c r="S36" s="82"/>
      <c r="T36" s="57"/>
      <c r="U36" s="4"/>
      <c r="V36" s="4"/>
      <c r="W36" s="5"/>
      <c r="X36" s="5"/>
      <c r="Y36" s="5"/>
    </row>
    <row r="37" spans="2:25" ht="17.100000000000001" customHeight="1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U37" s="4"/>
      <c r="V37" s="4"/>
      <c r="W37" s="5"/>
      <c r="X37" s="5"/>
      <c r="Y37" s="5"/>
    </row>
    <row r="38" spans="2:25" ht="17.100000000000001" customHeight="1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U38" s="4"/>
      <c r="V38" s="4"/>
      <c r="W38" s="5"/>
      <c r="X38" s="5"/>
      <c r="Y38" s="5"/>
    </row>
    <row r="39" spans="2:25" ht="17.100000000000001" customHeight="1" x14ac:dyDescent="0.2">
      <c r="B39" s="7"/>
      <c r="C39" s="7"/>
      <c r="D39" s="7"/>
      <c r="E39" s="7"/>
      <c r="F39" s="7"/>
      <c r="G39" s="7"/>
      <c r="H39" s="7"/>
      <c r="I39" s="7"/>
      <c r="J39" s="7"/>
      <c r="K39" s="7"/>
      <c r="U39" s="4"/>
      <c r="V39" s="4"/>
      <c r="W39" s="5"/>
      <c r="X39" s="5"/>
      <c r="Y39" s="5"/>
    </row>
    <row r="40" spans="2:25" ht="17.100000000000001" customHeight="1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U40" s="4"/>
      <c r="V40" s="4"/>
      <c r="W40" s="5"/>
      <c r="X40" s="5"/>
      <c r="Y40" s="5"/>
    </row>
    <row r="41" spans="2:25" ht="17.100000000000001" customHeight="1" x14ac:dyDescent="0.2">
      <c r="U41" s="6"/>
      <c r="V41" s="6"/>
    </row>
    <row r="42" spans="2:25" ht="17.100000000000001" customHeight="1" x14ac:dyDescent="0.2">
      <c r="U42" s="6"/>
      <c r="V42" s="6"/>
    </row>
    <row r="43" spans="2:25" ht="17.100000000000001" customHeight="1" x14ac:dyDescent="0.2">
      <c r="U43" s="6"/>
      <c r="V43" s="6"/>
    </row>
    <row r="44" spans="2:25" ht="17.100000000000001" customHeight="1" x14ac:dyDescent="0.2">
      <c r="U44" s="6"/>
      <c r="V44" s="6"/>
    </row>
    <row r="45" spans="2:25" ht="17.100000000000001" customHeight="1" x14ac:dyDescent="0.2">
      <c r="U45" s="6"/>
      <c r="V45" s="6"/>
    </row>
    <row r="46" spans="2:25" ht="17.100000000000001" customHeight="1" x14ac:dyDescent="0.2">
      <c r="U46" s="6"/>
      <c r="V46" s="6"/>
    </row>
    <row r="47" spans="2:25" ht="17.100000000000001" customHeight="1" x14ac:dyDescent="0.2">
      <c r="U47" s="6"/>
      <c r="V47" s="6"/>
    </row>
    <row r="48" spans="2:25" ht="17.100000000000001" customHeight="1" x14ac:dyDescent="0.2">
      <c r="U48" s="6"/>
      <c r="V48" s="6"/>
    </row>
    <row r="49" spans="21:22" ht="17.100000000000001" customHeight="1" x14ac:dyDescent="0.2">
      <c r="U49" s="6"/>
      <c r="V49" s="6"/>
    </row>
    <row r="50" spans="21:22" ht="17.100000000000001" customHeight="1" x14ac:dyDescent="0.2">
      <c r="U50" s="6"/>
      <c r="V50" s="6"/>
    </row>
    <row r="51" spans="21:22" ht="17.100000000000001" customHeight="1" x14ac:dyDescent="0.2">
      <c r="U51" s="6"/>
      <c r="V51" s="6"/>
    </row>
  </sheetData>
  <mergeCells count="15">
    <mergeCell ref="T2:T12"/>
    <mergeCell ref="J3:K4"/>
    <mergeCell ref="R2:S4"/>
    <mergeCell ref="B1:I1"/>
    <mergeCell ref="B2:B6"/>
    <mergeCell ref="C2:C6"/>
    <mergeCell ref="D2:G2"/>
    <mergeCell ref="D3:E4"/>
    <mergeCell ref="F3:G4"/>
    <mergeCell ref="H3:I4"/>
    <mergeCell ref="P2:Q4"/>
    <mergeCell ref="H2:K2"/>
    <mergeCell ref="L2:O2"/>
    <mergeCell ref="L3:M4"/>
    <mergeCell ref="N3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1" max="3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Y51"/>
  <sheetViews>
    <sheetView showGridLines="0" view="pageBreakPreview" zoomScaleNormal="85" zoomScaleSheetLayoutView="100" workbookViewId="0">
      <pane xSplit="3" ySplit="12" topLeftCell="D34" activePane="bottomRight" state="frozen"/>
      <selection activeCell="B11" sqref="B11"/>
      <selection pane="topRight" activeCell="B11" sqref="B11"/>
      <selection pane="bottomLeft" activeCell="B11" sqref="B11"/>
      <selection pane="bottomRight" activeCell="A37" sqref="A37:XFD37"/>
    </sheetView>
  </sheetViews>
  <sheetFormatPr defaultColWidth="10.6640625" defaultRowHeight="17.100000000000001" customHeight="1" x14ac:dyDescent="0.2"/>
  <cols>
    <col min="1" max="1" width="1.21875" style="1" customWidth="1"/>
    <col min="2" max="2" width="12.6640625" style="1" customWidth="1"/>
    <col min="3" max="4" width="10.6640625" style="1" customWidth="1"/>
    <col min="5" max="5" width="16.6640625" style="1" customWidth="1"/>
    <col min="6" max="6" width="10.6640625" style="1" customWidth="1"/>
    <col min="7" max="7" width="16.6640625" style="1" customWidth="1"/>
    <col min="8" max="8" width="10.6640625" style="1" customWidth="1"/>
    <col min="9" max="9" width="16.6640625" style="1" customWidth="1"/>
    <col min="10" max="10" width="10.6640625" style="1" customWidth="1"/>
    <col min="11" max="11" width="16.6640625" style="1" customWidth="1"/>
    <col min="12" max="12" width="12.6640625" customWidth="1"/>
    <col min="13" max="13" width="17.6640625" customWidth="1"/>
    <col min="14" max="14" width="12.6640625" customWidth="1"/>
    <col min="15" max="15" width="17.6640625" customWidth="1"/>
    <col min="16" max="16" width="12.6640625" customWidth="1"/>
    <col min="17" max="17" width="17.6640625" customWidth="1"/>
    <col min="18" max="18" width="12.6640625" customWidth="1"/>
    <col min="19" max="19" width="17.6640625" customWidth="1"/>
    <col min="20" max="20" width="5.6640625" customWidth="1"/>
    <col min="21" max="21" width="2.109375" style="1" customWidth="1"/>
    <col min="22" max="244" width="10.6640625" style="1" customWidth="1"/>
    <col min="245" max="16384" width="10.6640625" style="1"/>
  </cols>
  <sheetData>
    <row r="1" spans="1:20" ht="24.75" customHeight="1" thickBot="1" x14ac:dyDescent="0.25">
      <c r="B1" s="132" t="s">
        <v>49</v>
      </c>
      <c r="C1" s="133"/>
      <c r="D1" s="133"/>
      <c r="E1" s="133"/>
      <c r="F1" s="133"/>
      <c r="G1" s="133"/>
      <c r="H1" s="133"/>
      <c r="I1" s="133"/>
      <c r="J1" s="3"/>
      <c r="K1" s="4"/>
      <c r="L1" s="2"/>
      <c r="M1" s="2"/>
      <c r="N1" s="2"/>
      <c r="O1" s="2"/>
      <c r="P1" s="2"/>
      <c r="Q1" s="9"/>
      <c r="R1" s="10"/>
      <c r="S1" s="9" t="s">
        <v>43</v>
      </c>
      <c r="T1" s="8"/>
    </row>
    <row r="2" spans="1:20" ht="20.100000000000001" customHeight="1" x14ac:dyDescent="0.15">
      <c r="B2" s="134" t="s">
        <v>0</v>
      </c>
      <c r="C2" s="137" t="s">
        <v>1</v>
      </c>
      <c r="D2" s="140" t="s">
        <v>34</v>
      </c>
      <c r="E2" s="141"/>
      <c r="F2" s="141"/>
      <c r="G2" s="142"/>
      <c r="H2" s="140" t="s">
        <v>35</v>
      </c>
      <c r="I2" s="154"/>
      <c r="J2" s="154"/>
      <c r="K2" s="152"/>
      <c r="L2" s="200" t="s">
        <v>35</v>
      </c>
      <c r="M2" s="201"/>
      <c r="N2" s="201"/>
      <c r="O2" s="202"/>
      <c r="P2" s="161" t="s">
        <v>37</v>
      </c>
      <c r="Q2" s="198"/>
      <c r="R2" s="161" t="s">
        <v>54</v>
      </c>
      <c r="S2" s="196"/>
      <c r="T2" s="205" t="s">
        <v>91</v>
      </c>
    </row>
    <row r="3" spans="1:20" ht="20.100000000000001" customHeight="1" x14ac:dyDescent="0.15">
      <c r="B3" s="135"/>
      <c r="C3" s="138"/>
      <c r="D3" s="143" t="s">
        <v>55</v>
      </c>
      <c r="E3" s="144"/>
      <c r="F3" s="143" t="s">
        <v>56</v>
      </c>
      <c r="G3" s="144"/>
      <c r="H3" s="143" t="s">
        <v>57</v>
      </c>
      <c r="I3" s="144"/>
      <c r="J3" s="143" t="s">
        <v>65</v>
      </c>
      <c r="K3" s="150"/>
      <c r="L3" s="203" t="s">
        <v>59</v>
      </c>
      <c r="M3" s="144"/>
      <c r="N3" s="143" t="s">
        <v>56</v>
      </c>
      <c r="O3" s="144"/>
      <c r="P3" s="197"/>
      <c r="Q3" s="148"/>
      <c r="R3" s="197"/>
      <c r="S3" s="148"/>
      <c r="T3" s="206"/>
    </row>
    <row r="4" spans="1:20" ht="20.100000000000001" customHeight="1" x14ac:dyDescent="0.15">
      <c r="B4" s="135"/>
      <c r="C4" s="138"/>
      <c r="D4" s="145"/>
      <c r="E4" s="146"/>
      <c r="F4" s="145"/>
      <c r="G4" s="146"/>
      <c r="H4" s="145"/>
      <c r="I4" s="146"/>
      <c r="J4" s="145"/>
      <c r="K4" s="151"/>
      <c r="L4" s="204"/>
      <c r="M4" s="146"/>
      <c r="N4" s="145"/>
      <c r="O4" s="146"/>
      <c r="P4" s="145"/>
      <c r="Q4" s="146"/>
      <c r="R4" s="145"/>
      <c r="S4" s="146"/>
      <c r="T4" s="206"/>
    </row>
    <row r="5" spans="1:20" ht="20.100000000000001" customHeight="1" x14ac:dyDescent="0.15">
      <c r="B5" s="135"/>
      <c r="C5" s="138"/>
      <c r="D5" s="21" t="s">
        <v>2</v>
      </c>
      <c r="E5" s="21" t="s">
        <v>3</v>
      </c>
      <c r="F5" s="21" t="s">
        <v>2</v>
      </c>
      <c r="G5" s="21" t="s">
        <v>3</v>
      </c>
      <c r="H5" s="21" t="s">
        <v>2</v>
      </c>
      <c r="I5" s="15" t="s">
        <v>3</v>
      </c>
      <c r="J5" s="17" t="s">
        <v>2</v>
      </c>
      <c r="K5" s="22" t="s">
        <v>3</v>
      </c>
      <c r="L5" s="18" t="s">
        <v>2</v>
      </c>
      <c r="M5" s="15" t="s">
        <v>53</v>
      </c>
      <c r="N5" s="17" t="s">
        <v>2</v>
      </c>
      <c r="O5" s="15" t="s">
        <v>53</v>
      </c>
      <c r="P5" s="17" t="s">
        <v>2</v>
      </c>
      <c r="Q5" s="15" t="s">
        <v>53</v>
      </c>
      <c r="R5" s="21" t="s">
        <v>2</v>
      </c>
      <c r="S5" s="15" t="s">
        <v>53</v>
      </c>
      <c r="T5" s="206"/>
    </row>
    <row r="6" spans="1:20" ht="20.100000000000001" customHeight="1" x14ac:dyDescent="0.15">
      <c r="B6" s="136"/>
      <c r="C6" s="139"/>
      <c r="D6" s="19" t="s">
        <v>4</v>
      </c>
      <c r="E6" s="19" t="s">
        <v>5</v>
      </c>
      <c r="F6" s="19" t="s">
        <v>4</v>
      </c>
      <c r="G6" s="19" t="s">
        <v>5</v>
      </c>
      <c r="H6" s="19" t="s">
        <v>4</v>
      </c>
      <c r="I6" s="24" t="s">
        <v>5</v>
      </c>
      <c r="J6" s="20" t="s">
        <v>4</v>
      </c>
      <c r="K6" s="25" t="s">
        <v>5</v>
      </c>
      <c r="L6" s="26" t="s">
        <v>4</v>
      </c>
      <c r="M6" s="24" t="s">
        <v>5</v>
      </c>
      <c r="N6" s="20" t="s">
        <v>4</v>
      </c>
      <c r="O6" s="24" t="s">
        <v>5</v>
      </c>
      <c r="P6" s="20" t="s">
        <v>4</v>
      </c>
      <c r="Q6" s="24" t="s">
        <v>5</v>
      </c>
      <c r="R6" s="19" t="s">
        <v>4</v>
      </c>
      <c r="S6" s="19" t="s">
        <v>5</v>
      </c>
      <c r="T6" s="206"/>
    </row>
    <row r="7" spans="1:20" ht="17.100000000000001" customHeight="1" x14ac:dyDescent="0.15">
      <c r="B7" s="27"/>
      <c r="C7" s="28"/>
      <c r="D7" s="29"/>
      <c r="E7" s="29"/>
      <c r="F7" s="29"/>
      <c r="G7" s="29"/>
      <c r="H7" s="29"/>
      <c r="I7" s="32"/>
      <c r="J7" s="33"/>
      <c r="K7" s="30"/>
      <c r="L7" s="31"/>
      <c r="M7" s="32"/>
      <c r="N7" s="33"/>
      <c r="O7" s="32"/>
      <c r="P7" s="33"/>
      <c r="Q7" s="32"/>
      <c r="R7" s="29"/>
      <c r="S7" s="29"/>
      <c r="T7" s="206"/>
    </row>
    <row r="8" spans="1:20" ht="30" customHeight="1" x14ac:dyDescent="0.15">
      <c r="B8" s="14" t="s">
        <v>93</v>
      </c>
      <c r="C8" s="21" t="s">
        <v>6</v>
      </c>
      <c r="D8" s="93">
        <v>3340</v>
      </c>
      <c r="E8" s="93">
        <v>33790651</v>
      </c>
      <c r="F8" s="93">
        <v>51715</v>
      </c>
      <c r="G8" s="93">
        <v>364626237</v>
      </c>
      <c r="H8" s="93">
        <v>1967</v>
      </c>
      <c r="I8" s="96">
        <v>135812066</v>
      </c>
      <c r="J8" s="97">
        <v>3870</v>
      </c>
      <c r="K8" s="94">
        <v>253711789</v>
      </c>
      <c r="L8" s="95">
        <v>11908</v>
      </c>
      <c r="M8" s="96">
        <v>1208740977</v>
      </c>
      <c r="N8" s="97">
        <v>13133</v>
      </c>
      <c r="O8" s="96">
        <v>364828479</v>
      </c>
      <c r="P8" s="97">
        <v>3514</v>
      </c>
      <c r="Q8" s="96">
        <v>227527834</v>
      </c>
      <c r="R8" s="93">
        <v>89447</v>
      </c>
      <c r="S8" s="93">
        <v>2589038033</v>
      </c>
      <c r="T8" s="206"/>
    </row>
    <row r="9" spans="1:20" ht="30" customHeight="1" x14ac:dyDescent="0.15">
      <c r="B9" s="14" t="s">
        <v>94</v>
      </c>
      <c r="C9" s="21" t="s">
        <v>6</v>
      </c>
      <c r="D9" s="93">
        <v>3557</v>
      </c>
      <c r="E9" s="93">
        <v>37166847</v>
      </c>
      <c r="F9" s="93">
        <v>57340</v>
      </c>
      <c r="G9" s="93">
        <v>401705184</v>
      </c>
      <c r="H9" s="93">
        <v>1895</v>
      </c>
      <c r="I9" s="96">
        <v>141457000</v>
      </c>
      <c r="J9" s="97">
        <v>4292</v>
      </c>
      <c r="K9" s="94">
        <v>328991170</v>
      </c>
      <c r="L9" s="95">
        <v>13041</v>
      </c>
      <c r="M9" s="96">
        <v>1314981558</v>
      </c>
      <c r="N9" s="97">
        <v>14691</v>
      </c>
      <c r="O9" s="96">
        <v>439564576</v>
      </c>
      <c r="P9" s="97">
        <v>4161</v>
      </c>
      <c r="Q9" s="96">
        <v>246387886</v>
      </c>
      <c r="R9" s="93">
        <v>98977</v>
      </c>
      <c r="S9" s="93">
        <v>2910254221</v>
      </c>
      <c r="T9" s="206"/>
    </row>
    <row r="10" spans="1:20" ht="30" customHeight="1" x14ac:dyDescent="0.15">
      <c r="B10" s="14" t="s">
        <v>95</v>
      </c>
      <c r="C10" s="21" t="s">
        <v>6</v>
      </c>
      <c r="D10" s="34">
        <f t="shared" ref="D10:Q10" si="0">SUM(D11:D12)</f>
        <v>3413</v>
      </c>
      <c r="E10" s="34">
        <f t="shared" si="0"/>
        <v>36281860</v>
      </c>
      <c r="F10" s="34">
        <f t="shared" si="0"/>
        <v>57774</v>
      </c>
      <c r="G10" s="34">
        <f t="shared" si="0"/>
        <v>410446622</v>
      </c>
      <c r="H10" s="34">
        <f t="shared" si="0"/>
        <v>1906</v>
      </c>
      <c r="I10" s="37">
        <f t="shared" si="0"/>
        <v>140384202</v>
      </c>
      <c r="J10" s="38">
        <f t="shared" si="0"/>
        <v>4421</v>
      </c>
      <c r="K10" s="35">
        <f t="shared" si="0"/>
        <v>292910537</v>
      </c>
      <c r="L10" s="36">
        <f t="shared" si="0"/>
        <v>13377</v>
      </c>
      <c r="M10" s="37">
        <f t="shared" si="0"/>
        <v>1377700587</v>
      </c>
      <c r="N10" s="38">
        <f t="shared" si="0"/>
        <v>14862</v>
      </c>
      <c r="O10" s="37">
        <f t="shared" si="0"/>
        <v>470568914</v>
      </c>
      <c r="P10" s="38">
        <f t="shared" si="0"/>
        <v>4711</v>
      </c>
      <c r="Q10" s="37">
        <f t="shared" si="0"/>
        <v>267189262</v>
      </c>
      <c r="R10" s="34">
        <f>SUM(R11:R12)</f>
        <v>100464</v>
      </c>
      <c r="S10" s="34">
        <f>SUM(S11:S12)</f>
        <v>2995481984</v>
      </c>
      <c r="T10" s="206"/>
    </row>
    <row r="11" spans="1:20" ht="30" customHeight="1" x14ac:dyDescent="0.15">
      <c r="A11" s="6"/>
      <c r="B11" s="14" t="s">
        <v>28</v>
      </c>
      <c r="C11" s="21" t="s">
        <v>7</v>
      </c>
      <c r="D11" s="34">
        <f t="shared" ref="D11:Q11" si="1">SUM(D13:D32)</f>
        <v>3386</v>
      </c>
      <c r="E11" s="34">
        <f t="shared" si="1"/>
        <v>35747405</v>
      </c>
      <c r="F11" s="34">
        <f t="shared" si="1"/>
        <v>57507</v>
      </c>
      <c r="G11" s="34">
        <f t="shared" si="1"/>
        <v>407781743</v>
      </c>
      <c r="H11" s="34">
        <f t="shared" si="1"/>
        <v>1890</v>
      </c>
      <c r="I11" s="37">
        <f t="shared" si="1"/>
        <v>138873450</v>
      </c>
      <c r="J11" s="38">
        <f t="shared" si="1"/>
        <v>4391</v>
      </c>
      <c r="K11" s="35">
        <f t="shared" si="1"/>
        <v>290722121</v>
      </c>
      <c r="L11" s="36">
        <f t="shared" si="1"/>
        <v>13259</v>
      </c>
      <c r="M11" s="37">
        <f t="shared" si="1"/>
        <v>1364714463</v>
      </c>
      <c r="N11" s="38">
        <f t="shared" si="1"/>
        <v>14703</v>
      </c>
      <c r="O11" s="37">
        <f t="shared" si="1"/>
        <v>465593312</v>
      </c>
      <c r="P11" s="38">
        <f t="shared" si="1"/>
        <v>4656</v>
      </c>
      <c r="Q11" s="37">
        <f t="shared" si="1"/>
        <v>262006552</v>
      </c>
      <c r="R11" s="34">
        <f>SUM(R13:R32)</f>
        <v>99792</v>
      </c>
      <c r="S11" s="34">
        <f>SUM(S13:S32)</f>
        <v>2965439046</v>
      </c>
      <c r="T11" s="206"/>
    </row>
    <row r="12" spans="1:20" ht="30" customHeight="1" x14ac:dyDescent="0.15">
      <c r="B12" s="23" t="s">
        <v>8</v>
      </c>
      <c r="C12" s="19" t="s">
        <v>7</v>
      </c>
      <c r="D12" s="39">
        <f t="shared" ref="D12:Q12" si="2">SUM(D33:D35)</f>
        <v>27</v>
      </c>
      <c r="E12" s="39">
        <f t="shared" si="2"/>
        <v>534455</v>
      </c>
      <c r="F12" s="39">
        <f t="shared" si="2"/>
        <v>267</v>
      </c>
      <c r="G12" s="39">
        <f t="shared" si="2"/>
        <v>2664879</v>
      </c>
      <c r="H12" s="39">
        <f t="shared" si="2"/>
        <v>16</v>
      </c>
      <c r="I12" s="42">
        <f t="shared" si="2"/>
        <v>1510752</v>
      </c>
      <c r="J12" s="43">
        <f t="shared" si="2"/>
        <v>30</v>
      </c>
      <c r="K12" s="40">
        <f t="shared" si="2"/>
        <v>2188416</v>
      </c>
      <c r="L12" s="41">
        <f t="shared" si="2"/>
        <v>118</v>
      </c>
      <c r="M12" s="42">
        <f t="shared" si="2"/>
        <v>12986124</v>
      </c>
      <c r="N12" s="43">
        <f t="shared" si="2"/>
        <v>159</v>
      </c>
      <c r="O12" s="42">
        <f t="shared" si="2"/>
        <v>4975602</v>
      </c>
      <c r="P12" s="43">
        <f t="shared" si="2"/>
        <v>55</v>
      </c>
      <c r="Q12" s="42">
        <f t="shared" si="2"/>
        <v>5182710</v>
      </c>
      <c r="R12" s="39">
        <f>SUM(R33:R35)</f>
        <v>672</v>
      </c>
      <c r="S12" s="39">
        <f>SUM(S33:S35)</f>
        <v>30042938</v>
      </c>
      <c r="T12" s="207"/>
    </row>
    <row r="13" spans="1:20" ht="30" customHeight="1" x14ac:dyDescent="0.15">
      <c r="B13" s="44">
        <v>41001</v>
      </c>
      <c r="C13" s="45" t="s">
        <v>9</v>
      </c>
      <c r="D13" s="98">
        <v>636</v>
      </c>
      <c r="E13" s="98">
        <v>6619488</v>
      </c>
      <c r="F13" s="98">
        <v>15769</v>
      </c>
      <c r="G13" s="98">
        <v>114891935</v>
      </c>
      <c r="H13" s="98">
        <v>419</v>
      </c>
      <c r="I13" s="98">
        <v>34329228</v>
      </c>
      <c r="J13" s="98">
        <v>1104</v>
      </c>
      <c r="K13" s="99">
        <v>72829233</v>
      </c>
      <c r="L13" s="100">
        <v>3087</v>
      </c>
      <c r="M13" s="98">
        <v>316623649</v>
      </c>
      <c r="N13" s="98">
        <v>4008</v>
      </c>
      <c r="O13" s="98">
        <v>130349604</v>
      </c>
      <c r="P13" s="98">
        <v>1272</v>
      </c>
      <c r="Q13" s="101">
        <v>74754580</v>
      </c>
      <c r="R13" s="76">
        <f t="shared" ref="R13:R21" si="3">D13+F13+H13+J13+L13+N13+P13</f>
        <v>26295</v>
      </c>
      <c r="S13" s="76">
        <f>E13+G13+I13+K13+M13+O13+Q13</f>
        <v>750397717</v>
      </c>
      <c r="T13" s="126" t="s">
        <v>68</v>
      </c>
    </row>
    <row r="14" spans="1:20" ht="30" customHeight="1" x14ac:dyDescent="0.15">
      <c r="B14" s="47">
        <v>41002</v>
      </c>
      <c r="C14" s="15" t="s">
        <v>22</v>
      </c>
      <c r="D14" s="102">
        <v>644</v>
      </c>
      <c r="E14" s="102">
        <v>5841841</v>
      </c>
      <c r="F14" s="102">
        <v>9451</v>
      </c>
      <c r="G14" s="102">
        <v>61409983</v>
      </c>
      <c r="H14" s="102">
        <v>236</v>
      </c>
      <c r="I14" s="102">
        <v>15491950</v>
      </c>
      <c r="J14" s="102">
        <v>826</v>
      </c>
      <c r="K14" s="103">
        <v>51629572</v>
      </c>
      <c r="L14" s="104">
        <v>2050</v>
      </c>
      <c r="M14" s="102">
        <v>210488422</v>
      </c>
      <c r="N14" s="102">
        <v>2612</v>
      </c>
      <c r="O14" s="102">
        <v>71933002</v>
      </c>
      <c r="P14" s="102">
        <v>598</v>
      </c>
      <c r="Q14" s="101">
        <v>31641338</v>
      </c>
      <c r="R14" s="77">
        <f t="shared" si="3"/>
        <v>16417</v>
      </c>
      <c r="S14" s="77">
        <f>E14+G14+I14+K14+M14+O14+Q14</f>
        <v>448436108</v>
      </c>
      <c r="T14" s="22" t="s">
        <v>69</v>
      </c>
    </row>
    <row r="15" spans="1:20" ht="30" customHeight="1" x14ac:dyDescent="0.15">
      <c r="B15" s="47">
        <v>41003</v>
      </c>
      <c r="C15" s="15" t="s">
        <v>23</v>
      </c>
      <c r="D15" s="102">
        <v>285</v>
      </c>
      <c r="E15" s="102">
        <v>2848854</v>
      </c>
      <c r="F15" s="102">
        <v>4034</v>
      </c>
      <c r="G15" s="102">
        <v>26787147</v>
      </c>
      <c r="H15" s="102">
        <v>173</v>
      </c>
      <c r="I15" s="102">
        <v>16092108</v>
      </c>
      <c r="J15" s="102">
        <v>224</v>
      </c>
      <c r="K15" s="103">
        <v>13089104</v>
      </c>
      <c r="L15" s="104">
        <v>997</v>
      </c>
      <c r="M15" s="102">
        <v>107946076</v>
      </c>
      <c r="N15" s="102">
        <v>1162</v>
      </c>
      <c r="O15" s="102">
        <v>33322978</v>
      </c>
      <c r="P15" s="102">
        <v>421</v>
      </c>
      <c r="Q15" s="101">
        <v>15535410</v>
      </c>
      <c r="R15" s="77">
        <f t="shared" si="3"/>
        <v>7296</v>
      </c>
      <c r="S15" s="77">
        <f t="shared" ref="S15:S21" si="4">E15+G15+I15+K15+M15+O15+Q15</f>
        <v>215621677</v>
      </c>
      <c r="T15" s="22" t="s">
        <v>70</v>
      </c>
    </row>
    <row r="16" spans="1:20" ht="30" customHeight="1" x14ac:dyDescent="0.15">
      <c r="B16" s="47">
        <v>41004</v>
      </c>
      <c r="C16" s="15" t="s">
        <v>24</v>
      </c>
      <c r="D16" s="102">
        <v>84</v>
      </c>
      <c r="E16" s="102">
        <v>685502</v>
      </c>
      <c r="F16" s="102">
        <v>1924</v>
      </c>
      <c r="G16" s="102">
        <v>13105963</v>
      </c>
      <c r="H16" s="102">
        <v>37</v>
      </c>
      <c r="I16" s="102">
        <v>3520074</v>
      </c>
      <c r="J16" s="102">
        <v>73</v>
      </c>
      <c r="K16" s="103">
        <v>5053444</v>
      </c>
      <c r="L16" s="104">
        <v>401</v>
      </c>
      <c r="M16" s="102">
        <v>43290998</v>
      </c>
      <c r="N16" s="102">
        <v>497</v>
      </c>
      <c r="O16" s="102">
        <v>17560762</v>
      </c>
      <c r="P16" s="102">
        <v>110</v>
      </c>
      <c r="Q16" s="101">
        <v>7361090</v>
      </c>
      <c r="R16" s="77">
        <f t="shared" si="3"/>
        <v>3126</v>
      </c>
      <c r="S16" s="77">
        <f t="shared" si="4"/>
        <v>90577833</v>
      </c>
      <c r="T16" s="22" t="s">
        <v>71</v>
      </c>
    </row>
    <row r="17" spans="2:20" ht="30" customHeight="1" x14ac:dyDescent="0.15">
      <c r="B17" s="47">
        <v>41005</v>
      </c>
      <c r="C17" s="15" t="s">
        <v>25</v>
      </c>
      <c r="D17" s="102">
        <v>273</v>
      </c>
      <c r="E17" s="102">
        <v>3009370</v>
      </c>
      <c r="F17" s="102">
        <v>3568</v>
      </c>
      <c r="G17" s="102">
        <v>27191956</v>
      </c>
      <c r="H17" s="102">
        <v>172</v>
      </c>
      <c r="I17" s="102">
        <v>10955398</v>
      </c>
      <c r="J17" s="102">
        <v>293</v>
      </c>
      <c r="K17" s="103">
        <v>21088734</v>
      </c>
      <c r="L17" s="104">
        <v>1019</v>
      </c>
      <c r="M17" s="102">
        <v>104221974</v>
      </c>
      <c r="N17" s="102">
        <v>843</v>
      </c>
      <c r="O17" s="102">
        <v>20898362</v>
      </c>
      <c r="P17" s="102">
        <v>368</v>
      </c>
      <c r="Q17" s="101">
        <v>19027158</v>
      </c>
      <c r="R17" s="77">
        <f t="shared" si="3"/>
        <v>6536</v>
      </c>
      <c r="S17" s="77">
        <f t="shared" si="4"/>
        <v>206392952</v>
      </c>
      <c r="T17" s="22" t="s">
        <v>72</v>
      </c>
    </row>
    <row r="18" spans="2:20" ht="30" customHeight="1" x14ac:dyDescent="0.15">
      <c r="B18" s="47">
        <v>41006</v>
      </c>
      <c r="C18" s="15" t="s">
        <v>26</v>
      </c>
      <c r="D18" s="102">
        <v>190</v>
      </c>
      <c r="E18" s="102">
        <v>2722648</v>
      </c>
      <c r="F18" s="102">
        <v>3684</v>
      </c>
      <c r="G18" s="102">
        <v>27972901</v>
      </c>
      <c r="H18" s="102">
        <v>126</v>
      </c>
      <c r="I18" s="102">
        <v>10344578</v>
      </c>
      <c r="J18" s="102">
        <v>364</v>
      </c>
      <c r="K18" s="103">
        <v>25175782</v>
      </c>
      <c r="L18" s="104">
        <v>838</v>
      </c>
      <c r="M18" s="102">
        <v>88879426</v>
      </c>
      <c r="N18" s="102">
        <v>727</v>
      </c>
      <c r="O18" s="102">
        <v>23833894</v>
      </c>
      <c r="P18" s="102">
        <v>185</v>
      </c>
      <c r="Q18" s="101">
        <v>13803796</v>
      </c>
      <c r="R18" s="77">
        <f t="shared" si="3"/>
        <v>6114</v>
      </c>
      <c r="S18" s="77">
        <f t="shared" si="4"/>
        <v>192733025</v>
      </c>
      <c r="T18" s="22" t="s">
        <v>73</v>
      </c>
    </row>
    <row r="19" spans="2:20" ht="30" customHeight="1" x14ac:dyDescent="0.15">
      <c r="B19" s="47">
        <v>41007</v>
      </c>
      <c r="C19" s="15" t="s">
        <v>27</v>
      </c>
      <c r="D19" s="102">
        <v>80</v>
      </c>
      <c r="E19" s="102">
        <v>1156695</v>
      </c>
      <c r="F19" s="102">
        <v>2342</v>
      </c>
      <c r="G19" s="102">
        <v>16359346</v>
      </c>
      <c r="H19" s="102">
        <v>81</v>
      </c>
      <c r="I19" s="102">
        <v>4493586</v>
      </c>
      <c r="J19" s="102">
        <v>137</v>
      </c>
      <c r="K19" s="103">
        <v>7812990</v>
      </c>
      <c r="L19" s="104">
        <v>575</v>
      </c>
      <c r="M19" s="102">
        <v>56259936</v>
      </c>
      <c r="N19" s="102">
        <v>510</v>
      </c>
      <c r="O19" s="102">
        <v>17221422</v>
      </c>
      <c r="P19" s="102">
        <v>144</v>
      </c>
      <c r="Q19" s="101">
        <v>9802050</v>
      </c>
      <c r="R19" s="77">
        <f t="shared" si="3"/>
        <v>3869</v>
      </c>
      <c r="S19" s="77">
        <f t="shared" si="4"/>
        <v>113106025</v>
      </c>
      <c r="T19" s="22" t="s">
        <v>74</v>
      </c>
    </row>
    <row r="20" spans="2:20" ht="30" customHeight="1" x14ac:dyDescent="0.15">
      <c r="B20" s="47">
        <v>41025</v>
      </c>
      <c r="C20" s="15" t="s">
        <v>29</v>
      </c>
      <c r="D20" s="102">
        <v>158</v>
      </c>
      <c r="E20" s="102">
        <v>1572457</v>
      </c>
      <c r="F20" s="102">
        <v>2670</v>
      </c>
      <c r="G20" s="102">
        <v>20550258</v>
      </c>
      <c r="H20" s="102">
        <v>54</v>
      </c>
      <c r="I20" s="102">
        <v>4315654</v>
      </c>
      <c r="J20" s="102">
        <v>190</v>
      </c>
      <c r="K20" s="103">
        <v>13905798</v>
      </c>
      <c r="L20" s="104">
        <v>602</v>
      </c>
      <c r="M20" s="102">
        <v>63535836</v>
      </c>
      <c r="N20" s="102">
        <v>797</v>
      </c>
      <c r="O20" s="102">
        <v>26572520</v>
      </c>
      <c r="P20" s="102">
        <v>227</v>
      </c>
      <c r="Q20" s="101">
        <v>7733810</v>
      </c>
      <c r="R20" s="77">
        <f t="shared" si="3"/>
        <v>4698</v>
      </c>
      <c r="S20" s="77">
        <f t="shared" si="4"/>
        <v>138186333</v>
      </c>
      <c r="T20" s="22" t="s">
        <v>75</v>
      </c>
    </row>
    <row r="21" spans="2:20" ht="30" customHeight="1" x14ac:dyDescent="0.15">
      <c r="B21" s="47">
        <v>41048</v>
      </c>
      <c r="C21" s="15" t="s">
        <v>30</v>
      </c>
      <c r="D21" s="102">
        <v>171</v>
      </c>
      <c r="E21" s="102">
        <v>1616564</v>
      </c>
      <c r="F21" s="102">
        <v>1875</v>
      </c>
      <c r="G21" s="102">
        <v>13401536</v>
      </c>
      <c r="H21" s="102">
        <v>56</v>
      </c>
      <c r="I21" s="102">
        <v>4689414</v>
      </c>
      <c r="J21" s="101">
        <v>111</v>
      </c>
      <c r="K21" s="103">
        <v>7691794</v>
      </c>
      <c r="L21" s="104">
        <v>549</v>
      </c>
      <c r="M21" s="102">
        <v>50243876</v>
      </c>
      <c r="N21" s="102">
        <v>379</v>
      </c>
      <c r="O21" s="102">
        <v>12844128</v>
      </c>
      <c r="P21" s="102">
        <v>218</v>
      </c>
      <c r="Q21" s="101">
        <v>16684320</v>
      </c>
      <c r="R21" s="77">
        <f t="shared" si="3"/>
        <v>3359</v>
      </c>
      <c r="S21" s="77">
        <f t="shared" si="4"/>
        <v>107171632</v>
      </c>
      <c r="T21" s="22" t="s">
        <v>76</v>
      </c>
    </row>
    <row r="22" spans="2:20" ht="30" customHeight="1" x14ac:dyDescent="0.15">
      <c r="B22" s="47">
        <v>41014</v>
      </c>
      <c r="C22" s="15" t="s">
        <v>31</v>
      </c>
      <c r="D22" s="102">
        <v>165</v>
      </c>
      <c r="E22" s="102">
        <v>2143087</v>
      </c>
      <c r="F22" s="105">
        <v>1928</v>
      </c>
      <c r="G22" s="105">
        <v>15606280</v>
      </c>
      <c r="H22" s="102">
        <v>142</v>
      </c>
      <c r="I22" s="105">
        <v>7993256</v>
      </c>
      <c r="J22" s="105">
        <v>132</v>
      </c>
      <c r="K22" s="103">
        <v>7942894</v>
      </c>
      <c r="L22" s="104">
        <v>482</v>
      </c>
      <c r="M22" s="102">
        <v>51283696</v>
      </c>
      <c r="N22" s="101">
        <v>602</v>
      </c>
      <c r="O22" s="102">
        <v>22687042</v>
      </c>
      <c r="P22" s="102">
        <v>244</v>
      </c>
      <c r="Q22" s="101">
        <v>13606804</v>
      </c>
      <c r="R22" s="77">
        <f>D22+F22+H22+J22+L22+N22+P22</f>
        <v>3695</v>
      </c>
      <c r="S22" s="77">
        <f t="shared" ref="S22:S35" si="5">E22+G22+I22+K22+M22+O22+Q22</f>
        <v>121263059</v>
      </c>
      <c r="T22" s="22" t="s">
        <v>77</v>
      </c>
    </row>
    <row r="23" spans="2:20" ht="30" customHeight="1" x14ac:dyDescent="0.15">
      <c r="B23" s="47">
        <v>41016</v>
      </c>
      <c r="C23" s="15" t="s">
        <v>32</v>
      </c>
      <c r="D23" s="102">
        <v>64</v>
      </c>
      <c r="E23" s="102">
        <v>645942</v>
      </c>
      <c r="F23" s="105">
        <v>809</v>
      </c>
      <c r="G23" s="105">
        <v>5699950</v>
      </c>
      <c r="H23" s="102">
        <v>57</v>
      </c>
      <c r="I23" s="105">
        <v>3106572</v>
      </c>
      <c r="J23" s="105">
        <v>95</v>
      </c>
      <c r="K23" s="103">
        <v>5771662</v>
      </c>
      <c r="L23" s="104">
        <v>224</v>
      </c>
      <c r="M23" s="102">
        <v>20396028</v>
      </c>
      <c r="N23" s="101">
        <v>196</v>
      </c>
      <c r="O23" s="102">
        <v>5071508</v>
      </c>
      <c r="P23" s="102">
        <v>74</v>
      </c>
      <c r="Q23" s="101">
        <v>4076320</v>
      </c>
      <c r="R23" s="77">
        <f t="shared" ref="R23:R35" si="6">D23+F23+H23+J23+L23+N23+P23</f>
        <v>1519</v>
      </c>
      <c r="S23" s="77">
        <f t="shared" si="5"/>
        <v>44767982</v>
      </c>
      <c r="T23" s="22" t="s">
        <v>78</v>
      </c>
    </row>
    <row r="24" spans="2:20" ht="30" customHeight="1" x14ac:dyDescent="0.15">
      <c r="B24" s="47">
        <v>41020</v>
      </c>
      <c r="C24" s="15" t="s">
        <v>10</v>
      </c>
      <c r="D24" s="102">
        <v>61</v>
      </c>
      <c r="E24" s="102">
        <v>486237</v>
      </c>
      <c r="F24" s="105">
        <v>1241</v>
      </c>
      <c r="G24" s="105">
        <v>7774238</v>
      </c>
      <c r="H24" s="102">
        <v>47</v>
      </c>
      <c r="I24" s="105">
        <v>2733246</v>
      </c>
      <c r="J24" s="105">
        <v>153</v>
      </c>
      <c r="K24" s="103">
        <v>11544460</v>
      </c>
      <c r="L24" s="104">
        <v>293</v>
      </c>
      <c r="M24" s="102">
        <v>30298412</v>
      </c>
      <c r="N24" s="101">
        <v>361</v>
      </c>
      <c r="O24" s="102">
        <v>14604134</v>
      </c>
      <c r="P24" s="102">
        <v>76</v>
      </c>
      <c r="Q24" s="101">
        <v>2940552</v>
      </c>
      <c r="R24" s="77">
        <f t="shared" si="6"/>
        <v>2232</v>
      </c>
      <c r="S24" s="77">
        <f t="shared" si="5"/>
        <v>70381279</v>
      </c>
      <c r="T24" s="22" t="s">
        <v>79</v>
      </c>
    </row>
    <row r="25" spans="2:20" ht="30" customHeight="1" x14ac:dyDescent="0.15">
      <c r="B25" s="47">
        <v>41024</v>
      </c>
      <c r="C25" s="15" t="s">
        <v>11</v>
      </c>
      <c r="D25" s="102">
        <v>23</v>
      </c>
      <c r="E25" s="102">
        <v>306140</v>
      </c>
      <c r="F25" s="105">
        <v>604</v>
      </c>
      <c r="G25" s="105">
        <v>3914932</v>
      </c>
      <c r="H25" s="102">
        <v>32</v>
      </c>
      <c r="I25" s="105">
        <v>1779286</v>
      </c>
      <c r="J25" s="105">
        <v>37</v>
      </c>
      <c r="K25" s="103">
        <v>3294526</v>
      </c>
      <c r="L25" s="104">
        <v>188</v>
      </c>
      <c r="M25" s="102">
        <v>20769672</v>
      </c>
      <c r="N25" s="101">
        <v>197</v>
      </c>
      <c r="O25" s="102">
        <v>5511386</v>
      </c>
      <c r="P25" s="102">
        <v>49</v>
      </c>
      <c r="Q25" s="101">
        <v>2672982</v>
      </c>
      <c r="R25" s="77">
        <f t="shared" si="6"/>
        <v>1130</v>
      </c>
      <c r="S25" s="77">
        <f t="shared" si="5"/>
        <v>38248924</v>
      </c>
      <c r="T25" s="22" t="s">
        <v>80</v>
      </c>
    </row>
    <row r="26" spans="2:20" ht="30" customHeight="1" x14ac:dyDescent="0.15">
      <c r="B26" s="47">
        <v>41021</v>
      </c>
      <c r="C26" s="15" t="s">
        <v>33</v>
      </c>
      <c r="D26" s="102">
        <v>144</v>
      </c>
      <c r="E26" s="102">
        <v>1442978</v>
      </c>
      <c r="F26" s="105">
        <v>2112</v>
      </c>
      <c r="G26" s="105">
        <v>14384820</v>
      </c>
      <c r="H26" s="102">
        <v>87</v>
      </c>
      <c r="I26" s="105">
        <v>7137410</v>
      </c>
      <c r="J26" s="105">
        <v>126</v>
      </c>
      <c r="K26" s="103">
        <v>10915440</v>
      </c>
      <c r="L26" s="104">
        <v>497</v>
      </c>
      <c r="M26" s="102">
        <v>54569224</v>
      </c>
      <c r="N26" s="101">
        <v>483</v>
      </c>
      <c r="O26" s="102">
        <v>15610262</v>
      </c>
      <c r="P26" s="102">
        <v>222</v>
      </c>
      <c r="Q26" s="101">
        <v>11995524</v>
      </c>
      <c r="R26" s="77">
        <f t="shared" si="6"/>
        <v>3671</v>
      </c>
      <c r="S26" s="77">
        <f t="shared" si="5"/>
        <v>116055658</v>
      </c>
      <c r="T26" s="22" t="s">
        <v>81</v>
      </c>
    </row>
    <row r="27" spans="2:20" ht="30" customHeight="1" x14ac:dyDescent="0.15">
      <c r="B27" s="47">
        <v>41035</v>
      </c>
      <c r="C27" s="15" t="s">
        <v>12</v>
      </c>
      <c r="D27" s="102">
        <v>28</v>
      </c>
      <c r="E27" s="102">
        <v>295232</v>
      </c>
      <c r="F27" s="105">
        <v>308</v>
      </c>
      <c r="G27" s="105">
        <v>2064404</v>
      </c>
      <c r="H27" s="102">
        <v>4</v>
      </c>
      <c r="I27" s="105">
        <v>160640</v>
      </c>
      <c r="J27" s="105">
        <v>38</v>
      </c>
      <c r="K27" s="103">
        <v>3158320</v>
      </c>
      <c r="L27" s="104">
        <v>73</v>
      </c>
      <c r="M27" s="102">
        <v>7675236</v>
      </c>
      <c r="N27" s="101">
        <v>103</v>
      </c>
      <c r="O27" s="102">
        <v>4017612</v>
      </c>
      <c r="P27" s="102">
        <v>35</v>
      </c>
      <c r="Q27" s="101">
        <v>5372586</v>
      </c>
      <c r="R27" s="77">
        <f t="shared" si="6"/>
        <v>589</v>
      </c>
      <c r="S27" s="77">
        <f t="shared" si="5"/>
        <v>22744030</v>
      </c>
      <c r="T27" s="22" t="s">
        <v>82</v>
      </c>
    </row>
    <row r="28" spans="2:20" ht="30" customHeight="1" x14ac:dyDescent="0.15">
      <c r="B28" s="47">
        <v>41038</v>
      </c>
      <c r="C28" s="15" t="s">
        <v>13</v>
      </c>
      <c r="D28" s="102">
        <v>122</v>
      </c>
      <c r="E28" s="105">
        <v>1226144</v>
      </c>
      <c r="F28" s="105">
        <v>1607</v>
      </c>
      <c r="G28" s="105">
        <v>10789785</v>
      </c>
      <c r="H28" s="102">
        <v>48</v>
      </c>
      <c r="I28" s="105">
        <v>4322376</v>
      </c>
      <c r="J28" s="105">
        <v>279</v>
      </c>
      <c r="K28" s="103">
        <v>17519326</v>
      </c>
      <c r="L28" s="104">
        <v>440</v>
      </c>
      <c r="M28" s="102">
        <v>41724564</v>
      </c>
      <c r="N28" s="101">
        <v>377</v>
      </c>
      <c r="O28" s="102">
        <v>15087414</v>
      </c>
      <c r="P28" s="102">
        <v>146</v>
      </c>
      <c r="Q28" s="101">
        <v>6273142</v>
      </c>
      <c r="R28" s="77">
        <f t="shared" si="6"/>
        <v>3019</v>
      </c>
      <c r="S28" s="77">
        <f t="shared" si="5"/>
        <v>96942751</v>
      </c>
      <c r="T28" s="22" t="s">
        <v>83</v>
      </c>
    </row>
    <row r="29" spans="2:20" ht="30" customHeight="1" x14ac:dyDescent="0.15">
      <c r="B29" s="47">
        <v>41042</v>
      </c>
      <c r="C29" s="15" t="s">
        <v>14</v>
      </c>
      <c r="D29" s="102">
        <v>20</v>
      </c>
      <c r="E29" s="105">
        <v>195168</v>
      </c>
      <c r="F29" s="105">
        <v>759</v>
      </c>
      <c r="G29" s="105">
        <v>5597268</v>
      </c>
      <c r="H29" s="102">
        <v>3</v>
      </c>
      <c r="I29" s="105">
        <v>332314</v>
      </c>
      <c r="J29" s="105">
        <v>61</v>
      </c>
      <c r="K29" s="103">
        <v>3691240</v>
      </c>
      <c r="L29" s="104">
        <v>189</v>
      </c>
      <c r="M29" s="102">
        <v>20672080</v>
      </c>
      <c r="N29" s="101">
        <v>167</v>
      </c>
      <c r="O29" s="102">
        <v>4462272</v>
      </c>
      <c r="P29" s="102">
        <v>21</v>
      </c>
      <c r="Q29" s="101">
        <v>2169280</v>
      </c>
      <c r="R29" s="77">
        <f t="shared" si="6"/>
        <v>1220</v>
      </c>
      <c r="S29" s="77">
        <f t="shared" si="5"/>
        <v>37119622</v>
      </c>
      <c r="T29" s="22" t="s">
        <v>84</v>
      </c>
    </row>
    <row r="30" spans="2:20" ht="30" customHeight="1" x14ac:dyDescent="0.15">
      <c r="B30" s="47">
        <v>41043</v>
      </c>
      <c r="C30" s="15" t="s">
        <v>15</v>
      </c>
      <c r="D30" s="102">
        <v>33</v>
      </c>
      <c r="E30" s="105">
        <v>268137</v>
      </c>
      <c r="F30" s="105">
        <v>526</v>
      </c>
      <c r="G30" s="105">
        <v>3867622</v>
      </c>
      <c r="H30" s="102">
        <v>17</v>
      </c>
      <c r="I30" s="105">
        <v>431396</v>
      </c>
      <c r="J30" s="101">
        <v>30</v>
      </c>
      <c r="K30" s="103">
        <v>1850832</v>
      </c>
      <c r="L30" s="104">
        <v>125</v>
      </c>
      <c r="M30" s="102">
        <v>13012020</v>
      </c>
      <c r="N30" s="101">
        <v>136</v>
      </c>
      <c r="O30" s="102">
        <v>6823582</v>
      </c>
      <c r="P30" s="102">
        <v>39</v>
      </c>
      <c r="Q30" s="101">
        <v>2129304</v>
      </c>
      <c r="R30" s="77">
        <f t="shared" si="6"/>
        <v>906</v>
      </c>
      <c r="S30" s="77">
        <f t="shared" si="5"/>
        <v>28382893</v>
      </c>
      <c r="T30" s="22" t="s">
        <v>85</v>
      </c>
    </row>
    <row r="31" spans="2:20" ht="30" customHeight="1" x14ac:dyDescent="0.15">
      <c r="B31" s="47">
        <v>41044</v>
      </c>
      <c r="C31" s="15" t="s">
        <v>16</v>
      </c>
      <c r="D31" s="102">
        <v>123</v>
      </c>
      <c r="E31" s="105">
        <v>1757061</v>
      </c>
      <c r="F31" s="105">
        <v>1518</v>
      </c>
      <c r="G31" s="105">
        <v>11610708</v>
      </c>
      <c r="H31" s="102">
        <v>62</v>
      </c>
      <c r="I31" s="105">
        <v>4724522</v>
      </c>
      <c r="J31" s="102">
        <v>92</v>
      </c>
      <c r="K31" s="103">
        <v>5285384</v>
      </c>
      <c r="L31" s="104">
        <v>446</v>
      </c>
      <c r="M31" s="102">
        <v>44409080</v>
      </c>
      <c r="N31" s="102">
        <v>356</v>
      </c>
      <c r="O31" s="102">
        <v>11859166</v>
      </c>
      <c r="P31" s="102">
        <v>152</v>
      </c>
      <c r="Q31" s="101">
        <v>9199722</v>
      </c>
      <c r="R31" s="77">
        <f t="shared" si="6"/>
        <v>2749</v>
      </c>
      <c r="S31" s="77">
        <f t="shared" si="5"/>
        <v>88845643</v>
      </c>
      <c r="T31" s="22" t="s">
        <v>86</v>
      </c>
    </row>
    <row r="32" spans="2:20" ht="30" customHeight="1" x14ac:dyDescent="0.15">
      <c r="B32" s="49">
        <v>41047</v>
      </c>
      <c r="C32" s="50" t="s">
        <v>17</v>
      </c>
      <c r="D32" s="106">
        <v>82</v>
      </c>
      <c r="E32" s="106">
        <v>907860</v>
      </c>
      <c r="F32" s="105">
        <v>778</v>
      </c>
      <c r="G32" s="105">
        <v>4800711</v>
      </c>
      <c r="H32" s="106">
        <v>37</v>
      </c>
      <c r="I32" s="105">
        <v>1920442</v>
      </c>
      <c r="J32" s="102">
        <v>26</v>
      </c>
      <c r="K32" s="103">
        <v>1471586</v>
      </c>
      <c r="L32" s="108">
        <v>184</v>
      </c>
      <c r="M32" s="102">
        <v>18414258</v>
      </c>
      <c r="N32" s="106">
        <v>190</v>
      </c>
      <c r="O32" s="106">
        <v>5322262</v>
      </c>
      <c r="P32" s="102">
        <v>55</v>
      </c>
      <c r="Q32" s="101">
        <v>5226784</v>
      </c>
      <c r="R32" s="78">
        <f t="shared" si="6"/>
        <v>1352</v>
      </c>
      <c r="S32" s="78">
        <f t="shared" si="5"/>
        <v>38063903</v>
      </c>
      <c r="T32" s="127" t="s">
        <v>87</v>
      </c>
    </row>
    <row r="33" spans="2:25" ht="30" customHeight="1" x14ac:dyDescent="0.15">
      <c r="B33" s="47">
        <v>41301</v>
      </c>
      <c r="C33" s="52" t="s">
        <v>18</v>
      </c>
      <c r="D33" s="109">
        <v>1</v>
      </c>
      <c r="E33" s="105">
        <v>3338</v>
      </c>
      <c r="F33" s="109">
        <v>27</v>
      </c>
      <c r="G33" s="109">
        <v>427566</v>
      </c>
      <c r="H33" s="128">
        <v>3</v>
      </c>
      <c r="I33" s="109">
        <v>94568</v>
      </c>
      <c r="J33" s="109">
        <v>0</v>
      </c>
      <c r="K33" s="110">
        <v>0</v>
      </c>
      <c r="L33" s="111">
        <v>15</v>
      </c>
      <c r="M33" s="109">
        <v>1362072</v>
      </c>
      <c r="N33" s="102">
        <v>2</v>
      </c>
      <c r="O33" s="102">
        <v>1220</v>
      </c>
      <c r="P33" s="109">
        <v>1</v>
      </c>
      <c r="Q33" s="109">
        <v>1256</v>
      </c>
      <c r="R33" s="77">
        <f t="shared" si="6"/>
        <v>49</v>
      </c>
      <c r="S33" s="77">
        <f t="shared" si="5"/>
        <v>1890020</v>
      </c>
      <c r="T33" s="22" t="s">
        <v>88</v>
      </c>
    </row>
    <row r="34" spans="2:25" ht="30" customHeight="1" x14ac:dyDescent="0.15">
      <c r="B34" s="47">
        <v>41302</v>
      </c>
      <c r="C34" s="15" t="s">
        <v>19</v>
      </c>
      <c r="D34" s="102">
        <v>0</v>
      </c>
      <c r="E34" s="105">
        <v>0</v>
      </c>
      <c r="F34" s="105">
        <v>46</v>
      </c>
      <c r="G34" s="105">
        <v>341492</v>
      </c>
      <c r="H34" s="102">
        <v>0</v>
      </c>
      <c r="I34" s="105">
        <v>0</v>
      </c>
      <c r="J34" s="102">
        <v>0</v>
      </c>
      <c r="K34" s="103">
        <v>0</v>
      </c>
      <c r="L34" s="104">
        <v>7</v>
      </c>
      <c r="M34" s="102">
        <v>807978</v>
      </c>
      <c r="N34" s="102">
        <v>25</v>
      </c>
      <c r="O34" s="101">
        <v>2112754</v>
      </c>
      <c r="P34" s="128">
        <v>0</v>
      </c>
      <c r="Q34" s="102">
        <v>0</v>
      </c>
      <c r="R34" s="77">
        <f t="shared" si="6"/>
        <v>78</v>
      </c>
      <c r="S34" s="77">
        <f t="shared" si="5"/>
        <v>3262224</v>
      </c>
      <c r="T34" s="22" t="s">
        <v>89</v>
      </c>
    </row>
    <row r="35" spans="2:25" ht="30" customHeight="1" thickBot="1" x14ac:dyDescent="0.2">
      <c r="B35" s="53">
        <v>41303</v>
      </c>
      <c r="C35" s="79" t="s">
        <v>20</v>
      </c>
      <c r="D35" s="112">
        <v>26</v>
      </c>
      <c r="E35" s="112">
        <v>531117</v>
      </c>
      <c r="F35" s="112">
        <v>194</v>
      </c>
      <c r="G35" s="112">
        <v>1895821</v>
      </c>
      <c r="H35" s="112">
        <v>13</v>
      </c>
      <c r="I35" s="112">
        <v>1416184</v>
      </c>
      <c r="J35" s="112">
        <v>30</v>
      </c>
      <c r="K35" s="113">
        <v>2188416</v>
      </c>
      <c r="L35" s="114">
        <v>96</v>
      </c>
      <c r="M35" s="112">
        <v>10816074</v>
      </c>
      <c r="N35" s="112">
        <v>132</v>
      </c>
      <c r="O35" s="112">
        <v>2861628</v>
      </c>
      <c r="P35" s="112">
        <v>54</v>
      </c>
      <c r="Q35" s="112">
        <v>5181454</v>
      </c>
      <c r="R35" s="80">
        <f t="shared" si="6"/>
        <v>545</v>
      </c>
      <c r="S35" s="80">
        <f t="shared" si="5"/>
        <v>24890694</v>
      </c>
      <c r="T35" s="129" t="s">
        <v>90</v>
      </c>
    </row>
    <row r="36" spans="2:25" ht="17.100000000000001" customHeight="1" x14ac:dyDescent="0.15">
      <c r="B36" s="12"/>
      <c r="C36" s="12"/>
      <c r="D36" s="13"/>
      <c r="E36" s="13"/>
      <c r="F36" s="13"/>
      <c r="G36" s="13"/>
      <c r="H36" s="13"/>
      <c r="I36" s="13"/>
      <c r="J36" s="13"/>
      <c r="K36" s="13"/>
      <c r="L36" s="56"/>
      <c r="M36" s="56"/>
      <c r="N36" s="130"/>
      <c r="O36" s="56"/>
      <c r="P36" s="130"/>
      <c r="Q36" s="130"/>
      <c r="R36" s="130"/>
      <c r="S36" s="130"/>
      <c r="T36" s="130"/>
      <c r="U36" s="4"/>
      <c r="V36" s="4"/>
      <c r="W36" s="5"/>
      <c r="X36" s="5"/>
      <c r="Y36" s="5"/>
    </row>
    <row r="37" spans="2:25" ht="17.100000000000001" customHeight="1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U37" s="4"/>
      <c r="V37" s="4"/>
      <c r="W37" s="5"/>
      <c r="X37" s="5"/>
      <c r="Y37" s="5"/>
    </row>
    <row r="38" spans="2:25" ht="17.100000000000001" customHeight="1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U38" s="4"/>
      <c r="V38" s="4"/>
      <c r="W38" s="5"/>
      <c r="X38" s="5"/>
      <c r="Y38" s="5"/>
    </row>
    <row r="39" spans="2:25" ht="17.100000000000001" customHeight="1" x14ac:dyDescent="0.2">
      <c r="B39" s="7"/>
      <c r="C39" s="7"/>
      <c r="D39" s="7"/>
      <c r="E39" s="7"/>
      <c r="F39" s="7"/>
      <c r="G39" s="7"/>
      <c r="H39" s="7"/>
      <c r="I39" s="7"/>
      <c r="J39" s="7"/>
      <c r="K39" s="7"/>
      <c r="U39" s="4"/>
      <c r="V39" s="4"/>
      <c r="W39" s="5"/>
      <c r="X39" s="5"/>
      <c r="Y39" s="5"/>
    </row>
    <row r="40" spans="2:25" ht="17.100000000000001" customHeight="1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U40" s="4"/>
      <c r="V40" s="4"/>
      <c r="W40" s="5"/>
      <c r="X40" s="5"/>
      <c r="Y40" s="5"/>
    </row>
    <row r="41" spans="2:25" ht="17.100000000000001" customHeight="1" x14ac:dyDescent="0.2">
      <c r="U41" s="6"/>
      <c r="V41" s="6"/>
    </row>
    <row r="42" spans="2:25" ht="17.100000000000001" customHeight="1" x14ac:dyDescent="0.2">
      <c r="U42" s="6"/>
      <c r="V42" s="6"/>
    </row>
    <row r="43" spans="2:25" ht="17.100000000000001" customHeight="1" x14ac:dyDescent="0.2">
      <c r="U43" s="6"/>
      <c r="V43" s="6"/>
    </row>
    <row r="44" spans="2:25" ht="17.100000000000001" customHeight="1" x14ac:dyDescent="0.2">
      <c r="U44" s="6"/>
      <c r="V44" s="6"/>
    </row>
    <row r="45" spans="2:25" ht="17.100000000000001" customHeight="1" x14ac:dyDescent="0.2">
      <c r="U45" s="6"/>
      <c r="V45" s="6"/>
    </row>
    <row r="46" spans="2:25" ht="17.100000000000001" customHeight="1" x14ac:dyDescent="0.2">
      <c r="U46" s="6"/>
      <c r="V46" s="6"/>
    </row>
    <row r="47" spans="2:25" ht="17.100000000000001" customHeight="1" x14ac:dyDescent="0.2">
      <c r="U47" s="6"/>
      <c r="V47" s="6"/>
    </row>
    <row r="48" spans="2:25" ht="17.100000000000001" customHeight="1" x14ac:dyDescent="0.2">
      <c r="U48" s="6"/>
      <c r="V48" s="6"/>
    </row>
    <row r="49" spans="21:22" ht="17.100000000000001" customHeight="1" x14ac:dyDescent="0.2">
      <c r="U49" s="6"/>
      <c r="V49" s="6"/>
    </row>
    <row r="50" spans="21:22" ht="17.100000000000001" customHeight="1" x14ac:dyDescent="0.2">
      <c r="U50" s="6"/>
      <c r="V50" s="6"/>
    </row>
    <row r="51" spans="21:22" ht="17.100000000000001" customHeight="1" x14ac:dyDescent="0.2">
      <c r="U51" s="6"/>
      <c r="V51" s="6"/>
    </row>
  </sheetData>
  <mergeCells count="15">
    <mergeCell ref="B1:I1"/>
    <mergeCell ref="B2:B6"/>
    <mergeCell ref="C2:C6"/>
    <mergeCell ref="D2:G2"/>
    <mergeCell ref="D3:E4"/>
    <mergeCell ref="F3:G4"/>
    <mergeCell ref="H3:I4"/>
    <mergeCell ref="T2:T12"/>
    <mergeCell ref="J3:K4"/>
    <mergeCell ref="R2:S4"/>
    <mergeCell ref="P2:Q4"/>
    <mergeCell ref="H2:K2"/>
    <mergeCell ref="L2:O2"/>
    <mergeCell ref="L3:M4"/>
    <mergeCell ref="N3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1" max="3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Y51"/>
  <sheetViews>
    <sheetView showGridLines="0" view="pageBreakPreview" zoomScale="96" zoomScaleNormal="85" zoomScaleSheetLayoutView="96" workbookViewId="0">
      <pane xSplit="3" ySplit="12" topLeftCell="D34" activePane="bottomRight" state="frozen"/>
      <selection activeCell="B11" sqref="B11"/>
      <selection pane="topRight" activeCell="B11" sqref="B11"/>
      <selection pane="bottomLeft" activeCell="B11" sqref="B11"/>
      <selection pane="bottomRight" activeCell="A37" sqref="A37:XFD37"/>
    </sheetView>
  </sheetViews>
  <sheetFormatPr defaultColWidth="10.6640625" defaultRowHeight="17.100000000000001" customHeight="1" x14ac:dyDescent="0.2"/>
  <cols>
    <col min="1" max="1" width="1.21875" style="1" customWidth="1"/>
    <col min="2" max="2" width="12.6640625" style="1" customWidth="1"/>
    <col min="3" max="4" width="10.6640625" style="1" customWidth="1"/>
    <col min="5" max="5" width="16.6640625" style="1" customWidth="1"/>
    <col min="6" max="6" width="10.6640625" style="1" customWidth="1"/>
    <col min="7" max="7" width="16.6640625" style="1" customWidth="1"/>
    <col min="8" max="8" width="10.6640625" style="1" customWidth="1"/>
    <col min="9" max="9" width="16.6640625" style="1" customWidth="1"/>
    <col min="10" max="10" width="10.6640625" style="1" customWidth="1"/>
    <col min="11" max="11" width="16.6640625" style="1" customWidth="1"/>
    <col min="12" max="12" width="12.77734375" customWidth="1"/>
    <col min="13" max="13" width="17.6640625" customWidth="1"/>
    <col min="14" max="14" width="12.6640625" customWidth="1"/>
    <col min="15" max="15" width="17.6640625" customWidth="1"/>
    <col min="16" max="16" width="12.6640625" customWidth="1"/>
    <col min="17" max="17" width="17.6640625" customWidth="1"/>
    <col min="18" max="18" width="12.6640625" customWidth="1"/>
    <col min="19" max="19" width="17.6640625" customWidth="1"/>
    <col min="20" max="20" width="5.6640625" customWidth="1"/>
    <col min="21" max="21" width="2.109375" style="1" customWidth="1"/>
    <col min="22" max="244" width="10.6640625" style="1" customWidth="1"/>
    <col min="245" max="16384" width="10.6640625" style="1"/>
  </cols>
  <sheetData>
    <row r="1" spans="1:20" ht="24.75" customHeight="1" thickBot="1" x14ac:dyDescent="0.25">
      <c r="B1" s="132" t="s">
        <v>50</v>
      </c>
      <c r="C1" s="133"/>
      <c r="D1" s="133"/>
      <c r="E1" s="133"/>
      <c r="F1" s="133"/>
      <c r="G1" s="133"/>
      <c r="H1" s="133"/>
      <c r="I1" s="133"/>
      <c r="J1" s="3"/>
      <c r="K1" s="4"/>
      <c r="L1" s="2"/>
      <c r="M1" s="2"/>
      <c r="N1" s="2"/>
      <c r="O1" s="2"/>
      <c r="P1" s="2"/>
      <c r="Q1" s="9"/>
      <c r="R1" s="10"/>
      <c r="S1" s="9" t="s">
        <v>44</v>
      </c>
      <c r="T1" s="8"/>
    </row>
    <row r="2" spans="1:20" ht="20.100000000000001" customHeight="1" x14ac:dyDescent="0.15">
      <c r="B2" s="190" t="s">
        <v>0</v>
      </c>
      <c r="C2" s="193" t="s">
        <v>1</v>
      </c>
      <c r="D2" s="210" t="s">
        <v>52</v>
      </c>
      <c r="E2" s="211"/>
      <c r="F2" s="211"/>
      <c r="G2" s="212"/>
      <c r="H2" s="210" t="s">
        <v>35</v>
      </c>
      <c r="I2" s="215"/>
      <c r="J2" s="215"/>
      <c r="K2" s="216"/>
      <c r="L2" s="217" t="s">
        <v>35</v>
      </c>
      <c r="M2" s="218"/>
      <c r="N2" s="218"/>
      <c r="O2" s="219"/>
      <c r="P2" s="171" t="s">
        <v>37</v>
      </c>
      <c r="Q2" s="214"/>
      <c r="R2" s="171" t="s">
        <v>54</v>
      </c>
      <c r="S2" s="172"/>
      <c r="T2" s="165" t="s">
        <v>91</v>
      </c>
    </row>
    <row r="3" spans="1:20" ht="20.100000000000001" customHeight="1" x14ac:dyDescent="0.15">
      <c r="B3" s="191"/>
      <c r="C3" s="194"/>
      <c r="D3" s="182" t="s">
        <v>55</v>
      </c>
      <c r="E3" s="213"/>
      <c r="F3" s="182" t="s">
        <v>56</v>
      </c>
      <c r="G3" s="213"/>
      <c r="H3" s="182" t="s">
        <v>57</v>
      </c>
      <c r="I3" s="213"/>
      <c r="J3" s="182" t="s">
        <v>65</v>
      </c>
      <c r="K3" s="208"/>
      <c r="L3" s="220" t="s">
        <v>59</v>
      </c>
      <c r="M3" s="213"/>
      <c r="N3" s="182" t="s">
        <v>56</v>
      </c>
      <c r="O3" s="213"/>
      <c r="P3" s="173"/>
      <c r="Q3" s="174"/>
      <c r="R3" s="173"/>
      <c r="S3" s="174"/>
      <c r="T3" s="166"/>
    </row>
    <row r="4" spans="1:20" ht="20.100000000000001" customHeight="1" x14ac:dyDescent="0.15">
      <c r="B4" s="191"/>
      <c r="C4" s="194"/>
      <c r="D4" s="175"/>
      <c r="E4" s="176"/>
      <c r="F4" s="175"/>
      <c r="G4" s="176"/>
      <c r="H4" s="175"/>
      <c r="I4" s="176"/>
      <c r="J4" s="175"/>
      <c r="K4" s="209"/>
      <c r="L4" s="221"/>
      <c r="M4" s="176"/>
      <c r="N4" s="175"/>
      <c r="O4" s="176"/>
      <c r="P4" s="175"/>
      <c r="Q4" s="176"/>
      <c r="R4" s="175"/>
      <c r="S4" s="176"/>
      <c r="T4" s="166"/>
    </row>
    <row r="5" spans="1:20" ht="20.100000000000001" customHeight="1" x14ac:dyDescent="0.15">
      <c r="B5" s="191"/>
      <c r="C5" s="194"/>
      <c r="D5" s="61" t="s">
        <v>2</v>
      </c>
      <c r="E5" s="61" t="s">
        <v>3</v>
      </c>
      <c r="F5" s="61" t="s">
        <v>2</v>
      </c>
      <c r="G5" s="61" t="s">
        <v>3</v>
      </c>
      <c r="H5" s="61" t="s">
        <v>2</v>
      </c>
      <c r="I5" s="60" t="s">
        <v>3</v>
      </c>
      <c r="J5" s="64" t="s">
        <v>2</v>
      </c>
      <c r="K5" s="65" t="s">
        <v>3</v>
      </c>
      <c r="L5" s="66" t="s">
        <v>2</v>
      </c>
      <c r="M5" s="60" t="s">
        <v>53</v>
      </c>
      <c r="N5" s="64" t="s">
        <v>2</v>
      </c>
      <c r="O5" s="60" t="s">
        <v>53</v>
      </c>
      <c r="P5" s="64" t="s">
        <v>2</v>
      </c>
      <c r="Q5" s="60" t="s">
        <v>53</v>
      </c>
      <c r="R5" s="61" t="s">
        <v>2</v>
      </c>
      <c r="S5" s="60" t="s">
        <v>53</v>
      </c>
      <c r="T5" s="166"/>
    </row>
    <row r="6" spans="1:20" ht="20.100000000000001" customHeight="1" x14ac:dyDescent="0.15">
      <c r="B6" s="192"/>
      <c r="C6" s="195"/>
      <c r="D6" s="62" t="s">
        <v>4</v>
      </c>
      <c r="E6" s="62" t="s">
        <v>5</v>
      </c>
      <c r="F6" s="62" t="s">
        <v>4</v>
      </c>
      <c r="G6" s="62" t="s">
        <v>5</v>
      </c>
      <c r="H6" s="62" t="s">
        <v>4</v>
      </c>
      <c r="I6" s="67" t="s">
        <v>5</v>
      </c>
      <c r="J6" s="68" t="s">
        <v>4</v>
      </c>
      <c r="K6" s="69" t="s">
        <v>5</v>
      </c>
      <c r="L6" s="63" t="s">
        <v>4</v>
      </c>
      <c r="M6" s="67" t="s">
        <v>5</v>
      </c>
      <c r="N6" s="68" t="s">
        <v>4</v>
      </c>
      <c r="O6" s="67" t="s">
        <v>5</v>
      </c>
      <c r="P6" s="68" t="s">
        <v>4</v>
      </c>
      <c r="Q6" s="67" t="s">
        <v>5</v>
      </c>
      <c r="R6" s="62" t="s">
        <v>4</v>
      </c>
      <c r="S6" s="62" t="s">
        <v>5</v>
      </c>
      <c r="T6" s="166"/>
    </row>
    <row r="7" spans="1:20" ht="17.100000000000001" customHeight="1" x14ac:dyDescent="0.15">
      <c r="B7" s="70"/>
      <c r="C7" s="71"/>
      <c r="D7" s="72"/>
      <c r="E7" s="72"/>
      <c r="F7" s="72"/>
      <c r="G7" s="72"/>
      <c r="H7" s="72"/>
      <c r="I7" s="73"/>
      <c r="J7" s="3"/>
      <c r="K7" s="74"/>
      <c r="L7" s="75"/>
      <c r="M7" s="73"/>
      <c r="N7" s="3"/>
      <c r="O7" s="73"/>
      <c r="P7" s="3"/>
      <c r="Q7" s="73"/>
      <c r="R7" s="72"/>
      <c r="S7" s="72"/>
      <c r="T7" s="166"/>
    </row>
    <row r="8" spans="1:20" ht="30" customHeight="1" x14ac:dyDescent="0.15">
      <c r="B8" s="14" t="s">
        <v>93</v>
      </c>
      <c r="C8" s="21" t="s">
        <v>6</v>
      </c>
      <c r="D8" s="93">
        <v>262</v>
      </c>
      <c r="E8" s="93">
        <v>8512164</v>
      </c>
      <c r="F8" s="93">
        <v>346</v>
      </c>
      <c r="G8" s="93">
        <v>10395795</v>
      </c>
      <c r="H8" s="93">
        <v>159</v>
      </c>
      <c r="I8" s="96">
        <v>21258300</v>
      </c>
      <c r="J8" s="97">
        <v>230</v>
      </c>
      <c r="K8" s="94">
        <v>18875510</v>
      </c>
      <c r="L8" s="95">
        <v>342</v>
      </c>
      <c r="M8" s="96">
        <v>68741174</v>
      </c>
      <c r="N8" s="97">
        <v>39</v>
      </c>
      <c r="O8" s="96">
        <v>5635371</v>
      </c>
      <c r="P8" s="97">
        <v>96</v>
      </c>
      <c r="Q8" s="96">
        <v>6736622</v>
      </c>
      <c r="R8" s="93">
        <v>1474</v>
      </c>
      <c r="S8" s="93">
        <v>140154936</v>
      </c>
      <c r="T8" s="166"/>
    </row>
    <row r="9" spans="1:20" ht="30" customHeight="1" x14ac:dyDescent="0.15">
      <c r="B9" s="14" t="s">
        <v>94</v>
      </c>
      <c r="C9" s="21" t="s">
        <v>6</v>
      </c>
      <c r="D9" s="93">
        <v>322</v>
      </c>
      <c r="E9" s="93">
        <v>12536194</v>
      </c>
      <c r="F9" s="93">
        <v>455</v>
      </c>
      <c r="G9" s="93">
        <v>12530691</v>
      </c>
      <c r="H9" s="93">
        <v>186</v>
      </c>
      <c r="I9" s="96">
        <v>29664612</v>
      </c>
      <c r="J9" s="97">
        <v>305</v>
      </c>
      <c r="K9" s="94">
        <v>22031480</v>
      </c>
      <c r="L9" s="95">
        <v>414</v>
      </c>
      <c r="M9" s="96">
        <v>78222573</v>
      </c>
      <c r="N9" s="97">
        <v>40</v>
      </c>
      <c r="O9" s="96">
        <v>3967314</v>
      </c>
      <c r="P9" s="97">
        <v>80</v>
      </c>
      <c r="Q9" s="96">
        <v>8690298</v>
      </c>
      <c r="R9" s="93">
        <v>1802</v>
      </c>
      <c r="S9" s="93">
        <v>167643162</v>
      </c>
      <c r="T9" s="166"/>
    </row>
    <row r="10" spans="1:20" ht="30" customHeight="1" x14ac:dyDescent="0.15">
      <c r="B10" s="14" t="s">
        <v>95</v>
      </c>
      <c r="C10" s="21" t="s">
        <v>6</v>
      </c>
      <c r="D10" s="34">
        <f t="shared" ref="D10:S10" si="0">SUM(D11:D12)</f>
        <v>281</v>
      </c>
      <c r="E10" s="34">
        <f t="shared" si="0"/>
        <v>11169594</v>
      </c>
      <c r="F10" s="34">
        <f t="shared" si="0"/>
        <v>445</v>
      </c>
      <c r="G10" s="34">
        <f t="shared" si="0"/>
        <v>10975311</v>
      </c>
      <c r="H10" s="34">
        <f t="shared" si="0"/>
        <v>192</v>
      </c>
      <c r="I10" s="37">
        <f t="shared" si="0"/>
        <v>26429647</v>
      </c>
      <c r="J10" s="38">
        <f t="shared" si="0"/>
        <v>293</v>
      </c>
      <c r="K10" s="35">
        <f t="shared" si="0"/>
        <v>19081476</v>
      </c>
      <c r="L10" s="36">
        <f>SUM(L11:L12)</f>
        <v>413</v>
      </c>
      <c r="M10" s="37">
        <f t="shared" si="0"/>
        <v>76147141</v>
      </c>
      <c r="N10" s="38">
        <f t="shared" si="0"/>
        <v>77</v>
      </c>
      <c r="O10" s="37">
        <f t="shared" si="0"/>
        <v>7103699</v>
      </c>
      <c r="P10" s="38">
        <f t="shared" si="0"/>
        <v>119</v>
      </c>
      <c r="Q10" s="37">
        <f t="shared" si="0"/>
        <v>9461484</v>
      </c>
      <c r="R10" s="34">
        <f t="shared" si="0"/>
        <v>1820</v>
      </c>
      <c r="S10" s="34">
        <f t="shared" si="0"/>
        <v>160368352</v>
      </c>
      <c r="T10" s="166"/>
    </row>
    <row r="11" spans="1:20" ht="30" customHeight="1" x14ac:dyDescent="0.15">
      <c r="A11" s="6"/>
      <c r="B11" s="14" t="s">
        <v>28</v>
      </c>
      <c r="C11" s="21" t="s">
        <v>7</v>
      </c>
      <c r="D11" s="34">
        <f t="shared" ref="D11:S11" si="1">SUM(D13:D32)</f>
        <v>275</v>
      </c>
      <c r="E11" s="34">
        <f t="shared" si="1"/>
        <v>10822384</v>
      </c>
      <c r="F11" s="34">
        <f t="shared" si="1"/>
        <v>428</v>
      </c>
      <c r="G11" s="34">
        <f t="shared" si="1"/>
        <v>10514946</v>
      </c>
      <c r="H11" s="34">
        <f t="shared" si="1"/>
        <v>185</v>
      </c>
      <c r="I11" s="37">
        <f t="shared" si="1"/>
        <v>24815518</v>
      </c>
      <c r="J11" s="38">
        <f t="shared" si="1"/>
        <v>254</v>
      </c>
      <c r="K11" s="35">
        <f t="shared" si="1"/>
        <v>16717789</v>
      </c>
      <c r="L11" s="36">
        <f>SUM(L13:L32)</f>
        <v>386</v>
      </c>
      <c r="M11" s="37">
        <f t="shared" si="1"/>
        <v>70008665</v>
      </c>
      <c r="N11" s="38">
        <f t="shared" si="1"/>
        <v>74</v>
      </c>
      <c r="O11" s="37">
        <f t="shared" si="1"/>
        <v>6685025</v>
      </c>
      <c r="P11" s="38">
        <f t="shared" si="1"/>
        <v>96</v>
      </c>
      <c r="Q11" s="37">
        <f t="shared" si="1"/>
        <v>8008147</v>
      </c>
      <c r="R11" s="34">
        <f t="shared" si="1"/>
        <v>1698</v>
      </c>
      <c r="S11" s="34">
        <f t="shared" si="1"/>
        <v>147572474</v>
      </c>
      <c r="T11" s="166"/>
    </row>
    <row r="12" spans="1:20" ht="30" customHeight="1" x14ac:dyDescent="0.15">
      <c r="B12" s="23" t="s">
        <v>8</v>
      </c>
      <c r="C12" s="19" t="s">
        <v>7</v>
      </c>
      <c r="D12" s="39">
        <f t="shared" ref="D12:S12" si="2">SUM(D33:D35)</f>
        <v>6</v>
      </c>
      <c r="E12" s="39">
        <f t="shared" si="2"/>
        <v>347210</v>
      </c>
      <c r="F12" s="39">
        <f t="shared" si="2"/>
        <v>17</v>
      </c>
      <c r="G12" s="39">
        <f t="shared" si="2"/>
        <v>460365</v>
      </c>
      <c r="H12" s="39">
        <f t="shared" si="2"/>
        <v>7</v>
      </c>
      <c r="I12" s="42">
        <f t="shared" si="2"/>
        <v>1614129</v>
      </c>
      <c r="J12" s="43">
        <f t="shared" si="2"/>
        <v>39</v>
      </c>
      <c r="K12" s="40">
        <f t="shared" si="2"/>
        <v>2363687</v>
      </c>
      <c r="L12" s="41">
        <f>SUM(L33:L35)</f>
        <v>27</v>
      </c>
      <c r="M12" s="42">
        <f t="shared" si="2"/>
        <v>6138476</v>
      </c>
      <c r="N12" s="43">
        <f t="shared" si="2"/>
        <v>3</v>
      </c>
      <c r="O12" s="42">
        <f t="shared" si="2"/>
        <v>418674</v>
      </c>
      <c r="P12" s="43">
        <f t="shared" si="2"/>
        <v>23</v>
      </c>
      <c r="Q12" s="42">
        <f t="shared" si="2"/>
        <v>1453337</v>
      </c>
      <c r="R12" s="39">
        <f t="shared" si="2"/>
        <v>122</v>
      </c>
      <c r="S12" s="39">
        <f t="shared" si="2"/>
        <v>12795878</v>
      </c>
      <c r="T12" s="167"/>
    </row>
    <row r="13" spans="1:20" ht="30" customHeight="1" x14ac:dyDescent="0.15">
      <c r="B13" s="44">
        <v>41001</v>
      </c>
      <c r="C13" s="45" t="s">
        <v>9</v>
      </c>
      <c r="D13" s="98">
        <v>52</v>
      </c>
      <c r="E13" s="98">
        <v>2595252</v>
      </c>
      <c r="F13" s="98">
        <v>123</v>
      </c>
      <c r="G13" s="98">
        <v>3159967</v>
      </c>
      <c r="H13" s="98">
        <v>29</v>
      </c>
      <c r="I13" s="98">
        <v>6417963</v>
      </c>
      <c r="J13" s="98">
        <v>68</v>
      </c>
      <c r="K13" s="99">
        <v>4351685</v>
      </c>
      <c r="L13" s="100">
        <v>99</v>
      </c>
      <c r="M13" s="101">
        <v>19171773</v>
      </c>
      <c r="N13" s="98">
        <v>13</v>
      </c>
      <c r="O13" s="118">
        <v>2331935</v>
      </c>
      <c r="P13" s="101">
        <v>32</v>
      </c>
      <c r="Q13" s="98">
        <v>3135653</v>
      </c>
      <c r="R13" s="76">
        <f>D13+F13+H13+J13+L13+N13+P13</f>
        <v>416</v>
      </c>
      <c r="S13" s="76">
        <f>E13+G13+I13+K13+M13+O13+Q13</f>
        <v>41164228</v>
      </c>
      <c r="T13" s="46" t="s">
        <v>68</v>
      </c>
    </row>
    <row r="14" spans="1:20" ht="30" customHeight="1" x14ac:dyDescent="0.15">
      <c r="B14" s="47">
        <v>41002</v>
      </c>
      <c r="C14" s="15" t="s">
        <v>22</v>
      </c>
      <c r="D14" s="102">
        <v>33</v>
      </c>
      <c r="E14" s="102">
        <v>1103817</v>
      </c>
      <c r="F14" s="102">
        <v>62</v>
      </c>
      <c r="G14" s="102">
        <v>1360396</v>
      </c>
      <c r="H14" s="102">
        <v>26</v>
      </c>
      <c r="I14" s="102">
        <v>3572895</v>
      </c>
      <c r="J14" s="102">
        <v>57</v>
      </c>
      <c r="K14" s="103">
        <v>2536001</v>
      </c>
      <c r="L14" s="104">
        <v>60</v>
      </c>
      <c r="M14" s="101">
        <v>9325049</v>
      </c>
      <c r="N14" s="102">
        <v>10</v>
      </c>
      <c r="O14" s="105">
        <v>434314</v>
      </c>
      <c r="P14" s="101">
        <v>14</v>
      </c>
      <c r="Q14" s="102">
        <v>661414</v>
      </c>
      <c r="R14" s="77">
        <f t="shared" ref="R14:R35" si="3">D14+F14+H14+J14+L14+N14+P14</f>
        <v>262</v>
      </c>
      <c r="S14" s="77">
        <f t="shared" ref="S14:S35" si="4">E14+G14+I14+K14+M14+O14+Q14</f>
        <v>18993886</v>
      </c>
      <c r="T14" s="48" t="s">
        <v>69</v>
      </c>
    </row>
    <row r="15" spans="1:20" ht="30" customHeight="1" x14ac:dyDescent="0.15">
      <c r="B15" s="47">
        <v>41003</v>
      </c>
      <c r="C15" s="15" t="s">
        <v>23</v>
      </c>
      <c r="D15" s="102">
        <v>58</v>
      </c>
      <c r="E15" s="102">
        <v>2868215</v>
      </c>
      <c r="F15" s="102">
        <v>43</v>
      </c>
      <c r="G15" s="102">
        <v>845567</v>
      </c>
      <c r="H15" s="102">
        <v>34</v>
      </c>
      <c r="I15" s="102">
        <v>3316830</v>
      </c>
      <c r="J15" s="102">
        <v>12</v>
      </c>
      <c r="K15" s="103">
        <v>1139799</v>
      </c>
      <c r="L15" s="104">
        <v>47</v>
      </c>
      <c r="M15" s="101">
        <v>8210553</v>
      </c>
      <c r="N15" s="102">
        <v>13</v>
      </c>
      <c r="O15" s="105">
        <v>1009150</v>
      </c>
      <c r="P15" s="101">
        <v>5</v>
      </c>
      <c r="Q15" s="102">
        <v>295710</v>
      </c>
      <c r="R15" s="77">
        <f t="shared" si="3"/>
        <v>212</v>
      </c>
      <c r="S15" s="77">
        <f t="shared" si="4"/>
        <v>17685824</v>
      </c>
      <c r="T15" s="48" t="s">
        <v>70</v>
      </c>
    </row>
    <row r="16" spans="1:20" ht="30" customHeight="1" x14ac:dyDescent="0.15">
      <c r="B16" s="47">
        <v>41004</v>
      </c>
      <c r="C16" s="15" t="s">
        <v>24</v>
      </c>
      <c r="D16" s="102">
        <v>0</v>
      </c>
      <c r="E16" s="102">
        <v>0</v>
      </c>
      <c r="F16" s="102">
        <v>11</v>
      </c>
      <c r="G16" s="102">
        <v>186936</v>
      </c>
      <c r="H16" s="102">
        <v>2</v>
      </c>
      <c r="I16" s="102">
        <v>360779</v>
      </c>
      <c r="J16" s="102">
        <v>21</v>
      </c>
      <c r="K16" s="103">
        <v>734151</v>
      </c>
      <c r="L16" s="104">
        <v>8</v>
      </c>
      <c r="M16" s="101">
        <v>1620047</v>
      </c>
      <c r="N16" s="102">
        <v>1</v>
      </c>
      <c r="O16" s="105">
        <v>31378</v>
      </c>
      <c r="P16" s="101">
        <v>1</v>
      </c>
      <c r="Q16" s="102">
        <v>10863</v>
      </c>
      <c r="R16" s="77">
        <f t="shared" si="3"/>
        <v>44</v>
      </c>
      <c r="S16" s="77">
        <f t="shared" si="4"/>
        <v>2944154</v>
      </c>
      <c r="T16" s="48" t="s">
        <v>71</v>
      </c>
    </row>
    <row r="17" spans="2:20" ht="30" customHeight="1" x14ac:dyDescent="0.15">
      <c r="B17" s="47">
        <v>41005</v>
      </c>
      <c r="C17" s="15" t="s">
        <v>25</v>
      </c>
      <c r="D17" s="102">
        <v>21</v>
      </c>
      <c r="E17" s="102">
        <v>409774</v>
      </c>
      <c r="F17" s="102">
        <v>33</v>
      </c>
      <c r="G17" s="102">
        <v>1158608</v>
      </c>
      <c r="H17" s="102">
        <v>28</v>
      </c>
      <c r="I17" s="102">
        <v>3029128</v>
      </c>
      <c r="J17" s="102">
        <v>26</v>
      </c>
      <c r="K17" s="103">
        <v>2065150</v>
      </c>
      <c r="L17" s="104">
        <v>29</v>
      </c>
      <c r="M17" s="101">
        <v>3589054</v>
      </c>
      <c r="N17" s="102">
        <v>5</v>
      </c>
      <c r="O17" s="105">
        <v>217094</v>
      </c>
      <c r="P17" s="101">
        <v>4</v>
      </c>
      <c r="Q17" s="102">
        <v>120319</v>
      </c>
      <c r="R17" s="77">
        <f t="shared" si="3"/>
        <v>146</v>
      </c>
      <c r="S17" s="77">
        <f t="shared" si="4"/>
        <v>10589127</v>
      </c>
      <c r="T17" s="48" t="s">
        <v>72</v>
      </c>
    </row>
    <row r="18" spans="2:20" ht="30" customHeight="1" x14ac:dyDescent="0.15">
      <c r="B18" s="47">
        <v>41006</v>
      </c>
      <c r="C18" s="15" t="s">
        <v>26</v>
      </c>
      <c r="D18" s="102">
        <v>11</v>
      </c>
      <c r="E18" s="102">
        <v>162180</v>
      </c>
      <c r="F18" s="102">
        <v>18</v>
      </c>
      <c r="G18" s="102">
        <v>429053</v>
      </c>
      <c r="H18" s="102">
        <v>6</v>
      </c>
      <c r="I18" s="102">
        <v>488094</v>
      </c>
      <c r="J18" s="102">
        <v>0</v>
      </c>
      <c r="K18" s="103">
        <v>0</v>
      </c>
      <c r="L18" s="104">
        <v>18</v>
      </c>
      <c r="M18" s="101">
        <v>4258598</v>
      </c>
      <c r="N18" s="102">
        <v>5</v>
      </c>
      <c r="O18" s="105">
        <v>80552</v>
      </c>
      <c r="P18" s="101">
        <v>4</v>
      </c>
      <c r="Q18" s="102">
        <v>863348</v>
      </c>
      <c r="R18" s="77">
        <f t="shared" si="3"/>
        <v>62</v>
      </c>
      <c r="S18" s="77">
        <f t="shared" si="4"/>
        <v>6281825</v>
      </c>
      <c r="T18" s="48" t="s">
        <v>73</v>
      </c>
    </row>
    <row r="19" spans="2:20" ht="30" customHeight="1" x14ac:dyDescent="0.15">
      <c r="B19" s="47">
        <v>41007</v>
      </c>
      <c r="C19" s="15" t="s">
        <v>27</v>
      </c>
      <c r="D19" s="102">
        <v>0</v>
      </c>
      <c r="E19" s="102">
        <v>464</v>
      </c>
      <c r="F19" s="102">
        <v>16</v>
      </c>
      <c r="G19" s="102">
        <v>246811</v>
      </c>
      <c r="H19" s="102">
        <v>2</v>
      </c>
      <c r="I19" s="102">
        <v>261330</v>
      </c>
      <c r="J19" s="102">
        <v>0</v>
      </c>
      <c r="K19" s="103">
        <v>0</v>
      </c>
      <c r="L19" s="104">
        <v>6</v>
      </c>
      <c r="M19" s="101">
        <v>880964</v>
      </c>
      <c r="N19" s="102">
        <v>5</v>
      </c>
      <c r="O19" s="105">
        <v>573737</v>
      </c>
      <c r="P19" s="101">
        <v>5</v>
      </c>
      <c r="Q19" s="102">
        <v>652101</v>
      </c>
      <c r="R19" s="77">
        <f t="shared" si="3"/>
        <v>34</v>
      </c>
      <c r="S19" s="77">
        <f t="shared" si="4"/>
        <v>2615407</v>
      </c>
      <c r="T19" s="48" t="s">
        <v>74</v>
      </c>
    </row>
    <row r="20" spans="2:20" ht="30" customHeight="1" x14ac:dyDescent="0.15">
      <c r="B20" s="47">
        <v>41025</v>
      </c>
      <c r="C20" s="15" t="s">
        <v>29</v>
      </c>
      <c r="D20" s="102">
        <v>2</v>
      </c>
      <c r="E20" s="102">
        <v>62115</v>
      </c>
      <c r="F20" s="102">
        <v>12</v>
      </c>
      <c r="G20" s="102">
        <v>185998</v>
      </c>
      <c r="H20" s="102">
        <v>5</v>
      </c>
      <c r="I20" s="102">
        <v>209230</v>
      </c>
      <c r="J20" s="102">
        <v>0</v>
      </c>
      <c r="K20" s="103">
        <v>0</v>
      </c>
      <c r="L20" s="104">
        <v>14</v>
      </c>
      <c r="M20" s="101">
        <v>2083321</v>
      </c>
      <c r="N20" s="102">
        <v>4</v>
      </c>
      <c r="O20" s="105">
        <v>387115</v>
      </c>
      <c r="P20" s="101">
        <v>3</v>
      </c>
      <c r="Q20" s="102">
        <v>257640</v>
      </c>
      <c r="R20" s="77">
        <f t="shared" si="3"/>
        <v>40</v>
      </c>
      <c r="S20" s="77">
        <f t="shared" si="4"/>
        <v>3185419</v>
      </c>
      <c r="T20" s="48" t="s">
        <v>75</v>
      </c>
    </row>
    <row r="21" spans="2:20" ht="30" customHeight="1" x14ac:dyDescent="0.15">
      <c r="B21" s="47">
        <v>41048</v>
      </c>
      <c r="C21" s="15" t="s">
        <v>30</v>
      </c>
      <c r="D21" s="102">
        <v>19</v>
      </c>
      <c r="E21" s="102">
        <v>861657</v>
      </c>
      <c r="F21" s="102">
        <v>12</v>
      </c>
      <c r="G21" s="102">
        <v>565611</v>
      </c>
      <c r="H21" s="102">
        <v>18</v>
      </c>
      <c r="I21" s="102">
        <v>2193311</v>
      </c>
      <c r="J21" s="102">
        <v>0</v>
      </c>
      <c r="K21" s="103">
        <v>0</v>
      </c>
      <c r="L21" s="104">
        <v>13</v>
      </c>
      <c r="M21" s="101">
        <v>3238049</v>
      </c>
      <c r="N21" s="102">
        <v>1</v>
      </c>
      <c r="O21" s="105">
        <v>56147</v>
      </c>
      <c r="P21" s="101">
        <v>1</v>
      </c>
      <c r="Q21" s="102">
        <v>11457</v>
      </c>
      <c r="R21" s="77">
        <f t="shared" si="3"/>
        <v>64</v>
      </c>
      <c r="S21" s="77">
        <f t="shared" si="4"/>
        <v>6926232</v>
      </c>
      <c r="T21" s="48" t="s">
        <v>76</v>
      </c>
    </row>
    <row r="22" spans="2:20" ht="30" customHeight="1" x14ac:dyDescent="0.15">
      <c r="B22" s="47">
        <v>41014</v>
      </c>
      <c r="C22" s="15" t="s">
        <v>31</v>
      </c>
      <c r="D22" s="102">
        <v>22</v>
      </c>
      <c r="E22" s="102">
        <v>1178127</v>
      </c>
      <c r="F22" s="105">
        <v>8</v>
      </c>
      <c r="G22" s="101">
        <v>245716</v>
      </c>
      <c r="H22" s="102">
        <v>10</v>
      </c>
      <c r="I22" s="105">
        <v>1279838</v>
      </c>
      <c r="J22" s="105">
        <v>19</v>
      </c>
      <c r="K22" s="103">
        <v>1205705</v>
      </c>
      <c r="L22" s="104">
        <v>7</v>
      </c>
      <c r="M22" s="102">
        <v>1526160</v>
      </c>
      <c r="N22" s="102">
        <v>3</v>
      </c>
      <c r="O22" s="105">
        <v>251021</v>
      </c>
      <c r="P22" s="101">
        <v>6</v>
      </c>
      <c r="Q22" s="102">
        <v>536448</v>
      </c>
      <c r="R22" s="77">
        <f t="shared" si="3"/>
        <v>75</v>
      </c>
      <c r="S22" s="77">
        <f t="shared" si="4"/>
        <v>6223015</v>
      </c>
      <c r="T22" s="48" t="s">
        <v>77</v>
      </c>
    </row>
    <row r="23" spans="2:20" ht="30" customHeight="1" x14ac:dyDescent="0.15">
      <c r="B23" s="47">
        <v>41016</v>
      </c>
      <c r="C23" s="15" t="s">
        <v>32</v>
      </c>
      <c r="D23" s="102">
        <v>0</v>
      </c>
      <c r="E23" s="102">
        <v>0</v>
      </c>
      <c r="F23" s="105">
        <v>1</v>
      </c>
      <c r="G23" s="101">
        <v>20798</v>
      </c>
      <c r="H23" s="102">
        <v>0</v>
      </c>
      <c r="I23" s="105">
        <v>0</v>
      </c>
      <c r="J23" s="105">
        <v>12</v>
      </c>
      <c r="K23" s="103">
        <v>696531</v>
      </c>
      <c r="L23" s="104">
        <v>2</v>
      </c>
      <c r="M23" s="105">
        <v>68629</v>
      </c>
      <c r="N23" s="102">
        <v>0</v>
      </c>
      <c r="O23" s="105">
        <v>0</v>
      </c>
      <c r="P23" s="101">
        <v>5</v>
      </c>
      <c r="Q23" s="102">
        <v>522249</v>
      </c>
      <c r="R23" s="77">
        <f t="shared" si="3"/>
        <v>20</v>
      </c>
      <c r="S23" s="77">
        <f t="shared" si="4"/>
        <v>1308207</v>
      </c>
      <c r="T23" s="48" t="s">
        <v>78</v>
      </c>
    </row>
    <row r="24" spans="2:20" ht="30" customHeight="1" x14ac:dyDescent="0.15">
      <c r="B24" s="47">
        <v>41020</v>
      </c>
      <c r="C24" s="15" t="s">
        <v>10</v>
      </c>
      <c r="D24" s="102">
        <v>22</v>
      </c>
      <c r="E24" s="102">
        <v>901558</v>
      </c>
      <c r="F24" s="105">
        <v>17</v>
      </c>
      <c r="G24" s="101">
        <v>207287</v>
      </c>
      <c r="H24" s="102">
        <v>1</v>
      </c>
      <c r="I24" s="105">
        <v>67179</v>
      </c>
      <c r="J24" s="105">
        <v>4</v>
      </c>
      <c r="K24" s="103">
        <v>566069</v>
      </c>
      <c r="L24" s="104">
        <v>11</v>
      </c>
      <c r="M24" s="102">
        <v>993297</v>
      </c>
      <c r="N24" s="105">
        <v>2</v>
      </c>
      <c r="O24" s="105">
        <v>187528</v>
      </c>
      <c r="P24" s="101">
        <v>6</v>
      </c>
      <c r="Q24" s="102">
        <v>628391</v>
      </c>
      <c r="R24" s="77">
        <f t="shared" si="3"/>
        <v>63</v>
      </c>
      <c r="S24" s="77">
        <f t="shared" si="4"/>
        <v>3551309</v>
      </c>
      <c r="T24" s="48" t="s">
        <v>79</v>
      </c>
    </row>
    <row r="25" spans="2:20" ht="30" customHeight="1" x14ac:dyDescent="0.15">
      <c r="B25" s="47">
        <v>41024</v>
      </c>
      <c r="C25" s="15" t="s">
        <v>11</v>
      </c>
      <c r="D25" s="102">
        <v>2</v>
      </c>
      <c r="E25" s="102">
        <v>12329</v>
      </c>
      <c r="F25" s="105">
        <v>0</v>
      </c>
      <c r="G25" s="101">
        <v>0</v>
      </c>
      <c r="H25" s="102">
        <v>0</v>
      </c>
      <c r="I25" s="105">
        <v>0</v>
      </c>
      <c r="J25" s="105">
        <v>0</v>
      </c>
      <c r="K25" s="103">
        <v>0</v>
      </c>
      <c r="L25" s="104">
        <v>1</v>
      </c>
      <c r="M25" s="102">
        <v>249722</v>
      </c>
      <c r="N25" s="105">
        <v>0</v>
      </c>
      <c r="O25" s="105">
        <v>0</v>
      </c>
      <c r="P25" s="101">
        <v>1</v>
      </c>
      <c r="Q25" s="102">
        <v>11283</v>
      </c>
      <c r="R25" s="77">
        <f t="shared" si="3"/>
        <v>4</v>
      </c>
      <c r="S25" s="77">
        <f t="shared" si="4"/>
        <v>273334</v>
      </c>
      <c r="T25" s="48" t="s">
        <v>80</v>
      </c>
    </row>
    <row r="26" spans="2:20" ht="30" customHeight="1" x14ac:dyDescent="0.15">
      <c r="B26" s="47">
        <v>41021</v>
      </c>
      <c r="C26" s="15" t="s">
        <v>33</v>
      </c>
      <c r="D26" s="102">
        <v>13</v>
      </c>
      <c r="E26" s="102">
        <v>168841</v>
      </c>
      <c r="F26" s="105">
        <v>16</v>
      </c>
      <c r="G26" s="101">
        <v>508560</v>
      </c>
      <c r="H26" s="102">
        <v>14</v>
      </c>
      <c r="I26" s="105">
        <v>2065745</v>
      </c>
      <c r="J26" s="105">
        <v>9</v>
      </c>
      <c r="K26" s="103">
        <v>816969</v>
      </c>
      <c r="L26" s="104">
        <v>16</v>
      </c>
      <c r="M26" s="102">
        <v>5320006</v>
      </c>
      <c r="N26" s="105">
        <v>3</v>
      </c>
      <c r="O26" s="105">
        <v>537723</v>
      </c>
      <c r="P26" s="101">
        <v>0</v>
      </c>
      <c r="Q26" s="102">
        <v>0</v>
      </c>
      <c r="R26" s="77">
        <f t="shared" si="3"/>
        <v>71</v>
      </c>
      <c r="S26" s="77">
        <f t="shared" si="4"/>
        <v>9417844</v>
      </c>
      <c r="T26" s="48" t="s">
        <v>81</v>
      </c>
    </row>
    <row r="27" spans="2:20" ht="30" customHeight="1" x14ac:dyDescent="0.15">
      <c r="B27" s="47">
        <v>41035</v>
      </c>
      <c r="C27" s="15" t="s">
        <v>12</v>
      </c>
      <c r="D27" s="102">
        <v>1</v>
      </c>
      <c r="E27" s="101">
        <v>70330</v>
      </c>
      <c r="F27" s="102">
        <v>1</v>
      </c>
      <c r="G27" s="101">
        <v>1349</v>
      </c>
      <c r="H27" s="102">
        <v>0</v>
      </c>
      <c r="I27" s="105">
        <v>0</v>
      </c>
      <c r="J27" s="105">
        <v>0</v>
      </c>
      <c r="K27" s="103">
        <v>0</v>
      </c>
      <c r="L27" s="104">
        <v>5</v>
      </c>
      <c r="M27" s="102">
        <v>461774</v>
      </c>
      <c r="N27" s="105">
        <v>0</v>
      </c>
      <c r="O27" s="105">
        <v>0</v>
      </c>
      <c r="P27" s="101">
        <v>1</v>
      </c>
      <c r="Q27" s="102">
        <v>17982</v>
      </c>
      <c r="R27" s="77">
        <f t="shared" si="3"/>
        <v>8</v>
      </c>
      <c r="S27" s="77">
        <f t="shared" si="4"/>
        <v>551435</v>
      </c>
      <c r="T27" s="48" t="s">
        <v>82</v>
      </c>
    </row>
    <row r="28" spans="2:20" ht="30" customHeight="1" x14ac:dyDescent="0.15">
      <c r="B28" s="47">
        <v>41038</v>
      </c>
      <c r="C28" s="15" t="s">
        <v>13</v>
      </c>
      <c r="D28" s="102">
        <v>0</v>
      </c>
      <c r="E28" s="105">
        <v>0</v>
      </c>
      <c r="F28" s="105">
        <v>2</v>
      </c>
      <c r="G28" s="101">
        <v>13352</v>
      </c>
      <c r="H28" s="102">
        <v>1</v>
      </c>
      <c r="I28" s="105">
        <v>93762</v>
      </c>
      <c r="J28" s="102">
        <v>8</v>
      </c>
      <c r="K28" s="103">
        <v>797104</v>
      </c>
      <c r="L28" s="104">
        <v>2</v>
      </c>
      <c r="M28" s="105">
        <v>286071</v>
      </c>
      <c r="N28" s="105">
        <v>0</v>
      </c>
      <c r="O28" s="105">
        <v>0</v>
      </c>
      <c r="P28" s="101">
        <v>1</v>
      </c>
      <c r="Q28" s="102">
        <v>63123</v>
      </c>
      <c r="R28" s="77">
        <f t="shared" si="3"/>
        <v>14</v>
      </c>
      <c r="S28" s="77">
        <f t="shared" si="4"/>
        <v>1253412</v>
      </c>
      <c r="T28" s="48" t="s">
        <v>83</v>
      </c>
    </row>
    <row r="29" spans="2:20" ht="30" customHeight="1" x14ac:dyDescent="0.15">
      <c r="B29" s="47">
        <v>41042</v>
      </c>
      <c r="C29" s="15" t="s">
        <v>14</v>
      </c>
      <c r="D29" s="102">
        <v>0</v>
      </c>
      <c r="E29" s="105">
        <v>0</v>
      </c>
      <c r="F29" s="105">
        <v>3</v>
      </c>
      <c r="G29" s="101">
        <v>85705</v>
      </c>
      <c r="H29" s="102">
        <v>0</v>
      </c>
      <c r="I29" s="105">
        <v>0</v>
      </c>
      <c r="J29" s="102">
        <v>0</v>
      </c>
      <c r="K29" s="103">
        <v>0</v>
      </c>
      <c r="L29" s="104">
        <v>2</v>
      </c>
      <c r="M29" s="105">
        <v>302667</v>
      </c>
      <c r="N29" s="105">
        <v>1</v>
      </c>
      <c r="O29" s="105">
        <v>11133</v>
      </c>
      <c r="P29" s="101">
        <v>0</v>
      </c>
      <c r="Q29" s="102">
        <v>0</v>
      </c>
      <c r="R29" s="77">
        <f t="shared" si="3"/>
        <v>6</v>
      </c>
      <c r="S29" s="77">
        <f t="shared" si="4"/>
        <v>399505</v>
      </c>
      <c r="T29" s="48" t="s">
        <v>84</v>
      </c>
    </row>
    <row r="30" spans="2:20" ht="30" customHeight="1" x14ac:dyDescent="0.15">
      <c r="B30" s="47">
        <v>41043</v>
      </c>
      <c r="C30" s="15" t="s">
        <v>15</v>
      </c>
      <c r="D30" s="102">
        <v>0</v>
      </c>
      <c r="E30" s="105">
        <v>0</v>
      </c>
      <c r="F30" s="105">
        <v>4</v>
      </c>
      <c r="G30" s="101">
        <v>131078</v>
      </c>
      <c r="H30" s="102">
        <v>0</v>
      </c>
      <c r="I30" s="105">
        <v>0</v>
      </c>
      <c r="J30" s="102">
        <v>0</v>
      </c>
      <c r="K30" s="103">
        <v>0</v>
      </c>
      <c r="L30" s="104">
        <v>4</v>
      </c>
      <c r="M30" s="105">
        <v>412313</v>
      </c>
      <c r="N30" s="105">
        <v>0</v>
      </c>
      <c r="O30" s="105">
        <v>0</v>
      </c>
      <c r="P30" s="105">
        <v>2</v>
      </c>
      <c r="Q30" s="102">
        <v>35684</v>
      </c>
      <c r="R30" s="77">
        <f t="shared" si="3"/>
        <v>10</v>
      </c>
      <c r="S30" s="77">
        <f t="shared" si="4"/>
        <v>579075</v>
      </c>
      <c r="T30" s="48" t="s">
        <v>85</v>
      </c>
    </row>
    <row r="31" spans="2:20" ht="30" customHeight="1" x14ac:dyDescent="0.15">
      <c r="B31" s="47">
        <v>41044</v>
      </c>
      <c r="C31" s="15" t="s">
        <v>16</v>
      </c>
      <c r="D31" s="102">
        <v>18</v>
      </c>
      <c r="E31" s="105">
        <v>419733</v>
      </c>
      <c r="F31" s="105">
        <v>40</v>
      </c>
      <c r="G31" s="101">
        <v>1113956</v>
      </c>
      <c r="H31" s="102">
        <v>9</v>
      </c>
      <c r="I31" s="105">
        <v>1459434</v>
      </c>
      <c r="J31" s="105">
        <v>18</v>
      </c>
      <c r="K31" s="103">
        <v>1808625</v>
      </c>
      <c r="L31" s="104">
        <v>37</v>
      </c>
      <c r="M31" s="105">
        <v>7328570</v>
      </c>
      <c r="N31" s="105">
        <v>8</v>
      </c>
      <c r="O31" s="105">
        <v>576198</v>
      </c>
      <c r="P31" s="105">
        <v>5</v>
      </c>
      <c r="Q31" s="101">
        <v>184482</v>
      </c>
      <c r="R31" s="77">
        <f t="shared" si="3"/>
        <v>135</v>
      </c>
      <c r="S31" s="77">
        <f t="shared" si="4"/>
        <v>12890998</v>
      </c>
      <c r="T31" s="48" t="s">
        <v>86</v>
      </c>
    </row>
    <row r="32" spans="2:20" ht="30" customHeight="1" x14ac:dyDescent="0.15">
      <c r="B32" s="49">
        <v>41047</v>
      </c>
      <c r="C32" s="50" t="s">
        <v>17</v>
      </c>
      <c r="D32" s="106">
        <v>1</v>
      </c>
      <c r="E32" s="105">
        <v>7992</v>
      </c>
      <c r="F32" s="105">
        <v>6</v>
      </c>
      <c r="G32" s="106">
        <v>48198</v>
      </c>
      <c r="H32" s="105">
        <v>0</v>
      </c>
      <c r="I32" s="106">
        <v>0</v>
      </c>
      <c r="J32" s="105">
        <v>0</v>
      </c>
      <c r="K32" s="103">
        <v>0</v>
      </c>
      <c r="L32" s="108">
        <v>5</v>
      </c>
      <c r="M32" s="105">
        <v>682048</v>
      </c>
      <c r="N32" s="106">
        <v>0</v>
      </c>
      <c r="O32" s="106">
        <v>0</v>
      </c>
      <c r="P32" s="105">
        <v>0</v>
      </c>
      <c r="Q32" s="101">
        <v>0</v>
      </c>
      <c r="R32" s="78">
        <f t="shared" si="3"/>
        <v>12</v>
      </c>
      <c r="S32" s="78">
        <f t="shared" si="4"/>
        <v>738238</v>
      </c>
      <c r="T32" s="51" t="s">
        <v>87</v>
      </c>
    </row>
    <row r="33" spans="2:25" ht="30" customHeight="1" x14ac:dyDescent="0.15">
      <c r="B33" s="47">
        <v>41301</v>
      </c>
      <c r="C33" s="52" t="s">
        <v>18</v>
      </c>
      <c r="D33" s="109">
        <v>0</v>
      </c>
      <c r="E33" s="131">
        <v>0</v>
      </c>
      <c r="F33" s="131">
        <v>4</v>
      </c>
      <c r="G33" s="131">
        <v>118311</v>
      </c>
      <c r="H33" s="109">
        <v>0</v>
      </c>
      <c r="I33" s="105">
        <v>0</v>
      </c>
      <c r="J33" s="109">
        <v>39</v>
      </c>
      <c r="K33" s="110">
        <v>2363687</v>
      </c>
      <c r="L33" s="111">
        <v>4</v>
      </c>
      <c r="M33" s="109">
        <v>1337201</v>
      </c>
      <c r="N33" s="105">
        <v>0</v>
      </c>
      <c r="O33" s="105">
        <v>0</v>
      </c>
      <c r="P33" s="109">
        <v>17</v>
      </c>
      <c r="Q33" s="109">
        <v>1166862</v>
      </c>
      <c r="R33" s="77">
        <f t="shared" si="3"/>
        <v>64</v>
      </c>
      <c r="S33" s="77">
        <f t="shared" si="4"/>
        <v>4986061</v>
      </c>
      <c r="T33" s="48" t="s">
        <v>88</v>
      </c>
    </row>
    <row r="34" spans="2:25" ht="30" customHeight="1" x14ac:dyDescent="0.15">
      <c r="B34" s="47">
        <v>41302</v>
      </c>
      <c r="C34" s="15" t="s">
        <v>19</v>
      </c>
      <c r="D34" s="102">
        <v>0</v>
      </c>
      <c r="E34" s="105">
        <v>0</v>
      </c>
      <c r="F34" s="105">
        <v>0</v>
      </c>
      <c r="G34" s="101">
        <v>0</v>
      </c>
      <c r="H34" s="102">
        <v>0</v>
      </c>
      <c r="I34" s="105">
        <v>0</v>
      </c>
      <c r="J34" s="105">
        <v>0</v>
      </c>
      <c r="K34" s="103">
        <v>0</v>
      </c>
      <c r="L34" s="104">
        <v>1</v>
      </c>
      <c r="M34" s="105">
        <v>119526</v>
      </c>
      <c r="N34" s="105">
        <v>0</v>
      </c>
      <c r="O34" s="105">
        <v>0</v>
      </c>
      <c r="P34" s="105">
        <v>1</v>
      </c>
      <c r="Q34" s="101">
        <v>17526</v>
      </c>
      <c r="R34" s="77">
        <f t="shared" si="3"/>
        <v>2</v>
      </c>
      <c r="S34" s="77">
        <f t="shared" si="4"/>
        <v>137052</v>
      </c>
      <c r="T34" s="48" t="s">
        <v>89</v>
      </c>
    </row>
    <row r="35" spans="2:25" ht="30" customHeight="1" thickBot="1" x14ac:dyDescent="0.2">
      <c r="B35" s="53">
        <v>41303</v>
      </c>
      <c r="C35" s="54" t="s">
        <v>20</v>
      </c>
      <c r="D35" s="112">
        <v>6</v>
      </c>
      <c r="E35" s="112">
        <v>347210</v>
      </c>
      <c r="F35" s="112">
        <v>13</v>
      </c>
      <c r="G35" s="112">
        <v>342054</v>
      </c>
      <c r="H35" s="112">
        <v>7</v>
      </c>
      <c r="I35" s="112">
        <v>1614129</v>
      </c>
      <c r="J35" s="112">
        <v>0</v>
      </c>
      <c r="K35" s="113">
        <v>0</v>
      </c>
      <c r="L35" s="114">
        <v>22</v>
      </c>
      <c r="M35" s="112">
        <v>4681749</v>
      </c>
      <c r="N35" s="112">
        <v>3</v>
      </c>
      <c r="O35" s="112">
        <v>418674</v>
      </c>
      <c r="P35" s="112">
        <v>5</v>
      </c>
      <c r="Q35" s="112">
        <v>268949</v>
      </c>
      <c r="R35" s="81">
        <f t="shared" si="3"/>
        <v>56</v>
      </c>
      <c r="S35" s="81">
        <f t="shared" si="4"/>
        <v>7672765</v>
      </c>
      <c r="T35" s="55" t="s">
        <v>90</v>
      </c>
    </row>
    <row r="36" spans="2:25" ht="17.100000000000001" customHeight="1" x14ac:dyDescent="0.15">
      <c r="B36" s="7"/>
      <c r="C36" s="7"/>
      <c r="D36" s="11"/>
      <c r="E36" s="11"/>
      <c r="F36" s="3"/>
      <c r="G36" s="11"/>
      <c r="H36" s="11"/>
      <c r="I36" s="11"/>
      <c r="J36" s="11"/>
      <c r="K36" s="11"/>
      <c r="L36" s="82"/>
      <c r="M36" s="57"/>
      <c r="N36" s="82"/>
      <c r="O36" s="82"/>
      <c r="P36" s="57"/>
      <c r="Q36" s="82"/>
      <c r="R36" s="57"/>
      <c r="S36" s="57"/>
      <c r="T36" s="57"/>
      <c r="U36" s="4"/>
      <c r="V36" s="4"/>
      <c r="W36" s="5"/>
      <c r="X36" s="5"/>
      <c r="Y36" s="5"/>
    </row>
    <row r="37" spans="2:25" ht="17.100000000000001" customHeight="1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U37" s="4"/>
      <c r="V37" s="4"/>
      <c r="W37" s="5"/>
      <c r="X37" s="5"/>
      <c r="Y37" s="5"/>
    </row>
    <row r="38" spans="2:25" ht="17.100000000000001" customHeight="1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U38" s="4"/>
      <c r="V38" s="4"/>
      <c r="W38" s="5"/>
      <c r="X38" s="5"/>
      <c r="Y38" s="5"/>
    </row>
    <row r="39" spans="2:25" ht="17.100000000000001" customHeight="1" x14ac:dyDescent="0.2">
      <c r="B39" s="7"/>
      <c r="C39" s="7"/>
      <c r="D39" s="7"/>
      <c r="E39" s="7"/>
      <c r="F39" s="7"/>
      <c r="G39" s="7"/>
      <c r="H39" s="7"/>
      <c r="I39" s="7"/>
      <c r="J39" s="7"/>
      <c r="K39" s="7"/>
      <c r="U39" s="4"/>
      <c r="V39" s="4"/>
      <c r="W39" s="5"/>
      <c r="X39" s="5"/>
      <c r="Y39" s="5"/>
    </row>
    <row r="40" spans="2:25" ht="17.100000000000001" customHeight="1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U40" s="4"/>
      <c r="V40" s="4"/>
      <c r="W40" s="5"/>
      <c r="X40" s="5"/>
      <c r="Y40" s="5"/>
    </row>
    <row r="41" spans="2:25" ht="17.100000000000001" customHeight="1" x14ac:dyDescent="0.2">
      <c r="U41" s="6"/>
      <c r="V41" s="6"/>
    </row>
    <row r="42" spans="2:25" ht="17.100000000000001" customHeight="1" x14ac:dyDescent="0.2">
      <c r="U42" s="6"/>
      <c r="V42" s="6"/>
    </row>
    <row r="43" spans="2:25" ht="17.100000000000001" customHeight="1" x14ac:dyDescent="0.2">
      <c r="U43" s="6"/>
      <c r="V43" s="6"/>
    </row>
    <row r="44" spans="2:25" ht="17.100000000000001" customHeight="1" x14ac:dyDescent="0.2">
      <c r="U44" s="6"/>
      <c r="V44" s="6"/>
    </row>
    <row r="45" spans="2:25" ht="17.100000000000001" customHeight="1" x14ac:dyDescent="0.2">
      <c r="U45" s="6"/>
      <c r="V45" s="6"/>
    </row>
    <row r="46" spans="2:25" ht="17.100000000000001" customHeight="1" x14ac:dyDescent="0.2">
      <c r="U46" s="6"/>
      <c r="V46" s="6"/>
    </row>
    <row r="47" spans="2:25" ht="17.100000000000001" customHeight="1" x14ac:dyDescent="0.2">
      <c r="U47" s="6"/>
      <c r="V47" s="6"/>
    </row>
    <row r="48" spans="2:25" ht="17.100000000000001" customHeight="1" x14ac:dyDescent="0.2">
      <c r="U48" s="6"/>
      <c r="V48" s="6"/>
    </row>
    <row r="49" spans="21:22" ht="17.100000000000001" customHeight="1" x14ac:dyDescent="0.2">
      <c r="U49" s="6"/>
      <c r="V49" s="6"/>
    </row>
    <row r="50" spans="21:22" ht="17.100000000000001" customHeight="1" x14ac:dyDescent="0.2">
      <c r="U50" s="6"/>
      <c r="V50" s="6"/>
    </row>
    <row r="51" spans="21:22" ht="17.100000000000001" customHeight="1" x14ac:dyDescent="0.2">
      <c r="U51" s="6"/>
      <c r="V51" s="6"/>
    </row>
  </sheetData>
  <mergeCells count="15">
    <mergeCell ref="T2:T12"/>
    <mergeCell ref="J3:K4"/>
    <mergeCell ref="R2:S4"/>
    <mergeCell ref="B1:I1"/>
    <mergeCell ref="B2:B6"/>
    <mergeCell ref="C2:C6"/>
    <mergeCell ref="D2:G2"/>
    <mergeCell ref="D3:E4"/>
    <mergeCell ref="F3:G4"/>
    <mergeCell ref="H3:I4"/>
    <mergeCell ref="P2:Q4"/>
    <mergeCell ref="H2:K2"/>
    <mergeCell ref="L2:O2"/>
    <mergeCell ref="L3:M4"/>
    <mergeCell ref="N3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1" max="3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Y51"/>
  <sheetViews>
    <sheetView showGridLines="0" view="pageBreakPreview" zoomScale="84" zoomScaleNormal="85" zoomScaleSheetLayoutView="84" workbookViewId="0">
      <pane xSplit="3" ySplit="12" topLeftCell="D28" activePane="bottomRight" state="frozen"/>
      <selection activeCell="B11" sqref="B11"/>
      <selection pane="topRight" activeCell="B11" sqref="B11"/>
      <selection pane="bottomLeft" activeCell="B11" sqref="B11"/>
      <selection pane="bottomRight" activeCell="F40" sqref="F40"/>
    </sheetView>
  </sheetViews>
  <sheetFormatPr defaultColWidth="10.6640625" defaultRowHeight="17.100000000000001" customHeight="1" x14ac:dyDescent="0.2"/>
  <cols>
    <col min="1" max="1" width="1.21875" style="1" customWidth="1"/>
    <col min="2" max="2" width="12.6640625" style="1" customWidth="1"/>
    <col min="3" max="4" width="10.6640625" style="1" customWidth="1"/>
    <col min="5" max="5" width="16.6640625" style="1" customWidth="1"/>
    <col min="6" max="6" width="10.6640625" style="1" customWidth="1"/>
    <col min="7" max="7" width="16.6640625" style="1" customWidth="1"/>
    <col min="8" max="8" width="10.6640625" style="1" customWidth="1"/>
    <col min="9" max="9" width="16.6640625" style="1" customWidth="1"/>
    <col min="10" max="10" width="10.6640625" style="1" customWidth="1"/>
    <col min="11" max="11" width="16.6640625" style="1" customWidth="1"/>
    <col min="12" max="12" width="12.6640625" customWidth="1"/>
    <col min="13" max="13" width="17.6640625" customWidth="1"/>
    <col min="14" max="14" width="12.6640625" customWidth="1"/>
    <col min="15" max="15" width="17.6640625" customWidth="1"/>
    <col min="16" max="16" width="12.6640625" customWidth="1"/>
    <col min="17" max="17" width="17.6640625" customWidth="1"/>
    <col min="18" max="18" width="12.6640625" customWidth="1"/>
    <col min="19" max="19" width="17.6640625" customWidth="1"/>
    <col min="20" max="20" width="5.6640625" customWidth="1"/>
    <col min="21" max="21" width="2.109375" style="1" customWidth="1"/>
    <col min="22" max="244" width="10.6640625" style="1" customWidth="1"/>
    <col min="245" max="16384" width="10.6640625" style="1"/>
  </cols>
  <sheetData>
    <row r="1" spans="1:20" ht="24.75" customHeight="1" thickBot="1" x14ac:dyDescent="0.25">
      <c r="B1" s="132" t="s">
        <v>51</v>
      </c>
      <c r="C1" s="133"/>
      <c r="D1" s="133"/>
      <c r="E1" s="133"/>
      <c r="F1" s="133"/>
      <c r="G1" s="133"/>
      <c r="H1" s="133"/>
      <c r="I1" s="133"/>
      <c r="J1" s="3"/>
      <c r="K1" s="4"/>
      <c r="L1" s="2"/>
      <c r="M1" s="2"/>
      <c r="N1" s="2"/>
      <c r="O1" s="2"/>
      <c r="P1" s="2"/>
      <c r="Q1" s="9"/>
      <c r="R1" s="10"/>
      <c r="S1" s="9" t="s">
        <v>45</v>
      </c>
      <c r="T1" s="8"/>
    </row>
    <row r="2" spans="1:20" ht="20.100000000000001" customHeight="1" x14ac:dyDescent="0.15">
      <c r="B2" s="190" t="s">
        <v>0</v>
      </c>
      <c r="C2" s="193" t="s">
        <v>1</v>
      </c>
      <c r="D2" s="210" t="s">
        <v>34</v>
      </c>
      <c r="E2" s="211"/>
      <c r="F2" s="211"/>
      <c r="G2" s="212"/>
      <c r="H2" s="210" t="s">
        <v>35</v>
      </c>
      <c r="I2" s="215"/>
      <c r="J2" s="215"/>
      <c r="K2" s="216"/>
      <c r="L2" s="217" t="s">
        <v>35</v>
      </c>
      <c r="M2" s="218"/>
      <c r="N2" s="218"/>
      <c r="O2" s="219"/>
      <c r="P2" s="171" t="s">
        <v>37</v>
      </c>
      <c r="Q2" s="214"/>
      <c r="R2" s="171" t="s">
        <v>54</v>
      </c>
      <c r="S2" s="172"/>
      <c r="T2" s="165" t="s">
        <v>91</v>
      </c>
    </row>
    <row r="3" spans="1:20" ht="20.100000000000001" customHeight="1" x14ac:dyDescent="0.15">
      <c r="B3" s="191"/>
      <c r="C3" s="194"/>
      <c r="D3" s="182" t="s">
        <v>55</v>
      </c>
      <c r="E3" s="213"/>
      <c r="F3" s="182" t="s">
        <v>56</v>
      </c>
      <c r="G3" s="213"/>
      <c r="H3" s="182" t="s">
        <v>57</v>
      </c>
      <c r="I3" s="213"/>
      <c r="J3" s="182" t="s">
        <v>65</v>
      </c>
      <c r="K3" s="208"/>
      <c r="L3" s="220" t="s">
        <v>59</v>
      </c>
      <c r="M3" s="213"/>
      <c r="N3" s="182" t="s">
        <v>56</v>
      </c>
      <c r="O3" s="213"/>
      <c r="P3" s="173"/>
      <c r="Q3" s="174"/>
      <c r="R3" s="173"/>
      <c r="S3" s="174"/>
      <c r="T3" s="166"/>
    </row>
    <row r="4" spans="1:20" ht="20.100000000000001" customHeight="1" x14ac:dyDescent="0.15">
      <c r="B4" s="191"/>
      <c r="C4" s="194"/>
      <c r="D4" s="175"/>
      <c r="E4" s="176"/>
      <c r="F4" s="175"/>
      <c r="G4" s="176"/>
      <c r="H4" s="175"/>
      <c r="I4" s="176"/>
      <c r="J4" s="175"/>
      <c r="K4" s="209"/>
      <c r="L4" s="221"/>
      <c r="M4" s="176"/>
      <c r="N4" s="175"/>
      <c r="O4" s="176"/>
      <c r="P4" s="175"/>
      <c r="Q4" s="176"/>
      <c r="R4" s="175"/>
      <c r="S4" s="176"/>
      <c r="T4" s="166"/>
    </row>
    <row r="5" spans="1:20" ht="20.100000000000001" customHeight="1" x14ac:dyDescent="0.15">
      <c r="B5" s="191"/>
      <c r="C5" s="194"/>
      <c r="D5" s="61" t="s">
        <v>2</v>
      </c>
      <c r="E5" s="61" t="s">
        <v>3</v>
      </c>
      <c r="F5" s="61" t="s">
        <v>2</v>
      </c>
      <c r="G5" s="61" t="s">
        <v>3</v>
      </c>
      <c r="H5" s="61" t="s">
        <v>2</v>
      </c>
      <c r="I5" s="60" t="s">
        <v>3</v>
      </c>
      <c r="J5" s="64" t="s">
        <v>2</v>
      </c>
      <c r="K5" s="65" t="s">
        <v>3</v>
      </c>
      <c r="L5" s="66" t="s">
        <v>2</v>
      </c>
      <c r="M5" s="60" t="s">
        <v>53</v>
      </c>
      <c r="N5" s="64" t="s">
        <v>2</v>
      </c>
      <c r="O5" s="60" t="s">
        <v>53</v>
      </c>
      <c r="P5" s="64" t="s">
        <v>2</v>
      </c>
      <c r="Q5" s="60" t="s">
        <v>53</v>
      </c>
      <c r="R5" s="61" t="s">
        <v>2</v>
      </c>
      <c r="S5" s="60" t="s">
        <v>53</v>
      </c>
      <c r="T5" s="166"/>
    </row>
    <row r="6" spans="1:20" ht="20.100000000000001" customHeight="1" x14ac:dyDescent="0.15">
      <c r="B6" s="192"/>
      <c r="C6" s="195"/>
      <c r="D6" s="62" t="s">
        <v>4</v>
      </c>
      <c r="E6" s="62" t="s">
        <v>5</v>
      </c>
      <c r="F6" s="62" t="s">
        <v>4</v>
      </c>
      <c r="G6" s="62" t="s">
        <v>5</v>
      </c>
      <c r="H6" s="62" t="s">
        <v>4</v>
      </c>
      <c r="I6" s="67" t="s">
        <v>5</v>
      </c>
      <c r="J6" s="68" t="s">
        <v>4</v>
      </c>
      <c r="K6" s="69" t="s">
        <v>5</v>
      </c>
      <c r="L6" s="63" t="s">
        <v>4</v>
      </c>
      <c r="M6" s="67" t="s">
        <v>5</v>
      </c>
      <c r="N6" s="68" t="s">
        <v>4</v>
      </c>
      <c r="O6" s="67" t="s">
        <v>5</v>
      </c>
      <c r="P6" s="68" t="s">
        <v>4</v>
      </c>
      <c r="Q6" s="67" t="s">
        <v>5</v>
      </c>
      <c r="R6" s="62" t="s">
        <v>4</v>
      </c>
      <c r="S6" s="62" t="s">
        <v>5</v>
      </c>
      <c r="T6" s="166"/>
    </row>
    <row r="7" spans="1:20" ht="17.100000000000001" customHeight="1" x14ac:dyDescent="0.15">
      <c r="B7" s="70"/>
      <c r="C7" s="71"/>
      <c r="D7" s="72"/>
      <c r="E7" s="72"/>
      <c r="F7" s="72"/>
      <c r="G7" s="72"/>
      <c r="H7" s="72"/>
      <c r="I7" s="73"/>
      <c r="J7" s="3"/>
      <c r="K7" s="74"/>
      <c r="L7" s="75"/>
      <c r="M7" s="73"/>
      <c r="N7" s="3"/>
      <c r="O7" s="73"/>
      <c r="P7" s="3"/>
      <c r="Q7" s="73"/>
      <c r="R7" s="72"/>
      <c r="S7" s="72"/>
      <c r="T7" s="166"/>
    </row>
    <row r="8" spans="1:20" ht="30" customHeight="1" x14ac:dyDescent="0.15">
      <c r="B8" s="14" t="s">
        <v>93</v>
      </c>
      <c r="C8" s="21" t="s">
        <v>6</v>
      </c>
      <c r="D8" s="93">
        <v>16</v>
      </c>
      <c r="E8" s="93">
        <v>337837</v>
      </c>
      <c r="F8" s="93">
        <v>53</v>
      </c>
      <c r="G8" s="93">
        <v>2712945</v>
      </c>
      <c r="H8" s="93">
        <v>4</v>
      </c>
      <c r="I8" s="96">
        <v>62020</v>
      </c>
      <c r="J8" s="97">
        <v>0</v>
      </c>
      <c r="K8" s="94">
        <v>0</v>
      </c>
      <c r="L8" s="95">
        <v>159</v>
      </c>
      <c r="M8" s="96">
        <v>10157990</v>
      </c>
      <c r="N8" s="97">
        <v>48</v>
      </c>
      <c r="O8" s="96">
        <v>356619</v>
      </c>
      <c r="P8" s="97">
        <v>164</v>
      </c>
      <c r="Q8" s="96">
        <v>27498897</v>
      </c>
      <c r="R8" s="93">
        <v>444</v>
      </c>
      <c r="S8" s="93">
        <v>41126308</v>
      </c>
      <c r="T8" s="166"/>
    </row>
    <row r="9" spans="1:20" ht="30" customHeight="1" x14ac:dyDescent="0.15">
      <c r="B9" s="14" t="s">
        <v>94</v>
      </c>
      <c r="C9" s="21" t="s">
        <v>6</v>
      </c>
      <c r="D9" s="93">
        <v>27</v>
      </c>
      <c r="E9" s="93">
        <v>483971</v>
      </c>
      <c r="F9" s="93">
        <v>51</v>
      </c>
      <c r="G9" s="93">
        <v>1919506</v>
      </c>
      <c r="H9" s="93">
        <v>10</v>
      </c>
      <c r="I9" s="96">
        <v>447726</v>
      </c>
      <c r="J9" s="97">
        <v>0</v>
      </c>
      <c r="K9" s="94">
        <v>0</v>
      </c>
      <c r="L9" s="95">
        <v>201</v>
      </c>
      <c r="M9" s="96">
        <v>13531960</v>
      </c>
      <c r="N9" s="97">
        <v>37</v>
      </c>
      <c r="O9" s="96">
        <v>481755</v>
      </c>
      <c r="P9" s="97">
        <v>192</v>
      </c>
      <c r="Q9" s="96">
        <v>35338556</v>
      </c>
      <c r="R9" s="93">
        <v>518</v>
      </c>
      <c r="S9" s="93">
        <v>52203474</v>
      </c>
      <c r="T9" s="166"/>
    </row>
    <row r="10" spans="1:20" ht="30" customHeight="1" x14ac:dyDescent="0.15">
      <c r="B10" s="14" t="s">
        <v>95</v>
      </c>
      <c r="C10" s="21" t="s">
        <v>6</v>
      </c>
      <c r="D10" s="34">
        <f t="shared" ref="D10:S10" si="0">SUM(D11:D12)</f>
        <v>11</v>
      </c>
      <c r="E10" s="34">
        <f t="shared" si="0"/>
        <v>277153</v>
      </c>
      <c r="F10" s="34">
        <f t="shared" si="0"/>
        <v>35</v>
      </c>
      <c r="G10" s="34">
        <f t="shared" si="0"/>
        <v>740111</v>
      </c>
      <c r="H10" s="34">
        <f t="shared" si="0"/>
        <v>7</v>
      </c>
      <c r="I10" s="37">
        <f t="shared" si="0"/>
        <v>1294604</v>
      </c>
      <c r="J10" s="38">
        <f t="shared" si="0"/>
        <v>0</v>
      </c>
      <c r="K10" s="35">
        <f t="shared" si="0"/>
        <v>0</v>
      </c>
      <c r="L10" s="36">
        <f t="shared" si="0"/>
        <v>185</v>
      </c>
      <c r="M10" s="37">
        <f t="shared" si="0"/>
        <v>15077265</v>
      </c>
      <c r="N10" s="38">
        <f t="shared" si="0"/>
        <v>12</v>
      </c>
      <c r="O10" s="37">
        <f t="shared" si="0"/>
        <v>371294</v>
      </c>
      <c r="P10" s="38">
        <f t="shared" si="0"/>
        <v>191</v>
      </c>
      <c r="Q10" s="37">
        <f t="shared" si="0"/>
        <v>35816695</v>
      </c>
      <c r="R10" s="34">
        <f t="shared" si="0"/>
        <v>441</v>
      </c>
      <c r="S10" s="34">
        <f t="shared" si="0"/>
        <v>53577122</v>
      </c>
      <c r="T10" s="166"/>
    </row>
    <row r="11" spans="1:20" ht="30" customHeight="1" x14ac:dyDescent="0.15">
      <c r="A11" s="6"/>
      <c r="B11" s="14" t="s">
        <v>28</v>
      </c>
      <c r="C11" s="21" t="s">
        <v>7</v>
      </c>
      <c r="D11" s="34">
        <f t="shared" ref="D11:S11" si="1">SUM(D13:D32)</f>
        <v>11</v>
      </c>
      <c r="E11" s="34">
        <f t="shared" si="1"/>
        <v>277153</v>
      </c>
      <c r="F11" s="34">
        <f t="shared" si="1"/>
        <v>34</v>
      </c>
      <c r="G11" s="34">
        <f t="shared" si="1"/>
        <v>732923</v>
      </c>
      <c r="H11" s="34">
        <f t="shared" si="1"/>
        <v>7</v>
      </c>
      <c r="I11" s="37">
        <f t="shared" si="1"/>
        <v>1294604</v>
      </c>
      <c r="J11" s="38">
        <f t="shared" si="1"/>
        <v>0</v>
      </c>
      <c r="K11" s="35">
        <f t="shared" si="1"/>
        <v>0</v>
      </c>
      <c r="L11" s="36">
        <f t="shared" si="1"/>
        <v>183</v>
      </c>
      <c r="M11" s="37">
        <f t="shared" si="1"/>
        <v>15035150</v>
      </c>
      <c r="N11" s="38">
        <f t="shared" si="1"/>
        <v>12</v>
      </c>
      <c r="O11" s="37">
        <f t="shared" si="1"/>
        <v>371294</v>
      </c>
      <c r="P11" s="38">
        <f t="shared" si="1"/>
        <v>161</v>
      </c>
      <c r="Q11" s="37">
        <f t="shared" si="1"/>
        <v>31972598</v>
      </c>
      <c r="R11" s="34">
        <f t="shared" si="1"/>
        <v>408</v>
      </c>
      <c r="S11" s="34">
        <f t="shared" si="1"/>
        <v>49683722</v>
      </c>
      <c r="T11" s="166"/>
    </row>
    <row r="12" spans="1:20" ht="30" customHeight="1" x14ac:dyDescent="0.15">
      <c r="B12" s="23" t="s">
        <v>8</v>
      </c>
      <c r="C12" s="19" t="s">
        <v>7</v>
      </c>
      <c r="D12" s="39">
        <f t="shared" ref="D12:S12" si="2">SUM(D33:D35)</f>
        <v>0</v>
      </c>
      <c r="E12" s="39">
        <f t="shared" si="2"/>
        <v>0</v>
      </c>
      <c r="F12" s="39">
        <f t="shared" si="2"/>
        <v>1</v>
      </c>
      <c r="G12" s="39">
        <f t="shared" si="2"/>
        <v>7188</v>
      </c>
      <c r="H12" s="39">
        <f t="shared" si="2"/>
        <v>0</v>
      </c>
      <c r="I12" s="42">
        <f t="shared" si="2"/>
        <v>0</v>
      </c>
      <c r="J12" s="43">
        <f t="shared" si="2"/>
        <v>0</v>
      </c>
      <c r="K12" s="40">
        <f t="shared" si="2"/>
        <v>0</v>
      </c>
      <c r="L12" s="41">
        <f t="shared" si="2"/>
        <v>2</v>
      </c>
      <c r="M12" s="42">
        <f t="shared" si="2"/>
        <v>42115</v>
      </c>
      <c r="N12" s="43">
        <f t="shared" si="2"/>
        <v>0</v>
      </c>
      <c r="O12" s="42">
        <f t="shared" si="2"/>
        <v>0</v>
      </c>
      <c r="P12" s="43">
        <f t="shared" si="2"/>
        <v>30</v>
      </c>
      <c r="Q12" s="42">
        <f t="shared" si="2"/>
        <v>3844097</v>
      </c>
      <c r="R12" s="39">
        <f t="shared" si="2"/>
        <v>33</v>
      </c>
      <c r="S12" s="39">
        <f t="shared" si="2"/>
        <v>3893400</v>
      </c>
      <c r="T12" s="167"/>
    </row>
    <row r="13" spans="1:20" ht="30" customHeight="1" x14ac:dyDescent="0.15">
      <c r="B13" s="44">
        <v>41001</v>
      </c>
      <c r="C13" s="45" t="s">
        <v>9</v>
      </c>
      <c r="D13" s="98">
        <v>0</v>
      </c>
      <c r="E13" s="98">
        <v>0</v>
      </c>
      <c r="F13" s="98">
        <v>0</v>
      </c>
      <c r="G13" s="98">
        <v>0</v>
      </c>
      <c r="H13" s="98">
        <v>1</v>
      </c>
      <c r="I13" s="98">
        <v>27098</v>
      </c>
      <c r="J13" s="98">
        <v>0</v>
      </c>
      <c r="K13" s="99">
        <v>0</v>
      </c>
      <c r="L13" s="100">
        <v>66</v>
      </c>
      <c r="M13" s="98">
        <v>4712478</v>
      </c>
      <c r="N13" s="118">
        <v>6</v>
      </c>
      <c r="O13" s="118">
        <v>233012</v>
      </c>
      <c r="P13" s="118">
        <v>79</v>
      </c>
      <c r="Q13" s="101">
        <v>10420353</v>
      </c>
      <c r="R13" s="76">
        <f>D13+F13+H13+J13+L13+N13+P13</f>
        <v>152</v>
      </c>
      <c r="S13" s="76">
        <f>E13+G13+I13+K13+M13+O13+Q13</f>
        <v>15392941</v>
      </c>
      <c r="T13" s="46" t="s">
        <v>68</v>
      </c>
    </row>
    <row r="14" spans="1:20" ht="30" customHeight="1" x14ac:dyDescent="0.15">
      <c r="B14" s="47">
        <v>41002</v>
      </c>
      <c r="C14" s="15" t="s">
        <v>22</v>
      </c>
      <c r="D14" s="102">
        <v>5</v>
      </c>
      <c r="E14" s="102">
        <v>99503</v>
      </c>
      <c r="F14" s="102">
        <v>10</v>
      </c>
      <c r="G14" s="102">
        <v>192629</v>
      </c>
      <c r="H14" s="102">
        <v>2</v>
      </c>
      <c r="I14" s="102">
        <v>139236</v>
      </c>
      <c r="J14" s="102">
        <v>0</v>
      </c>
      <c r="K14" s="103">
        <v>0</v>
      </c>
      <c r="L14" s="104">
        <v>28</v>
      </c>
      <c r="M14" s="102">
        <v>1850195</v>
      </c>
      <c r="N14" s="105">
        <v>3</v>
      </c>
      <c r="O14" s="105">
        <v>87672</v>
      </c>
      <c r="P14" s="105">
        <v>30</v>
      </c>
      <c r="Q14" s="101">
        <v>5045959</v>
      </c>
      <c r="R14" s="77">
        <f t="shared" ref="R14:R35" si="3">D14+F14+H14+J14+L14+N14+P14</f>
        <v>78</v>
      </c>
      <c r="S14" s="77">
        <f t="shared" ref="S14:S35" si="4">E14+G14+I14+K14+M14+O14+Q14</f>
        <v>7415194</v>
      </c>
      <c r="T14" s="48" t="s">
        <v>69</v>
      </c>
    </row>
    <row r="15" spans="1:20" ht="30" customHeight="1" x14ac:dyDescent="0.15">
      <c r="B15" s="47">
        <v>41003</v>
      </c>
      <c r="C15" s="15" t="s">
        <v>23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3">
        <v>0</v>
      </c>
      <c r="L15" s="104">
        <v>7</v>
      </c>
      <c r="M15" s="102">
        <v>1806880</v>
      </c>
      <c r="N15" s="105">
        <v>0</v>
      </c>
      <c r="O15" s="105">
        <v>0</v>
      </c>
      <c r="P15" s="105">
        <v>8</v>
      </c>
      <c r="Q15" s="101">
        <v>2039317</v>
      </c>
      <c r="R15" s="77">
        <f t="shared" si="3"/>
        <v>15</v>
      </c>
      <c r="S15" s="77">
        <f t="shared" si="4"/>
        <v>3846197</v>
      </c>
      <c r="T15" s="48" t="s">
        <v>70</v>
      </c>
    </row>
    <row r="16" spans="1:20" ht="30" customHeight="1" x14ac:dyDescent="0.15">
      <c r="B16" s="47">
        <v>41004</v>
      </c>
      <c r="C16" s="15" t="s">
        <v>24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3">
        <v>0</v>
      </c>
      <c r="L16" s="104">
        <v>2</v>
      </c>
      <c r="M16" s="102">
        <v>43517</v>
      </c>
      <c r="N16" s="105">
        <v>0</v>
      </c>
      <c r="O16" s="105">
        <v>0</v>
      </c>
      <c r="P16" s="105">
        <v>2</v>
      </c>
      <c r="Q16" s="101">
        <v>544345</v>
      </c>
      <c r="R16" s="77">
        <f t="shared" si="3"/>
        <v>4</v>
      </c>
      <c r="S16" s="77">
        <f t="shared" si="4"/>
        <v>587862</v>
      </c>
      <c r="T16" s="48" t="s">
        <v>71</v>
      </c>
    </row>
    <row r="17" spans="2:20" ht="30" customHeight="1" x14ac:dyDescent="0.15">
      <c r="B17" s="47">
        <v>41005</v>
      </c>
      <c r="C17" s="15" t="s">
        <v>25</v>
      </c>
      <c r="D17" s="102">
        <v>0</v>
      </c>
      <c r="E17" s="102">
        <v>0</v>
      </c>
      <c r="F17" s="102">
        <v>1</v>
      </c>
      <c r="G17" s="102">
        <v>891</v>
      </c>
      <c r="H17" s="102">
        <v>0</v>
      </c>
      <c r="I17" s="102">
        <v>0</v>
      </c>
      <c r="J17" s="102">
        <v>0</v>
      </c>
      <c r="K17" s="103">
        <v>0</v>
      </c>
      <c r="L17" s="104">
        <v>9</v>
      </c>
      <c r="M17" s="102">
        <v>1531847</v>
      </c>
      <c r="N17" s="105">
        <v>0</v>
      </c>
      <c r="O17" s="105">
        <v>0</v>
      </c>
      <c r="P17" s="105">
        <v>10</v>
      </c>
      <c r="Q17" s="101">
        <v>4710832</v>
      </c>
      <c r="R17" s="77">
        <f t="shared" si="3"/>
        <v>20</v>
      </c>
      <c r="S17" s="77">
        <f t="shared" si="4"/>
        <v>6243570</v>
      </c>
      <c r="T17" s="48" t="s">
        <v>72</v>
      </c>
    </row>
    <row r="18" spans="2:20" ht="30" customHeight="1" x14ac:dyDescent="0.15">
      <c r="B18" s="47">
        <v>41006</v>
      </c>
      <c r="C18" s="15" t="s">
        <v>26</v>
      </c>
      <c r="D18" s="102">
        <v>4</v>
      </c>
      <c r="E18" s="102">
        <v>104880</v>
      </c>
      <c r="F18" s="102">
        <v>5</v>
      </c>
      <c r="G18" s="102">
        <v>56196</v>
      </c>
      <c r="H18" s="102">
        <v>0</v>
      </c>
      <c r="I18" s="102">
        <v>0</v>
      </c>
      <c r="J18" s="102">
        <v>0</v>
      </c>
      <c r="K18" s="103">
        <v>0</v>
      </c>
      <c r="L18" s="104">
        <v>12</v>
      </c>
      <c r="M18" s="102">
        <v>314118</v>
      </c>
      <c r="N18" s="105">
        <v>1</v>
      </c>
      <c r="O18" s="105">
        <v>15440</v>
      </c>
      <c r="P18" s="105">
        <v>1</v>
      </c>
      <c r="Q18" s="101">
        <v>217117</v>
      </c>
      <c r="R18" s="77">
        <f t="shared" si="3"/>
        <v>23</v>
      </c>
      <c r="S18" s="77">
        <f t="shared" si="4"/>
        <v>707751</v>
      </c>
      <c r="T18" s="48" t="s">
        <v>73</v>
      </c>
    </row>
    <row r="19" spans="2:20" ht="30" customHeight="1" x14ac:dyDescent="0.15">
      <c r="B19" s="47">
        <v>41007</v>
      </c>
      <c r="C19" s="15" t="s">
        <v>27</v>
      </c>
      <c r="D19" s="102">
        <v>2</v>
      </c>
      <c r="E19" s="102">
        <v>72770</v>
      </c>
      <c r="F19" s="102">
        <v>6</v>
      </c>
      <c r="G19" s="102">
        <v>110151</v>
      </c>
      <c r="H19" s="102">
        <v>0</v>
      </c>
      <c r="I19" s="102">
        <v>0</v>
      </c>
      <c r="J19" s="102">
        <v>0</v>
      </c>
      <c r="K19" s="103">
        <v>0</v>
      </c>
      <c r="L19" s="104">
        <v>10</v>
      </c>
      <c r="M19" s="102">
        <v>630398</v>
      </c>
      <c r="N19" s="105">
        <v>0</v>
      </c>
      <c r="O19" s="105">
        <v>0</v>
      </c>
      <c r="P19" s="105">
        <v>4</v>
      </c>
      <c r="Q19" s="101">
        <v>989927</v>
      </c>
      <c r="R19" s="77">
        <f t="shared" si="3"/>
        <v>22</v>
      </c>
      <c r="S19" s="77">
        <f t="shared" si="4"/>
        <v>1803246</v>
      </c>
      <c r="T19" s="48" t="s">
        <v>74</v>
      </c>
    </row>
    <row r="20" spans="2:20" ht="30" customHeight="1" x14ac:dyDescent="0.15">
      <c r="B20" s="47">
        <v>41025</v>
      </c>
      <c r="C20" s="15" t="s">
        <v>29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3">
        <v>0</v>
      </c>
      <c r="L20" s="104">
        <v>5</v>
      </c>
      <c r="M20" s="102">
        <v>266252</v>
      </c>
      <c r="N20" s="105">
        <v>0</v>
      </c>
      <c r="O20" s="105">
        <v>0</v>
      </c>
      <c r="P20" s="105">
        <v>5</v>
      </c>
      <c r="Q20" s="101">
        <v>347137</v>
      </c>
      <c r="R20" s="77">
        <f t="shared" si="3"/>
        <v>10</v>
      </c>
      <c r="S20" s="77">
        <f t="shared" si="4"/>
        <v>613389</v>
      </c>
      <c r="T20" s="48" t="s">
        <v>75</v>
      </c>
    </row>
    <row r="21" spans="2:20" ht="30" customHeight="1" x14ac:dyDescent="0.15">
      <c r="B21" s="47">
        <v>41048</v>
      </c>
      <c r="C21" s="15" t="s">
        <v>30</v>
      </c>
      <c r="D21" s="102">
        <v>0</v>
      </c>
      <c r="E21" s="102">
        <v>0</v>
      </c>
      <c r="F21" s="102">
        <v>3</v>
      </c>
      <c r="G21" s="102">
        <v>59925</v>
      </c>
      <c r="H21" s="102">
        <v>0</v>
      </c>
      <c r="I21" s="102">
        <v>0</v>
      </c>
      <c r="J21" s="102">
        <v>0</v>
      </c>
      <c r="K21" s="103">
        <v>0</v>
      </c>
      <c r="L21" s="104">
        <v>5</v>
      </c>
      <c r="M21" s="102">
        <v>738505</v>
      </c>
      <c r="N21" s="105">
        <v>1</v>
      </c>
      <c r="O21" s="105">
        <v>33314</v>
      </c>
      <c r="P21" s="105">
        <v>11</v>
      </c>
      <c r="Q21" s="101">
        <v>6292074</v>
      </c>
      <c r="R21" s="77">
        <f t="shared" si="3"/>
        <v>20</v>
      </c>
      <c r="S21" s="77">
        <f t="shared" si="4"/>
        <v>7123818</v>
      </c>
      <c r="T21" s="48" t="s">
        <v>76</v>
      </c>
    </row>
    <row r="22" spans="2:20" ht="30" customHeight="1" x14ac:dyDescent="0.15">
      <c r="B22" s="47">
        <v>41014</v>
      </c>
      <c r="C22" s="15" t="s">
        <v>31</v>
      </c>
      <c r="D22" s="102">
        <v>0</v>
      </c>
      <c r="E22" s="105">
        <v>0</v>
      </c>
      <c r="F22" s="105">
        <v>1</v>
      </c>
      <c r="G22" s="105">
        <v>21037</v>
      </c>
      <c r="H22" s="105">
        <v>3</v>
      </c>
      <c r="I22" s="105">
        <v>1117470</v>
      </c>
      <c r="J22" s="105">
        <v>0</v>
      </c>
      <c r="K22" s="103">
        <v>0</v>
      </c>
      <c r="L22" s="104">
        <v>12</v>
      </c>
      <c r="M22" s="105">
        <v>1177971</v>
      </c>
      <c r="N22" s="105">
        <v>0</v>
      </c>
      <c r="O22" s="105">
        <v>0</v>
      </c>
      <c r="P22" s="105">
        <v>2</v>
      </c>
      <c r="Q22" s="101">
        <v>414067</v>
      </c>
      <c r="R22" s="77">
        <f t="shared" si="3"/>
        <v>18</v>
      </c>
      <c r="S22" s="77">
        <f t="shared" si="4"/>
        <v>2730545</v>
      </c>
      <c r="T22" s="48" t="s">
        <v>77</v>
      </c>
    </row>
    <row r="23" spans="2:20" ht="30" customHeight="1" x14ac:dyDescent="0.15">
      <c r="B23" s="47">
        <v>41016</v>
      </c>
      <c r="C23" s="15" t="s">
        <v>32</v>
      </c>
      <c r="D23" s="102">
        <v>0</v>
      </c>
      <c r="E23" s="105">
        <v>0</v>
      </c>
      <c r="F23" s="105">
        <v>1</v>
      </c>
      <c r="G23" s="105">
        <v>25486</v>
      </c>
      <c r="H23" s="105">
        <v>0</v>
      </c>
      <c r="I23" s="105">
        <v>0</v>
      </c>
      <c r="J23" s="105">
        <v>0</v>
      </c>
      <c r="K23" s="103">
        <v>0</v>
      </c>
      <c r="L23" s="104">
        <v>1</v>
      </c>
      <c r="M23" s="105">
        <v>86962</v>
      </c>
      <c r="N23" s="105">
        <v>0</v>
      </c>
      <c r="O23" s="105">
        <v>0</v>
      </c>
      <c r="P23" s="105">
        <v>6</v>
      </c>
      <c r="Q23" s="101">
        <v>828388</v>
      </c>
      <c r="R23" s="77">
        <f t="shared" si="3"/>
        <v>8</v>
      </c>
      <c r="S23" s="77">
        <f t="shared" si="4"/>
        <v>940836</v>
      </c>
      <c r="T23" s="48" t="s">
        <v>78</v>
      </c>
    </row>
    <row r="24" spans="2:20" ht="30" customHeight="1" x14ac:dyDescent="0.15">
      <c r="B24" s="47">
        <v>41020</v>
      </c>
      <c r="C24" s="15" t="s">
        <v>10</v>
      </c>
      <c r="D24" s="102">
        <v>0</v>
      </c>
      <c r="E24" s="105">
        <v>0</v>
      </c>
      <c r="F24" s="105">
        <v>1</v>
      </c>
      <c r="G24" s="105">
        <v>131331</v>
      </c>
      <c r="H24" s="105">
        <v>0</v>
      </c>
      <c r="I24" s="105">
        <v>0</v>
      </c>
      <c r="J24" s="105">
        <v>0</v>
      </c>
      <c r="K24" s="103">
        <v>0</v>
      </c>
      <c r="L24" s="104">
        <v>2</v>
      </c>
      <c r="M24" s="105">
        <v>142114</v>
      </c>
      <c r="N24" s="105">
        <v>0</v>
      </c>
      <c r="O24" s="105">
        <v>0</v>
      </c>
      <c r="P24" s="105">
        <v>0</v>
      </c>
      <c r="Q24" s="101">
        <v>0</v>
      </c>
      <c r="R24" s="77">
        <f t="shared" si="3"/>
        <v>3</v>
      </c>
      <c r="S24" s="77">
        <f t="shared" si="4"/>
        <v>273445</v>
      </c>
      <c r="T24" s="48" t="s">
        <v>79</v>
      </c>
    </row>
    <row r="25" spans="2:20" ht="30" customHeight="1" x14ac:dyDescent="0.15">
      <c r="B25" s="47">
        <v>41024</v>
      </c>
      <c r="C25" s="15" t="s">
        <v>11</v>
      </c>
      <c r="D25" s="102">
        <v>0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3">
        <v>0</v>
      </c>
      <c r="L25" s="104">
        <v>2</v>
      </c>
      <c r="M25" s="105">
        <v>300782</v>
      </c>
      <c r="N25" s="105">
        <v>0</v>
      </c>
      <c r="O25" s="105">
        <v>0</v>
      </c>
      <c r="P25" s="105">
        <v>0</v>
      </c>
      <c r="Q25" s="101">
        <v>0</v>
      </c>
      <c r="R25" s="77">
        <f t="shared" si="3"/>
        <v>2</v>
      </c>
      <c r="S25" s="77">
        <f t="shared" si="4"/>
        <v>300782</v>
      </c>
      <c r="T25" s="48" t="s">
        <v>80</v>
      </c>
    </row>
    <row r="26" spans="2:20" ht="30" customHeight="1" x14ac:dyDescent="0.15">
      <c r="B26" s="47">
        <v>41021</v>
      </c>
      <c r="C26" s="15" t="s">
        <v>33</v>
      </c>
      <c r="D26" s="102">
        <v>0</v>
      </c>
      <c r="E26" s="105">
        <v>0</v>
      </c>
      <c r="F26" s="105">
        <v>0</v>
      </c>
      <c r="G26" s="105">
        <v>0</v>
      </c>
      <c r="H26" s="105">
        <v>0</v>
      </c>
      <c r="I26" s="105">
        <v>0</v>
      </c>
      <c r="J26" s="105">
        <v>0</v>
      </c>
      <c r="K26" s="103">
        <v>0</v>
      </c>
      <c r="L26" s="104">
        <v>1</v>
      </c>
      <c r="M26" s="105">
        <v>120984</v>
      </c>
      <c r="N26" s="105">
        <v>0</v>
      </c>
      <c r="O26" s="105">
        <v>0</v>
      </c>
      <c r="P26" s="105">
        <v>1</v>
      </c>
      <c r="Q26" s="101">
        <v>65699</v>
      </c>
      <c r="R26" s="77">
        <f t="shared" si="3"/>
        <v>2</v>
      </c>
      <c r="S26" s="77">
        <f t="shared" si="4"/>
        <v>186683</v>
      </c>
      <c r="T26" s="48" t="s">
        <v>81</v>
      </c>
    </row>
    <row r="27" spans="2:20" ht="30" customHeight="1" x14ac:dyDescent="0.15">
      <c r="B27" s="47">
        <v>41035</v>
      </c>
      <c r="C27" s="15" t="s">
        <v>12</v>
      </c>
      <c r="D27" s="102">
        <v>0</v>
      </c>
      <c r="E27" s="105">
        <v>0</v>
      </c>
      <c r="F27" s="105">
        <v>0</v>
      </c>
      <c r="G27" s="105">
        <v>0</v>
      </c>
      <c r="H27" s="105">
        <v>0</v>
      </c>
      <c r="I27" s="105">
        <v>0</v>
      </c>
      <c r="J27" s="105">
        <v>0</v>
      </c>
      <c r="K27" s="103">
        <v>0</v>
      </c>
      <c r="L27" s="104">
        <v>2</v>
      </c>
      <c r="M27" s="105">
        <v>44940</v>
      </c>
      <c r="N27" s="105">
        <v>0</v>
      </c>
      <c r="O27" s="105">
        <v>0</v>
      </c>
      <c r="P27" s="105">
        <v>0</v>
      </c>
      <c r="Q27" s="101">
        <v>-57</v>
      </c>
      <c r="R27" s="77">
        <f t="shared" si="3"/>
        <v>2</v>
      </c>
      <c r="S27" s="77">
        <f t="shared" si="4"/>
        <v>44883</v>
      </c>
      <c r="T27" s="48" t="s">
        <v>82</v>
      </c>
    </row>
    <row r="28" spans="2:20" ht="30" customHeight="1" x14ac:dyDescent="0.15">
      <c r="B28" s="47">
        <v>41038</v>
      </c>
      <c r="C28" s="15" t="s">
        <v>13</v>
      </c>
      <c r="D28" s="102">
        <v>0</v>
      </c>
      <c r="E28" s="105">
        <v>0</v>
      </c>
      <c r="F28" s="105">
        <v>2</v>
      </c>
      <c r="G28" s="105">
        <v>17743</v>
      </c>
      <c r="H28" s="105">
        <v>1</v>
      </c>
      <c r="I28" s="105">
        <v>10800</v>
      </c>
      <c r="J28" s="105">
        <v>0</v>
      </c>
      <c r="K28" s="103">
        <v>0</v>
      </c>
      <c r="L28" s="104">
        <v>3</v>
      </c>
      <c r="M28" s="105">
        <v>509088</v>
      </c>
      <c r="N28" s="105">
        <v>1</v>
      </c>
      <c r="O28" s="105">
        <v>1856</v>
      </c>
      <c r="P28" s="105">
        <v>0</v>
      </c>
      <c r="Q28" s="101">
        <v>0</v>
      </c>
      <c r="R28" s="77">
        <f t="shared" si="3"/>
        <v>7</v>
      </c>
      <c r="S28" s="77">
        <f t="shared" si="4"/>
        <v>539487</v>
      </c>
      <c r="T28" s="48" t="s">
        <v>83</v>
      </c>
    </row>
    <row r="29" spans="2:20" ht="30" customHeight="1" x14ac:dyDescent="0.15">
      <c r="B29" s="47">
        <v>41042</v>
      </c>
      <c r="C29" s="15" t="s">
        <v>14</v>
      </c>
      <c r="D29" s="102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0</v>
      </c>
      <c r="K29" s="103">
        <v>0</v>
      </c>
      <c r="L29" s="104">
        <v>0</v>
      </c>
      <c r="M29" s="105">
        <v>0</v>
      </c>
      <c r="N29" s="105">
        <v>0</v>
      </c>
      <c r="O29" s="105">
        <v>0</v>
      </c>
      <c r="P29" s="105">
        <v>0</v>
      </c>
      <c r="Q29" s="101">
        <v>0</v>
      </c>
      <c r="R29" s="77">
        <f t="shared" si="3"/>
        <v>0</v>
      </c>
      <c r="S29" s="77">
        <f t="shared" si="4"/>
        <v>0</v>
      </c>
      <c r="T29" s="48" t="s">
        <v>84</v>
      </c>
    </row>
    <row r="30" spans="2:20" ht="30" customHeight="1" x14ac:dyDescent="0.15">
      <c r="B30" s="47">
        <v>41043</v>
      </c>
      <c r="C30" s="15" t="s">
        <v>15</v>
      </c>
      <c r="D30" s="102">
        <v>0</v>
      </c>
      <c r="E30" s="105">
        <v>0</v>
      </c>
      <c r="F30" s="105">
        <v>1</v>
      </c>
      <c r="G30" s="105">
        <v>18204</v>
      </c>
      <c r="H30" s="105">
        <v>0</v>
      </c>
      <c r="I30" s="105">
        <v>0</v>
      </c>
      <c r="J30" s="105">
        <v>0</v>
      </c>
      <c r="K30" s="103">
        <v>0</v>
      </c>
      <c r="L30" s="104">
        <v>6</v>
      </c>
      <c r="M30" s="105">
        <v>377952</v>
      </c>
      <c r="N30" s="105">
        <v>0</v>
      </c>
      <c r="O30" s="105">
        <v>0</v>
      </c>
      <c r="P30" s="105">
        <v>0</v>
      </c>
      <c r="Q30" s="101">
        <v>0</v>
      </c>
      <c r="R30" s="77">
        <f t="shared" si="3"/>
        <v>7</v>
      </c>
      <c r="S30" s="77">
        <f t="shared" si="4"/>
        <v>396156</v>
      </c>
      <c r="T30" s="48" t="s">
        <v>85</v>
      </c>
    </row>
    <row r="31" spans="2:20" ht="30" customHeight="1" x14ac:dyDescent="0.15">
      <c r="B31" s="47">
        <v>41044</v>
      </c>
      <c r="C31" s="15" t="s">
        <v>16</v>
      </c>
      <c r="D31" s="102">
        <v>0</v>
      </c>
      <c r="E31" s="105">
        <v>0</v>
      </c>
      <c r="F31" s="105">
        <v>3</v>
      </c>
      <c r="G31" s="105">
        <v>99330</v>
      </c>
      <c r="H31" s="105">
        <v>0</v>
      </c>
      <c r="I31" s="105">
        <v>0</v>
      </c>
      <c r="J31" s="105">
        <v>0</v>
      </c>
      <c r="K31" s="103">
        <v>0</v>
      </c>
      <c r="L31" s="104">
        <v>6</v>
      </c>
      <c r="M31" s="105">
        <v>293969</v>
      </c>
      <c r="N31" s="105">
        <v>0</v>
      </c>
      <c r="O31" s="105">
        <v>0</v>
      </c>
      <c r="P31" s="105">
        <v>2</v>
      </c>
      <c r="Q31" s="101">
        <v>57440</v>
      </c>
      <c r="R31" s="77">
        <f t="shared" si="3"/>
        <v>11</v>
      </c>
      <c r="S31" s="77">
        <f t="shared" si="4"/>
        <v>450739</v>
      </c>
      <c r="T31" s="48" t="s">
        <v>86</v>
      </c>
    </row>
    <row r="32" spans="2:20" ht="30" customHeight="1" x14ac:dyDescent="0.15">
      <c r="B32" s="49">
        <v>41047</v>
      </c>
      <c r="C32" s="50" t="s">
        <v>17</v>
      </c>
      <c r="D32" s="106">
        <v>0</v>
      </c>
      <c r="E32" s="106">
        <v>0</v>
      </c>
      <c r="F32" s="105">
        <v>0</v>
      </c>
      <c r="G32" s="105">
        <v>0</v>
      </c>
      <c r="H32" s="105">
        <v>0</v>
      </c>
      <c r="I32" s="105">
        <v>0</v>
      </c>
      <c r="J32" s="105">
        <v>0</v>
      </c>
      <c r="K32" s="107">
        <v>0</v>
      </c>
      <c r="L32" s="108">
        <v>4</v>
      </c>
      <c r="M32" s="106">
        <v>86198</v>
      </c>
      <c r="N32" s="105">
        <v>0</v>
      </c>
      <c r="O32" s="105">
        <v>0</v>
      </c>
      <c r="P32" s="106">
        <v>0</v>
      </c>
      <c r="Q32" s="106">
        <v>0</v>
      </c>
      <c r="R32" s="78">
        <f t="shared" si="3"/>
        <v>4</v>
      </c>
      <c r="S32" s="78">
        <f t="shared" si="4"/>
        <v>86198</v>
      </c>
      <c r="T32" s="51" t="s">
        <v>87</v>
      </c>
    </row>
    <row r="33" spans="2:25" ht="30" customHeight="1" x14ac:dyDescent="0.15">
      <c r="B33" s="47">
        <v>41301</v>
      </c>
      <c r="C33" s="52" t="s">
        <v>18</v>
      </c>
      <c r="D33" s="109">
        <v>0</v>
      </c>
      <c r="E33" s="105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10">
        <v>0</v>
      </c>
      <c r="L33" s="111">
        <v>0</v>
      </c>
      <c r="M33" s="105">
        <v>0</v>
      </c>
      <c r="N33" s="109">
        <v>0</v>
      </c>
      <c r="O33" s="109">
        <v>0</v>
      </c>
      <c r="P33" s="105">
        <v>0</v>
      </c>
      <c r="Q33" s="101">
        <v>0</v>
      </c>
      <c r="R33" s="77">
        <f t="shared" si="3"/>
        <v>0</v>
      </c>
      <c r="S33" s="77">
        <f t="shared" si="4"/>
        <v>0</v>
      </c>
      <c r="T33" s="48" t="s">
        <v>88</v>
      </c>
    </row>
    <row r="34" spans="2:25" ht="30" customHeight="1" x14ac:dyDescent="0.15">
      <c r="B34" s="47">
        <v>41302</v>
      </c>
      <c r="C34" s="15" t="s">
        <v>19</v>
      </c>
      <c r="D34" s="102">
        <v>0</v>
      </c>
      <c r="E34" s="105">
        <v>0</v>
      </c>
      <c r="F34" s="105">
        <v>0</v>
      </c>
      <c r="G34" s="105">
        <v>0</v>
      </c>
      <c r="H34" s="105">
        <v>0</v>
      </c>
      <c r="I34" s="105">
        <v>0</v>
      </c>
      <c r="J34" s="105">
        <v>0</v>
      </c>
      <c r="K34" s="103">
        <v>0</v>
      </c>
      <c r="L34" s="104">
        <v>1</v>
      </c>
      <c r="M34" s="105">
        <v>33427</v>
      </c>
      <c r="N34" s="105">
        <v>0</v>
      </c>
      <c r="O34" s="105">
        <v>0</v>
      </c>
      <c r="P34" s="105">
        <v>0</v>
      </c>
      <c r="Q34" s="101">
        <v>0</v>
      </c>
      <c r="R34" s="77">
        <f t="shared" si="3"/>
        <v>1</v>
      </c>
      <c r="S34" s="77">
        <f t="shared" si="4"/>
        <v>33427</v>
      </c>
      <c r="T34" s="48" t="s">
        <v>89</v>
      </c>
    </row>
    <row r="35" spans="2:25" ht="30" customHeight="1" thickBot="1" x14ac:dyDescent="0.2">
      <c r="B35" s="53">
        <v>41303</v>
      </c>
      <c r="C35" s="79" t="s">
        <v>20</v>
      </c>
      <c r="D35" s="112">
        <v>0</v>
      </c>
      <c r="E35" s="112">
        <v>0</v>
      </c>
      <c r="F35" s="112">
        <v>1</v>
      </c>
      <c r="G35" s="112">
        <v>7188</v>
      </c>
      <c r="H35" s="112">
        <v>0</v>
      </c>
      <c r="I35" s="112">
        <v>0</v>
      </c>
      <c r="J35" s="112">
        <v>0</v>
      </c>
      <c r="K35" s="113">
        <v>0</v>
      </c>
      <c r="L35" s="114">
        <v>1</v>
      </c>
      <c r="M35" s="112">
        <v>8688</v>
      </c>
      <c r="N35" s="112">
        <v>0</v>
      </c>
      <c r="O35" s="112">
        <v>0</v>
      </c>
      <c r="P35" s="112">
        <v>30</v>
      </c>
      <c r="Q35" s="112">
        <v>3844097</v>
      </c>
      <c r="R35" s="80">
        <f t="shared" si="3"/>
        <v>32</v>
      </c>
      <c r="S35" s="81">
        <f t="shared" si="4"/>
        <v>3859973</v>
      </c>
      <c r="T35" s="55" t="s">
        <v>90</v>
      </c>
    </row>
    <row r="36" spans="2:25" ht="17.100000000000001" customHeight="1" x14ac:dyDescent="0.15">
      <c r="B36" s="7"/>
      <c r="C36" s="7"/>
      <c r="D36" s="11"/>
      <c r="E36" s="11"/>
      <c r="F36" s="11"/>
      <c r="G36" s="11"/>
      <c r="H36" s="11"/>
      <c r="I36" s="7"/>
      <c r="J36" s="7"/>
      <c r="K36" s="11"/>
      <c r="L36" s="82"/>
      <c r="M36" s="82"/>
      <c r="N36" s="82"/>
      <c r="O36" s="82"/>
      <c r="P36" s="82"/>
      <c r="Q36" s="82"/>
      <c r="R36" s="82"/>
      <c r="S36" s="57"/>
      <c r="T36" s="57"/>
      <c r="U36" s="4"/>
      <c r="V36" s="4"/>
      <c r="W36" s="5"/>
      <c r="X36" s="5"/>
      <c r="Y36" s="5"/>
    </row>
    <row r="37" spans="2:25" ht="17.100000000000001" customHeight="1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U37" s="4"/>
      <c r="V37" s="4"/>
      <c r="W37" s="5"/>
      <c r="X37" s="5"/>
      <c r="Y37" s="5"/>
    </row>
    <row r="38" spans="2:25" ht="17.100000000000001" customHeight="1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U38" s="4"/>
      <c r="V38" s="4"/>
      <c r="W38" s="5"/>
      <c r="X38" s="5"/>
      <c r="Y38" s="5"/>
    </row>
    <row r="39" spans="2:25" ht="17.100000000000001" customHeight="1" x14ac:dyDescent="0.2">
      <c r="B39" s="7"/>
      <c r="C39" s="7"/>
      <c r="D39" s="7"/>
      <c r="E39" s="7"/>
      <c r="F39" s="7"/>
      <c r="G39" s="7"/>
      <c r="H39" s="7"/>
      <c r="I39" s="7"/>
      <c r="J39" s="7"/>
      <c r="K39" s="7"/>
      <c r="U39" s="4"/>
      <c r="V39" s="4"/>
      <c r="W39" s="5"/>
      <c r="X39" s="5"/>
      <c r="Y39" s="5"/>
    </row>
    <row r="40" spans="2:25" ht="17.100000000000001" customHeight="1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U40" s="4"/>
      <c r="V40" s="4"/>
      <c r="W40" s="5"/>
      <c r="X40" s="5"/>
      <c r="Y40" s="5"/>
    </row>
    <row r="41" spans="2:25" ht="17.100000000000001" customHeight="1" x14ac:dyDescent="0.2">
      <c r="U41" s="6"/>
      <c r="V41" s="6"/>
    </row>
    <row r="42" spans="2:25" ht="17.100000000000001" customHeight="1" x14ac:dyDescent="0.2">
      <c r="U42" s="6"/>
      <c r="V42" s="6"/>
    </row>
    <row r="43" spans="2:25" ht="17.100000000000001" customHeight="1" x14ac:dyDescent="0.2">
      <c r="U43" s="6"/>
      <c r="V43" s="6"/>
    </row>
    <row r="44" spans="2:25" ht="17.100000000000001" customHeight="1" x14ac:dyDescent="0.2">
      <c r="U44" s="6"/>
      <c r="V44" s="6"/>
    </row>
    <row r="45" spans="2:25" ht="17.100000000000001" customHeight="1" x14ac:dyDescent="0.2">
      <c r="U45" s="6"/>
      <c r="V45" s="6"/>
    </row>
    <row r="46" spans="2:25" ht="17.100000000000001" customHeight="1" x14ac:dyDescent="0.2">
      <c r="U46" s="6"/>
      <c r="V46" s="6"/>
    </row>
    <row r="47" spans="2:25" ht="17.100000000000001" customHeight="1" x14ac:dyDescent="0.2">
      <c r="U47" s="6"/>
      <c r="V47" s="6"/>
    </row>
    <row r="48" spans="2:25" ht="17.100000000000001" customHeight="1" x14ac:dyDescent="0.2">
      <c r="U48" s="6"/>
      <c r="V48" s="6"/>
    </row>
    <row r="49" spans="21:22" ht="17.100000000000001" customHeight="1" x14ac:dyDescent="0.2">
      <c r="U49" s="6"/>
      <c r="V49" s="6"/>
    </row>
    <row r="50" spans="21:22" ht="17.100000000000001" customHeight="1" x14ac:dyDescent="0.2">
      <c r="U50" s="6"/>
      <c r="V50" s="6"/>
    </row>
    <row r="51" spans="21:22" ht="17.100000000000001" customHeight="1" x14ac:dyDescent="0.2">
      <c r="U51" s="6"/>
      <c r="V51" s="6"/>
    </row>
  </sheetData>
  <mergeCells count="15">
    <mergeCell ref="B1:I1"/>
    <mergeCell ref="B2:B6"/>
    <mergeCell ref="C2:C6"/>
    <mergeCell ref="D2:G2"/>
    <mergeCell ref="D3:E4"/>
    <mergeCell ref="F3:G4"/>
    <mergeCell ref="H3:I4"/>
    <mergeCell ref="T2:T12"/>
    <mergeCell ref="J3:K4"/>
    <mergeCell ref="R2:S4"/>
    <mergeCell ref="P2:Q4"/>
    <mergeCell ref="H2:K2"/>
    <mergeCell ref="L2:O2"/>
    <mergeCell ref="L3:M4"/>
    <mergeCell ref="N3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１７表１</vt:lpstr>
      <vt:lpstr>１７表２</vt:lpstr>
      <vt:lpstr>１７表３</vt:lpstr>
      <vt:lpstr>１７表４</vt:lpstr>
      <vt:lpstr>１７表５</vt:lpstr>
      <vt:lpstr>１７表６</vt:lpstr>
      <vt:lpstr>'１７表１'!Print_Area</vt:lpstr>
      <vt:lpstr>'１７表２'!Print_Area</vt:lpstr>
      <vt:lpstr>'１７表３'!Print_Area</vt:lpstr>
      <vt:lpstr>'１７表４'!Print_Area</vt:lpstr>
      <vt:lpstr>'１７表５'!Print_Area</vt:lpstr>
      <vt:lpstr>'１７表６'!Print_Area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今田　喬尋（国民健康保険課）</cp:lastModifiedBy>
  <cp:lastPrinted>2024-03-01T09:13:18Z</cp:lastPrinted>
  <dcterms:created xsi:type="dcterms:W3CDTF">2003-10-02T13:18:32Z</dcterms:created>
  <dcterms:modified xsi:type="dcterms:W3CDTF">2024-03-25T06:48:14Z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