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2\Personal-Decoding\0230265（復号化用）\"/>
    </mc:Choice>
  </mc:AlternateContent>
  <xr:revisionPtr revIDLastSave="0" documentId="13_ncr:1_{11060E33-97DE-4B61-A1F9-C23CB6858FCE}" xr6:coauthVersionLast="47" xr6:coauthVersionMax="47" xr10:uidLastSave="{00000000-0000-0000-0000-000000000000}"/>
  <bookViews>
    <workbookView xWindow="-108" yWindow="-108" windowWidth="30936" windowHeight="16776" tabRatio="847" xr2:uid="{00000000-000D-0000-FFFF-FFFF00000000}"/>
  </bookViews>
  <sheets>
    <sheet name="県２歳入 " sheetId="22" r:id="rId1"/>
    <sheet name="県２歳出 " sheetId="23" r:id="rId2"/>
    <sheet name="第３表１" sheetId="4" r:id="rId3"/>
    <sheet name="第３表２" sheetId="5" r:id="rId4"/>
    <sheet name="第３表３" sheetId="18" r:id="rId5"/>
    <sheet name="第３表４" sheetId="6" r:id="rId6"/>
    <sheet name="第３表５" sheetId="7" r:id="rId7"/>
    <sheet name="第３表６" sheetId="8" r:id="rId8"/>
    <sheet name="第３表７" sheetId="9" r:id="rId9"/>
    <sheet name="第３表８" sheetId="20" r:id="rId10"/>
  </sheets>
  <definedNames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xlnm.Print_Area" localSheetId="2">第３表１!$A$1:$S$35</definedName>
    <definedName name="_xlnm.Print_Area" localSheetId="3">第３表２!$A$1:$V$35</definedName>
    <definedName name="_xlnm.Print_Area" localSheetId="4">第３表３!$A$1:$AC$35</definedName>
    <definedName name="_xlnm.Print_Area" localSheetId="5">第３表４!$A$1:$T$35</definedName>
    <definedName name="_xlnm.Print_Area" localSheetId="6">第３表５!$A$1:$W$35</definedName>
    <definedName name="_xlnm.Print_Area" localSheetId="7">第３表６!$A$1:$X$35</definedName>
    <definedName name="_xlnm.Print_Area" localSheetId="8">第３表７!$A$1:$U$35</definedName>
    <definedName name="_xlnm.Print_Area" localSheetId="9">第３表８!$A$1:$R$35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R11" i="18"/>
  <c r="R10" i="18" s="1"/>
  <c r="D11" i="6"/>
  <c r="D10" i="6" s="1"/>
  <c r="G11" i="5"/>
  <c r="G10" i="5" s="1"/>
  <c r="J11" i="5"/>
  <c r="J10" i="5" s="1"/>
  <c r="G12" i="5"/>
  <c r="F11" i="7"/>
  <c r="F10" i="7" s="1"/>
  <c r="G11" i="7"/>
  <c r="G10" i="7" s="1"/>
  <c r="K12" i="20"/>
  <c r="S11" i="9"/>
  <c r="S10" i="9"/>
  <c r="S12" i="9"/>
  <c r="J11" i="7"/>
  <c r="J10" i="7"/>
  <c r="K11" i="18"/>
  <c r="K12" i="18"/>
  <c r="U11" i="5"/>
  <c r="U10" i="5"/>
  <c r="T11" i="5"/>
  <c r="T10" i="5"/>
  <c r="N10" i="5"/>
  <c r="Q12" i="4"/>
  <c r="Q10" i="4" s="1"/>
  <c r="E11" i="4"/>
  <c r="E10" i="4" s="1"/>
  <c r="D11" i="4"/>
  <c r="D10" i="4"/>
  <c r="K12" i="6"/>
  <c r="K11" i="6"/>
  <c r="K10" i="6"/>
  <c r="H12" i="5"/>
  <c r="H10" i="5" s="1"/>
  <c r="I12" i="5"/>
  <c r="I10" i="5" s="1"/>
  <c r="U11" i="8"/>
  <c r="U10" i="8"/>
  <c r="V11" i="8"/>
  <c r="V10" i="8"/>
  <c r="W11" i="8"/>
  <c r="W10" i="8"/>
  <c r="S11" i="8"/>
  <c r="S10" i="8"/>
  <c r="T11" i="8"/>
  <c r="T10" i="8"/>
  <c r="O11" i="8"/>
  <c r="O10" i="8"/>
  <c r="P11" i="8"/>
  <c r="P10" i="8"/>
  <c r="Q11" i="8"/>
  <c r="Q10" i="8"/>
  <c r="R11" i="8"/>
  <c r="R10" i="8"/>
  <c r="J11" i="8"/>
  <c r="J10" i="8"/>
  <c r="K11" i="8"/>
  <c r="K10" i="8"/>
  <c r="L11" i="8"/>
  <c r="L10" i="8"/>
  <c r="M11" i="8"/>
  <c r="M10" i="8"/>
  <c r="N11" i="8"/>
  <c r="N10" i="8"/>
  <c r="I12" i="8"/>
  <c r="I10" i="8"/>
  <c r="U12" i="7"/>
  <c r="U10" i="7"/>
  <c r="V33" i="7"/>
  <c r="V34" i="7"/>
  <c r="V35" i="7"/>
  <c r="O11" i="7"/>
  <c r="O10" i="7" s="1"/>
  <c r="O12" i="7"/>
  <c r="Q12" i="7"/>
  <c r="Q10" i="7"/>
  <c r="R12" i="7"/>
  <c r="R10" i="7" s="1"/>
  <c r="S12" i="7"/>
  <c r="S10" i="7"/>
  <c r="T12" i="7"/>
  <c r="T10" i="7" s="1"/>
  <c r="L11" i="6"/>
  <c r="L10" i="6"/>
  <c r="M11" i="6"/>
  <c r="N11" i="6"/>
  <c r="P11" i="6"/>
  <c r="Q11" i="6"/>
  <c r="R11" i="6"/>
  <c r="S11" i="6"/>
  <c r="L12" i="6"/>
  <c r="M12" i="6"/>
  <c r="N12" i="6"/>
  <c r="P12" i="6"/>
  <c r="P10" i="6" s="1"/>
  <c r="Q12" i="6"/>
  <c r="Q10" i="6" s="1"/>
  <c r="R12" i="6"/>
  <c r="R10" i="6"/>
  <c r="S12" i="6"/>
  <c r="S10" i="6" s="1"/>
  <c r="O11" i="6"/>
  <c r="O10" i="6"/>
  <c r="O12" i="6"/>
  <c r="AA12" i="18"/>
  <c r="Z12" i="18"/>
  <c r="AA11" i="18"/>
  <c r="AA10" i="18" s="1"/>
  <c r="Z11" i="18"/>
  <c r="Y11" i="18"/>
  <c r="Y10" i="18" s="1"/>
  <c r="X11" i="18"/>
  <c r="X10" i="18"/>
  <c r="W11" i="18"/>
  <c r="W10" i="18" s="1"/>
  <c r="V11" i="18"/>
  <c r="V10" i="18" s="1"/>
  <c r="U11" i="18"/>
  <c r="U10" i="18" s="1"/>
  <c r="T11" i="18"/>
  <c r="T10" i="18"/>
  <c r="S11" i="18"/>
  <c r="S10" i="18" s="1"/>
  <c r="S11" i="5"/>
  <c r="S10" i="5"/>
  <c r="R11" i="5"/>
  <c r="R10" i="5"/>
  <c r="Q11" i="5"/>
  <c r="Q10" i="5"/>
  <c r="P11" i="5"/>
  <c r="P10" i="5"/>
  <c r="O11" i="5"/>
  <c r="O10" i="5"/>
  <c r="M12" i="5"/>
  <c r="M10" i="5"/>
  <c r="E12" i="7"/>
  <c r="E11" i="7"/>
  <c r="E10" i="7" s="1"/>
  <c r="D12" i="18"/>
  <c r="F12" i="18"/>
  <c r="F10" i="18" s="1"/>
  <c r="E12" i="18"/>
  <c r="E10" i="18" s="1"/>
  <c r="H12" i="18"/>
  <c r="H10" i="18" s="1"/>
  <c r="I12" i="18"/>
  <c r="I10" i="18" s="1"/>
  <c r="G12" i="18"/>
  <c r="I12" i="20"/>
  <c r="I11" i="20"/>
  <c r="I10" i="20"/>
  <c r="R12" i="9"/>
  <c r="R10" i="9" s="1"/>
  <c r="I11" i="9"/>
  <c r="I10" i="9"/>
  <c r="H12" i="9"/>
  <c r="H11" i="9"/>
  <c r="H10" i="9" s="1"/>
  <c r="D11" i="9"/>
  <c r="D10" i="9"/>
  <c r="I11" i="7"/>
  <c r="I10" i="7"/>
  <c r="H11" i="7"/>
  <c r="H10" i="7" s="1"/>
  <c r="J12" i="6"/>
  <c r="J11" i="6"/>
  <c r="J10" i="6"/>
  <c r="P11" i="18"/>
  <c r="P10" i="18"/>
  <c r="N11" i="18"/>
  <c r="N10" i="18" s="1"/>
  <c r="G11" i="18"/>
  <c r="D11" i="18"/>
  <c r="L12" i="5"/>
  <c r="L10" i="5"/>
  <c r="K12" i="5"/>
  <c r="K10" i="5"/>
  <c r="L12" i="4"/>
  <c r="K12" i="4"/>
  <c r="J12" i="4"/>
  <c r="N12" i="20"/>
  <c r="N11" i="20"/>
  <c r="L11" i="20"/>
  <c r="D12" i="20"/>
  <c r="D11" i="20"/>
  <c r="D10" i="20" s="1"/>
  <c r="E11" i="20"/>
  <c r="E10" i="20" s="1"/>
  <c r="E12" i="20"/>
  <c r="H12" i="6"/>
  <c r="H11" i="6"/>
  <c r="H10" i="6"/>
  <c r="G11" i="6"/>
  <c r="G10" i="6" s="1"/>
  <c r="F12" i="6"/>
  <c r="F10" i="6" s="1"/>
  <c r="F11" i="6"/>
  <c r="E12" i="6"/>
  <c r="E11" i="6"/>
  <c r="E10" i="6"/>
  <c r="D12" i="6"/>
  <c r="Q11" i="18"/>
  <c r="Q10" i="18"/>
  <c r="O11" i="18"/>
  <c r="O10" i="18"/>
  <c r="M11" i="18"/>
  <c r="M10" i="18"/>
  <c r="L11" i="18"/>
  <c r="L10" i="18" s="1"/>
  <c r="H12" i="8"/>
  <c r="H10" i="8"/>
  <c r="I12" i="6"/>
  <c r="I11" i="6"/>
  <c r="I10" i="6" s="1"/>
  <c r="D12" i="5"/>
  <c r="D10" i="5"/>
  <c r="M12" i="9"/>
  <c r="M11" i="9"/>
  <c r="M10" i="9" s="1"/>
  <c r="F11" i="20"/>
  <c r="F10" i="20" s="1"/>
  <c r="F12" i="20"/>
  <c r="G11" i="20"/>
  <c r="G12" i="20"/>
  <c r="H11" i="20"/>
  <c r="H10" i="20" s="1"/>
  <c r="H12" i="20"/>
  <c r="L12" i="20"/>
  <c r="L10" i="20" s="1"/>
  <c r="M11" i="20"/>
  <c r="M12" i="20"/>
  <c r="M10" i="20" s="1"/>
  <c r="P11" i="20"/>
  <c r="P10" i="20" s="1"/>
  <c r="P12" i="20"/>
  <c r="Q11" i="20"/>
  <c r="Q10" i="20" s="1"/>
  <c r="Q12" i="20"/>
  <c r="L12" i="9"/>
  <c r="L10" i="9" s="1"/>
  <c r="K12" i="9"/>
  <c r="K10" i="9" s="1"/>
  <c r="L11" i="9"/>
  <c r="K11" i="9"/>
  <c r="G12" i="9"/>
  <c r="F12" i="9"/>
  <c r="E12" i="9"/>
  <c r="E10" i="9" s="1"/>
  <c r="J11" i="9"/>
  <c r="J10" i="9" s="1"/>
  <c r="G11" i="9"/>
  <c r="G10" i="9" s="1"/>
  <c r="F11" i="9"/>
  <c r="F10" i="9"/>
  <c r="E11" i="9"/>
  <c r="E12" i="8"/>
  <c r="E10" i="8"/>
  <c r="D12" i="8"/>
  <c r="D10" i="8"/>
  <c r="L11" i="7"/>
  <c r="L10" i="7"/>
  <c r="J11" i="18"/>
  <c r="J10" i="18" s="1"/>
  <c r="O12" i="4"/>
  <c r="O10" i="4"/>
  <c r="E12" i="5"/>
  <c r="E10" i="5"/>
  <c r="R12" i="4"/>
  <c r="R10" i="4"/>
  <c r="F11" i="4"/>
  <c r="F10" i="4"/>
  <c r="I11" i="4"/>
  <c r="I10" i="4"/>
  <c r="K11" i="7"/>
  <c r="K10" i="7"/>
  <c r="M11" i="7"/>
  <c r="M10" i="7"/>
  <c r="G12" i="8"/>
  <c r="G10" i="8"/>
  <c r="F12" i="7"/>
  <c r="D12" i="7"/>
  <c r="D11" i="7"/>
  <c r="D10" i="7" s="1"/>
  <c r="G12" i="6"/>
  <c r="F12" i="5"/>
  <c r="F10" i="5"/>
  <c r="P12" i="4"/>
  <c r="P10" i="4"/>
  <c r="N12" i="4"/>
  <c r="N10" i="4"/>
  <c r="M12" i="4"/>
  <c r="M10" i="4"/>
  <c r="H11" i="4"/>
  <c r="K11" i="4"/>
  <c r="K10" i="4" s="1"/>
  <c r="G11" i="4"/>
  <c r="G10" i="4" s="1"/>
  <c r="O12" i="20"/>
  <c r="O10" i="20" s="1"/>
  <c r="O11" i="20"/>
  <c r="K11" i="20"/>
  <c r="K10" i="20" s="1"/>
  <c r="P12" i="9"/>
  <c r="P10" i="9" s="1"/>
  <c r="Q12" i="9"/>
  <c r="P11" i="9"/>
  <c r="O12" i="9"/>
  <c r="O11" i="9"/>
  <c r="O10" i="9"/>
  <c r="Q11" i="9"/>
  <c r="Q10" i="9"/>
  <c r="G12" i="7"/>
  <c r="N11" i="7"/>
  <c r="N10" i="7"/>
  <c r="P12" i="7"/>
  <c r="G10" i="20"/>
  <c r="P11" i="7"/>
  <c r="P10" i="7" s="1"/>
  <c r="R11" i="9"/>
  <c r="T12" i="9"/>
  <c r="T11" i="9"/>
  <c r="T10" i="9"/>
  <c r="L11" i="4"/>
  <c r="L10" i="4" s="1"/>
  <c r="N10" i="20"/>
  <c r="J12" i="20"/>
  <c r="J10" i="20" s="1"/>
  <c r="J11" i="20"/>
  <c r="F12" i="8"/>
  <c r="F10" i="8"/>
  <c r="V12" i="7"/>
  <c r="V10" i="7"/>
  <c r="N10" i="6"/>
  <c r="M10" i="6"/>
  <c r="H10" i="4"/>
  <c r="J11" i="4"/>
  <c r="J10" i="4" s="1"/>
  <c r="K10" i="18"/>
  <c r="G10" i="18" l="1"/>
  <c r="Z10" i="18"/>
  <c r="D10" i="18"/>
</calcChain>
</file>

<file path=xl/sharedStrings.xml><?xml version="1.0" encoding="utf-8"?>
<sst xmlns="http://schemas.openxmlformats.org/spreadsheetml/2006/main" count="1763" uniqueCount="292">
  <si>
    <t>保険者番号</t>
  </si>
  <si>
    <t>保険者名</t>
  </si>
  <si>
    <t>計</t>
  </si>
  <si>
    <t>県   計</t>
  </si>
  <si>
    <t>国保組合</t>
  </si>
  <si>
    <t>－</t>
  </si>
  <si>
    <t>佐 賀 市</t>
  </si>
  <si>
    <t>唐 津 市</t>
  </si>
  <si>
    <t>鳥 栖 市</t>
  </si>
  <si>
    <t>多 久 市</t>
  </si>
  <si>
    <t>伊万里市</t>
  </si>
  <si>
    <t>武 雄 市</t>
  </si>
  <si>
    <t>鹿 島 市</t>
  </si>
  <si>
    <t>基 山 町</t>
  </si>
  <si>
    <t>上 峰 町</t>
  </si>
  <si>
    <t>玄 海 町</t>
  </si>
  <si>
    <t>有 田 町</t>
  </si>
  <si>
    <t>大 町 町</t>
  </si>
  <si>
    <t>江 北 町</t>
  </si>
  <si>
    <t>白 石 町</t>
  </si>
  <si>
    <t>太 良 町</t>
  </si>
  <si>
    <t>医師国保</t>
  </si>
  <si>
    <t>歯科医師</t>
  </si>
  <si>
    <t>建設国保</t>
  </si>
  <si>
    <t>（円）</t>
  </si>
  <si>
    <t>一般被保険者分</t>
  </si>
  <si>
    <t>退職被保険者分</t>
  </si>
  <si>
    <t>事務費負担金</t>
  </si>
  <si>
    <t>療養給付費等負担金</t>
  </si>
  <si>
    <t>その他の収入</t>
  </si>
  <si>
    <t>移送費</t>
  </si>
  <si>
    <t>出産育児諸費</t>
  </si>
  <si>
    <t>移送費</t>
    <rPh sb="0" eb="2">
      <t>イソウ</t>
    </rPh>
    <rPh sb="2" eb="3">
      <t>ヒ</t>
    </rPh>
    <phoneticPr fontId="4"/>
  </si>
  <si>
    <t>その他の支出</t>
  </si>
  <si>
    <t>基金等保有額</t>
  </si>
  <si>
    <t>その他</t>
    <phoneticPr fontId="4"/>
  </si>
  <si>
    <t>決算額</t>
  </si>
  <si>
    <t>決算額</t>
    <rPh sb="0" eb="2">
      <t>ケッサン</t>
    </rPh>
    <rPh sb="2" eb="3">
      <t>ガク</t>
    </rPh>
    <phoneticPr fontId="4"/>
  </si>
  <si>
    <t>（再掲）介護分</t>
  </si>
  <si>
    <t>（再掲）介護分</t>
    <rPh sb="1" eb="3">
      <t>サイケイ</t>
    </rPh>
    <rPh sb="4" eb="6">
      <t>カイゴ</t>
    </rPh>
    <rPh sb="6" eb="7">
      <t>ブン</t>
    </rPh>
    <phoneticPr fontId="4"/>
  </si>
  <si>
    <t>収　　　　　　　　　　入</t>
    <rPh sb="0" eb="1">
      <t>オサム</t>
    </rPh>
    <rPh sb="11" eb="12">
      <t>イ</t>
    </rPh>
    <phoneticPr fontId="4"/>
  </si>
  <si>
    <t>国　　　庫　　　支　　　出　　　金</t>
    <phoneticPr fontId="4"/>
  </si>
  <si>
    <t>小　計</t>
    <phoneticPr fontId="4"/>
  </si>
  <si>
    <t>高額療養費</t>
    <phoneticPr fontId="4"/>
  </si>
  <si>
    <t>育児諸費</t>
    <phoneticPr fontId="4"/>
  </si>
  <si>
    <t>葬祭諸費</t>
    <phoneticPr fontId="4"/>
  </si>
  <si>
    <t>支　　　　　　　　　　　　　　　出</t>
    <phoneticPr fontId="4"/>
  </si>
  <si>
    <t>計</t>
    <rPh sb="0" eb="1">
      <t>ケイ</t>
    </rPh>
    <phoneticPr fontId="4"/>
  </si>
  <si>
    <t>黒字額</t>
    <rPh sb="0" eb="2">
      <t>クロジ</t>
    </rPh>
    <rPh sb="2" eb="3">
      <t>ガク</t>
    </rPh>
    <phoneticPr fontId="4"/>
  </si>
  <si>
    <t>うち次年度　　　　　への繰越金</t>
    <rPh sb="2" eb="5">
      <t>ジネンド</t>
    </rPh>
    <rPh sb="12" eb="14">
      <t>クリコシ</t>
    </rPh>
    <rPh sb="14" eb="15">
      <t>キン</t>
    </rPh>
    <phoneticPr fontId="4"/>
  </si>
  <si>
    <t>うち基金等　　　　　積　立　金</t>
    <rPh sb="2" eb="4">
      <t>キキン</t>
    </rPh>
    <rPh sb="4" eb="5">
      <t>トウ</t>
    </rPh>
    <rPh sb="10" eb="11">
      <t>セキ</t>
    </rPh>
    <rPh sb="12" eb="13">
      <t>タテ</t>
    </rPh>
    <rPh sb="14" eb="15">
      <t>キン</t>
    </rPh>
    <phoneticPr fontId="4"/>
  </si>
  <si>
    <t>赤字額</t>
    <rPh sb="0" eb="2">
      <t>アカジ</t>
    </rPh>
    <rPh sb="2" eb="3">
      <t>ガク</t>
    </rPh>
    <phoneticPr fontId="4"/>
  </si>
  <si>
    <t>収　　　支　　　状　　　況</t>
    <rPh sb="0" eb="1">
      <t>オサム</t>
    </rPh>
    <rPh sb="4" eb="5">
      <t>ササ</t>
    </rPh>
    <rPh sb="8" eb="9">
      <t>ジョウ</t>
    </rPh>
    <rPh sb="12" eb="13">
      <t>イワン</t>
    </rPh>
    <phoneticPr fontId="4"/>
  </si>
  <si>
    <t>保健事業費</t>
    <rPh sb="0" eb="2">
      <t>ホケン</t>
    </rPh>
    <rPh sb="2" eb="5">
      <t>ジギョウヒ</t>
    </rPh>
    <phoneticPr fontId="4"/>
  </si>
  <si>
    <t>基金等　　　　　　　　　　積立金</t>
    <rPh sb="0" eb="2">
      <t>キキン</t>
    </rPh>
    <rPh sb="2" eb="3">
      <t>トウ</t>
    </rPh>
    <rPh sb="13" eb="15">
      <t>ツミタテ</t>
    </rPh>
    <rPh sb="15" eb="16">
      <t>キン</t>
    </rPh>
    <phoneticPr fontId="4"/>
  </si>
  <si>
    <t>収支差引額</t>
    <rPh sb="0" eb="2">
      <t>シュウシ</t>
    </rPh>
    <rPh sb="2" eb="4">
      <t>サシヒキ</t>
    </rPh>
    <rPh sb="4" eb="5">
      <t>ガク</t>
    </rPh>
    <phoneticPr fontId="4"/>
  </si>
  <si>
    <t>保険基盤安定（保険税軽減分）</t>
    <rPh sb="0" eb="2">
      <t>ホケン</t>
    </rPh>
    <rPh sb="2" eb="4">
      <t>キバン</t>
    </rPh>
    <rPh sb="4" eb="6">
      <t>アンテイ</t>
    </rPh>
    <rPh sb="7" eb="9">
      <t>ホケン</t>
    </rPh>
    <rPh sb="9" eb="10">
      <t>ゼイ</t>
    </rPh>
    <rPh sb="10" eb="12">
      <t>ケイゲン</t>
    </rPh>
    <rPh sb="12" eb="13">
      <t>ブン</t>
    </rPh>
    <phoneticPr fontId="4"/>
  </si>
  <si>
    <t>決算額（円）</t>
    <rPh sb="0" eb="2">
      <t>ケッサン</t>
    </rPh>
    <rPh sb="2" eb="3">
      <t>ガク</t>
    </rPh>
    <rPh sb="4" eb="5">
      <t>エン</t>
    </rPh>
    <phoneticPr fontId="4"/>
  </si>
  <si>
    <t>（再掲）介護分（円）</t>
    <rPh sb="1" eb="3">
      <t>サイケイ</t>
    </rPh>
    <rPh sb="4" eb="6">
      <t>カイゴ</t>
    </rPh>
    <rPh sb="6" eb="7">
      <t>ブン</t>
    </rPh>
    <rPh sb="8" eb="9">
      <t>エン</t>
    </rPh>
    <phoneticPr fontId="4"/>
  </si>
  <si>
    <t>職員給与費等
（円）</t>
    <rPh sb="0" eb="2">
      <t>ショクイン</t>
    </rPh>
    <rPh sb="2" eb="4">
      <t>キュウヨ</t>
    </rPh>
    <rPh sb="4" eb="5">
      <t>ヒ</t>
    </rPh>
    <rPh sb="5" eb="6">
      <t>トウ</t>
    </rPh>
    <rPh sb="8" eb="9">
      <t>エン</t>
    </rPh>
    <phoneticPr fontId="4"/>
  </si>
  <si>
    <t>出産育児一時金等
（円）</t>
    <rPh sb="0" eb="2">
      <t>シュッサン</t>
    </rPh>
    <rPh sb="2" eb="4">
      <t>イクジ</t>
    </rPh>
    <rPh sb="4" eb="8">
      <t>イチジキンナド</t>
    </rPh>
    <rPh sb="10" eb="11">
      <t>エン</t>
    </rPh>
    <phoneticPr fontId="4"/>
  </si>
  <si>
    <t>その他（円）</t>
    <rPh sb="2" eb="3">
      <t>タ</t>
    </rPh>
    <rPh sb="4" eb="5">
      <t>エン</t>
    </rPh>
    <phoneticPr fontId="4"/>
  </si>
  <si>
    <t>総　務　費</t>
    <rPh sb="0" eb="1">
      <t>フサ</t>
    </rPh>
    <rPh sb="2" eb="3">
      <t>ツトム</t>
    </rPh>
    <rPh sb="4" eb="5">
      <t>ヒ</t>
    </rPh>
    <phoneticPr fontId="4"/>
  </si>
  <si>
    <t>療養給付費</t>
    <rPh sb="0" eb="2">
      <t>リョウヨウ</t>
    </rPh>
    <rPh sb="2" eb="4">
      <t>キュウフ</t>
    </rPh>
    <rPh sb="4" eb="5">
      <t>ヒ</t>
    </rPh>
    <phoneticPr fontId="4"/>
  </si>
  <si>
    <t>療養費</t>
    <rPh sb="0" eb="3">
      <t>リョウヨウヒ</t>
    </rPh>
    <phoneticPr fontId="4"/>
  </si>
  <si>
    <t>その他</t>
    <rPh sb="2" eb="3">
      <t>タ</t>
    </rPh>
    <phoneticPr fontId="4"/>
  </si>
  <si>
    <t>保　険　給　付　費</t>
    <rPh sb="0" eb="1">
      <t>タモツ</t>
    </rPh>
    <rPh sb="2" eb="3">
      <t>ケン</t>
    </rPh>
    <rPh sb="4" eb="5">
      <t>キュウ</t>
    </rPh>
    <rPh sb="6" eb="7">
      <t>ヅケ</t>
    </rPh>
    <rPh sb="8" eb="9">
      <t>ヒ</t>
    </rPh>
    <phoneticPr fontId="4"/>
  </si>
  <si>
    <t>一　般　被　保　険　者　分</t>
    <rPh sb="0" eb="1">
      <t>イチ</t>
    </rPh>
    <rPh sb="2" eb="3">
      <t>パン</t>
    </rPh>
    <rPh sb="4" eb="5">
      <t>ヒ</t>
    </rPh>
    <rPh sb="6" eb="7">
      <t>ホ</t>
    </rPh>
    <rPh sb="8" eb="9">
      <t>ケン</t>
    </rPh>
    <rPh sb="10" eb="11">
      <t>シャ</t>
    </rPh>
    <rPh sb="12" eb="13">
      <t>ブン</t>
    </rPh>
    <phoneticPr fontId="4"/>
  </si>
  <si>
    <t>直診勘定
繰出金</t>
    <phoneticPr fontId="4"/>
  </si>
  <si>
    <t>小 城 市</t>
    <rPh sb="4" eb="5">
      <t>シ</t>
    </rPh>
    <phoneticPr fontId="4"/>
  </si>
  <si>
    <t>吉野ヶ里町</t>
    <rPh sb="0" eb="4">
      <t>ヨシノガリ</t>
    </rPh>
    <rPh sb="4" eb="5">
      <t>マチ</t>
    </rPh>
    <phoneticPr fontId="4"/>
  </si>
  <si>
    <t>嬉 野 市</t>
    <rPh sb="0" eb="1">
      <t>ウレシ</t>
    </rPh>
    <rPh sb="2" eb="3">
      <t>ノ</t>
    </rPh>
    <rPh sb="4" eb="5">
      <t>シ</t>
    </rPh>
    <phoneticPr fontId="4"/>
  </si>
  <si>
    <t>神 埼 市</t>
    <rPh sb="0" eb="1">
      <t>カミ</t>
    </rPh>
    <rPh sb="2" eb="3">
      <t>サキ</t>
    </rPh>
    <rPh sb="4" eb="5">
      <t>シ</t>
    </rPh>
    <phoneticPr fontId="4"/>
  </si>
  <si>
    <t xml:space="preserve">  市　　町 </t>
  </si>
  <si>
    <t xml:space="preserve">  市　　町 </t>
    <phoneticPr fontId="4"/>
  </si>
  <si>
    <t>みやき町</t>
  </si>
  <si>
    <t>支　　　　　　　　　　　　　　　出</t>
  </si>
  <si>
    <t>保　　　険　　　給　　　付　　　費</t>
  </si>
  <si>
    <t>支　　　　　　　　　　　　　　　　　　　　出</t>
    <phoneticPr fontId="4"/>
  </si>
  <si>
    <t>（再掲）後期分</t>
    <rPh sb="1" eb="3">
      <t>サイケイ</t>
    </rPh>
    <rPh sb="4" eb="6">
      <t>コウキ</t>
    </rPh>
    <rPh sb="6" eb="7">
      <t>ブン</t>
    </rPh>
    <phoneticPr fontId="4"/>
  </si>
  <si>
    <t>（円）</t>
    <rPh sb="1" eb="2">
      <t>エン</t>
    </rPh>
    <phoneticPr fontId="4"/>
  </si>
  <si>
    <t>保　険　税　（料）</t>
    <rPh sb="0" eb="1">
      <t>タモツ</t>
    </rPh>
    <rPh sb="2" eb="3">
      <t>ケン</t>
    </rPh>
    <rPh sb="4" eb="5">
      <t>ゼイ</t>
    </rPh>
    <rPh sb="7" eb="8">
      <t>リョウ</t>
    </rPh>
    <phoneticPr fontId="4"/>
  </si>
  <si>
    <t>収　　　　　入</t>
    <rPh sb="0" eb="1">
      <t>オサム</t>
    </rPh>
    <rPh sb="6" eb="7">
      <t>イリ</t>
    </rPh>
    <phoneticPr fontId="4"/>
  </si>
  <si>
    <t>保険者名</t>
    <rPh sb="0" eb="3">
      <t>ホケンシャ</t>
    </rPh>
    <rPh sb="3" eb="4">
      <t>メイ</t>
    </rPh>
    <phoneticPr fontId="4"/>
  </si>
  <si>
    <t>収　　　　　　　　　　入</t>
    <rPh sb="0" eb="1">
      <t>オサム</t>
    </rPh>
    <rPh sb="11" eb="12">
      <t>イリ</t>
    </rPh>
    <phoneticPr fontId="4"/>
  </si>
  <si>
    <t>特定健康
診査等
負担金
（円）</t>
    <rPh sb="0" eb="2">
      <t>トクテイ</t>
    </rPh>
    <rPh sb="2" eb="4">
      <t>ケンコウ</t>
    </rPh>
    <rPh sb="5" eb="7">
      <t>シンサ</t>
    </rPh>
    <rPh sb="7" eb="8">
      <t>ナド</t>
    </rPh>
    <rPh sb="9" eb="12">
      <t>フタンキン</t>
    </rPh>
    <rPh sb="14" eb="15">
      <t>エン</t>
    </rPh>
    <phoneticPr fontId="4"/>
  </si>
  <si>
    <t>（再掲）後期分</t>
    <rPh sb="4" eb="6">
      <t>コウキ</t>
    </rPh>
    <phoneticPr fontId="4"/>
  </si>
  <si>
    <t>高額医療費
共同事業
負担金
（円）</t>
    <rPh sb="0" eb="2">
      <t>コウガク</t>
    </rPh>
    <rPh sb="2" eb="5">
      <t>イリョウヒ</t>
    </rPh>
    <rPh sb="6" eb="8">
      <t>キョウドウ</t>
    </rPh>
    <rPh sb="8" eb="10">
      <t>ジギョウ</t>
    </rPh>
    <rPh sb="11" eb="14">
      <t>フタンキン</t>
    </rPh>
    <rPh sb="16" eb="17">
      <t>エン</t>
    </rPh>
    <phoneticPr fontId="4"/>
  </si>
  <si>
    <t>前期高齢者
交付金
（円）</t>
    <rPh sb="0" eb="2">
      <t>ゼンキ</t>
    </rPh>
    <rPh sb="2" eb="5">
      <t>コウレイシャ</t>
    </rPh>
    <rPh sb="6" eb="9">
      <t>コウフキン</t>
    </rPh>
    <rPh sb="12" eb="13">
      <t>エン</t>
    </rPh>
    <phoneticPr fontId="4"/>
  </si>
  <si>
    <t>第３表　経理状況（その３）－Ｂ表</t>
    <phoneticPr fontId="4"/>
  </si>
  <si>
    <t>財政安定化
支援事業(円)</t>
    <rPh sb="0" eb="2">
      <t>ザイセイ</t>
    </rPh>
    <rPh sb="2" eb="5">
      <t>アンテイカ</t>
    </rPh>
    <rPh sb="6" eb="8">
      <t>シエン</t>
    </rPh>
    <rPh sb="8" eb="10">
      <t>ジギョウ</t>
    </rPh>
    <rPh sb="11" eb="12">
      <t>エン</t>
    </rPh>
    <phoneticPr fontId="4"/>
  </si>
  <si>
    <t>基　金　等
繰　入　金
（円）</t>
    <rPh sb="6" eb="7">
      <t>クリ</t>
    </rPh>
    <rPh sb="8" eb="9">
      <t>イリ</t>
    </rPh>
    <rPh sb="10" eb="11">
      <t>キン</t>
    </rPh>
    <rPh sb="13" eb="14">
      <t>エン</t>
    </rPh>
    <phoneticPr fontId="4"/>
  </si>
  <si>
    <t>繰　越　金
（円）</t>
    <rPh sb="8" eb="9">
      <t>エン</t>
    </rPh>
    <phoneticPr fontId="4"/>
  </si>
  <si>
    <t>市 町 村 債
（組 合 債）
（円）</t>
    <rPh sb="0" eb="1">
      <t>シ</t>
    </rPh>
    <rPh sb="2" eb="3">
      <t>チョウ</t>
    </rPh>
    <rPh sb="4" eb="5">
      <t>ソン</t>
    </rPh>
    <rPh sb="6" eb="7">
      <t>サイ</t>
    </rPh>
    <rPh sb="9" eb="10">
      <t>クミ</t>
    </rPh>
    <rPh sb="11" eb="12">
      <t>ゴウ</t>
    </rPh>
    <rPh sb="13" eb="14">
      <t>サイ</t>
    </rPh>
    <rPh sb="17" eb="18">
      <t>エン</t>
    </rPh>
    <phoneticPr fontId="4"/>
  </si>
  <si>
    <t>（再掲）後期分（円）</t>
    <rPh sb="1" eb="3">
      <t>サイケイ</t>
    </rPh>
    <rPh sb="4" eb="6">
      <t>コウキ</t>
    </rPh>
    <rPh sb="6" eb="7">
      <t>ブン</t>
    </rPh>
    <rPh sb="8" eb="9">
      <t>エン</t>
    </rPh>
    <phoneticPr fontId="4"/>
  </si>
  <si>
    <t>連合会
支出金
（円）</t>
    <rPh sb="0" eb="3">
      <t>レンゴウカイ</t>
    </rPh>
    <rPh sb="4" eb="7">
      <t>シシュツキン</t>
    </rPh>
    <rPh sb="9" eb="10">
      <t>エン</t>
    </rPh>
    <phoneticPr fontId="4"/>
  </si>
  <si>
    <t>高額介護合算療養費（円）</t>
    <rPh sb="0" eb="2">
      <t>コウガク</t>
    </rPh>
    <rPh sb="2" eb="4">
      <t>カイゴ</t>
    </rPh>
    <rPh sb="4" eb="6">
      <t>ガッサン</t>
    </rPh>
    <rPh sb="6" eb="9">
      <t>リョウヨウヒ</t>
    </rPh>
    <rPh sb="10" eb="11">
      <t>エン</t>
    </rPh>
    <phoneticPr fontId="4"/>
  </si>
  <si>
    <t>第３表　経理状況（その５）－Ｂ表</t>
    <phoneticPr fontId="4"/>
  </si>
  <si>
    <t>後　期　高　齢　者　支　援　金　等</t>
    <rPh sb="0" eb="1">
      <t>アト</t>
    </rPh>
    <rPh sb="2" eb="3">
      <t>キ</t>
    </rPh>
    <rPh sb="4" eb="5">
      <t>タカ</t>
    </rPh>
    <rPh sb="6" eb="7">
      <t>ヨワイ</t>
    </rPh>
    <rPh sb="8" eb="9">
      <t>シャ</t>
    </rPh>
    <rPh sb="10" eb="11">
      <t>ササ</t>
    </rPh>
    <rPh sb="12" eb="13">
      <t>エン</t>
    </rPh>
    <rPh sb="14" eb="15">
      <t>カネ</t>
    </rPh>
    <rPh sb="16" eb="17">
      <t>トウ</t>
    </rPh>
    <phoneticPr fontId="4"/>
  </si>
  <si>
    <t>事務費拠出金</t>
    <rPh sb="0" eb="3">
      <t>ジムヒ</t>
    </rPh>
    <rPh sb="3" eb="5">
      <t>キョシュツ</t>
    </rPh>
    <rPh sb="5" eb="6">
      <t>キン</t>
    </rPh>
    <phoneticPr fontId="4"/>
  </si>
  <si>
    <t>前　期　高　齢　者　納　付　金　等</t>
    <rPh sb="0" eb="1">
      <t>マエ</t>
    </rPh>
    <rPh sb="2" eb="3">
      <t>キ</t>
    </rPh>
    <rPh sb="4" eb="5">
      <t>タカ</t>
    </rPh>
    <rPh sb="6" eb="7">
      <t>ヨワイ</t>
    </rPh>
    <rPh sb="8" eb="9">
      <t>シャ</t>
    </rPh>
    <rPh sb="10" eb="11">
      <t>オサム</t>
    </rPh>
    <rPh sb="12" eb="13">
      <t>ヅケ</t>
    </rPh>
    <rPh sb="14" eb="15">
      <t>カネ</t>
    </rPh>
    <rPh sb="16" eb="17">
      <t>トウ</t>
    </rPh>
    <phoneticPr fontId="4"/>
  </si>
  <si>
    <t>前期高齢者納付金</t>
    <rPh sb="0" eb="2">
      <t>ゼンキ</t>
    </rPh>
    <rPh sb="2" eb="5">
      <t>コウレイシャ</t>
    </rPh>
    <rPh sb="5" eb="8">
      <t>ノウフキン</t>
    </rPh>
    <phoneticPr fontId="4"/>
  </si>
  <si>
    <t>介 護 納 付 金</t>
    <rPh sb="0" eb="1">
      <t>スケ</t>
    </rPh>
    <rPh sb="2" eb="3">
      <t>ユズル</t>
    </rPh>
    <rPh sb="4" eb="5">
      <t>オサム</t>
    </rPh>
    <rPh sb="6" eb="7">
      <t>ヅケ</t>
    </rPh>
    <rPh sb="8" eb="9">
      <t>カネ</t>
    </rPh>
    <phoneticPr fontId="4"/>
  </si>
  <si>
    <t>保 健 事 業 費</t>
    <phoneticPr fontId="4"/>
  </si>
  <si>
    <t>前　年　度　　　　　繰上充用金</t>
    <phoneticPr fontId="4"/>
  </si>
  <si>
    <t>小　計　(単年度収入)</t>
    <rPh sb="0" eb="1">
      <t>ショウ</t>
    </rPh>
    <rPh sb="5" eb="8">
      <t>タンネンド</t>
    </rPh>
    <rPh sb="8" eb="10">
      <t>シュウニュウ</t>
    </rPh>
    <phoneticPr fontId="4"/>
  </si>
  <si>
    <t>小　計　(単年度支出)</t>
    <rPh sb="0" eb="1">
      <t>ショウ</t>
    </rPh>
    <rPh sb="5" eb="8">
      <t>タンネンド</t>
    </rPh>
    <rPh sb="8" eb="10">
      <t>シシュツ</t>
    </rPh>
    <phoneticPr fontId="4"/>
  </si>
  <si>
    <t>市町村債
（組合債）
残　　高</t>
    <rPh sb="0" eb="1">
      <t>シ</t>
    </rPh>
    <rPh sb="1" eb="2">
      <t>チョウ</t>
    </rPh>
    <rPh sb="2" eb="3">
      <t>ソン</t>
    </rPh>
    <rPh sb="3" eb="4">
      <t>サイ</t>
    </rPh>
    <rPh sb="6" eb="8">
      <t>クミアイ</t>
    </rPh>
    <rPh sb="8" eb="9">
      <t>サイ</t>
    </rPh>
    <rPh sb="11" eb="12">
      <t>ザン</t>
    </rPh>
    <rPh sb="14" eb="15">
      <t>コウ</t>
    </rPh>
    <phoneticPr fontId="4"/>
  </si>
  <si>
    <t>支　　出
合　　計</t>
    <rPh sb="0" eb="1">
      <t>ササ</t>
    </rPh>
    <rPh sb="3" eb="4">
      <t>デ</t>
    </rPh>
    <rPh sb="5" eb="6">
      <t>ゴウ</t>
    </rPh>
    <rPh sb="8" eb="9">
      <t>ケイ</t>
    </rPh>
    <phoneticPr fontId="4"/>
  </si>
  <si>
    <t>収　　入
合　　計
(円)</t>
    <rPh sb="0" eb="1">
      <t>オサム</t>
    </rPh>
    <rPh sb="3" eb="4">
      <t>イリ</t>
    </rPh>
    <rPh sb="12" eb="13">
      <t>エン</t>
    </rPh>
    <phoneticPr fontId="4"/>
  </si>
  <si>
    <t>支　　　　　出</t>
    <rPh sb="0" eb="1">
      <t>ササ</t>
    </rPh>
    <rPh sb="6" eb="7">
      <t>デ</t>
    </rPh>
    <phoneticPr fontId="4"/>
  </si>
  <si>
    <t>支　　　　　　　　　　出</t>
    <phoneticPr fontId="4"/>
  </si>
  <si>
    <t>単年度収支差引額</t>
    <rPh sb="0" eb="3">
      <t>タンネンド</t>
    </rPh>
    <rPh sb="3" eb="5">
      <t>シュウシ</t>
    </rPh>
    <rPh sb="5" eb="7">
      <t>サシヒキ</t>
    </rPh>
    <rPh sb="7" eb="8">
      <t>ガク</t>
    </rPh>
    <phoneticPr fontId="4"/>
  </si>
  <si>
    <t>単年度</t>
    <rPh sb="0" eb="3">
      <t>タンネンド</t>
    </rPh>
    <phoneticPr fontId="4"/>
  </si>
  <si>
    <t>支　　　　　　　　出</t>
    <rPh sb="0" eb="1">
      <t>ササ</t>
    </rPh>
    <rPh sb="9" eb="10">
      <t>デ</t>
    </rPh>
    <phoneticPr fontId="4"/>
  </si>
  <si>
    <t>保　　　　険　　　　税　　　　（料）</t>
    <phoneticPr fontId="4"/>
  </si>
  <si>
    <t>国　　　庫　　　支　　　出　　　金</t>
    <phoneticPr fontId="4"/>
  </si>
  <si>
    <t>審査支払
手数料</t>
    <phoneticPr fontId="4"/>
  </si>
  <si>
    <t>特定健康診査等
事業費（円）</t>
    <rPh sb="0" eb="2">
      <t>トクテイ</t>
    </rPh>
    <rPh sb="2" eb="4">
      <t>ケンコウ</t>
    </rPh>
    <rPh sb="4" eb="6">
      <t>シンサ</t>
    </rPh>
    <rPh sb="6" eb="7">
      <t>トウ</t>
    </rPh>
    <rPh sb="8" eb="11">
      <t>ジギョウヒ</t>
    </rPh>
    <rPh sb="12" eb="13">
      <t>エン</t>
    </rPh>
    <phoneticPr fontId="4"/>
  </si>
  <si>
    <t>高額医療費
共同事業交付金
（円）</t>
    <rPh sb="0" eb="2">
      <t>コウガク</t>
    </rPh>
    <rPh sb="2" eb="5">
      <t>イリョウヒ</t>
    </rPh>
    <rPh sb="6" eb="7">
      <t>トモ</t>
    </rPh>
    <rPh sb="7" eb="8">
      <t>ドウ</t>
    </rPh>
    <rPh sb="8" eb="10">
      <t>ジギョウ</t>
    </rPh>
    <rPh sb="10" eb="13">
      <t>コウフキン</t>
    </rPh>
    <rPh sb="15" eb="16">
      <t>エン</t>
    </rPh>
    <phoneticPr fontId="4"/>
  </si>
  <si>
    <t>出産育児
一時金
補助金
（円）</t>
    <rPh sb="0" eb="2">
      <t>シュッサン</t>
    </rPh>
    <rPh sb="2" eb="4">
      <t>イクジ</t>
    </rPh>
    <rPh sb="5" eb="8">
      <t>イチジキン</t>
    </rPh>
    <rPh sb="9" eb="11">
      <t>ホジョ</t>
    </rPh>
    <rPh sb="11" eb="12">
      <t>キン</t>
    </rPh>
    <rPh sb="14" eb="15">
      <t>エン</t>
    </rPh>
    <phoneticPr fontId="4"/>
  </si>
  <si>
    <t>佐</t>
    <rPh sb="0" eb="1">
      <t>タスク</t>
    </rPh>
    <phoneticPr fontId="4"/>
  </si>
  <si>
    <t>保　　険　　者　　名</t>
    <rPh sb="0" eb="1">
      <t>タモツ</t>
    </rPh>
    <rPh sb="3" eb="4">
      <t>ケン</t>
    </rPh>
    <rPh sb="6" eb="7">
      <t>モノ</t>
    </rPh>
    <rPh sb="9" eb="10">
      <t>メイ</t>
    </rPh>
    <phoneticPr fontId="4"/>
  </si>
  <si>
    <t>唐</t>
    <rPh sb="0" eb="1">
      <t>カラ</t>
    </rPh>
    <phoneticPr fontId="4"/>
  </si>
  <si>
    <t>鳥</t>
    <rPh sb="0" eb="1">
      <t>トリ</t>
    </rPh>
    <phoneticPr fontId="4"/>
  </si>
  <si>
    <t>多</t>
    <rPh sb="0" eb="1">
      <t>タ</t>
    </rPh>
    <phoneticPr fontId="4"/>
  </si>
  <si>
    <t>伊</t>
    <rPh sb="0" eb="1">
      <t>イ</t>
    </rPh>
    <phoneticPr fontId="4"/>
  </si>
  <si>
    <t>武</t>
    <rPh sb="0" eb="1">
      <t>タケ</t>
    </rPh>
    <phoneticPr fontId="4"/>
  </si>
  <si>
    <t>鹿</t>
    <rPh sb="0" eb="1">
      <t>シカ</t>
    </rPh>
    <phoneticPr fontId="4"/>
  </si>
  <si>
    <t>小</t>
    <rPh sb="0" eb="1">
      <t>コ</t>
    </rPh>
    <phoneticPr fontId="4"/>
  </si>
  <si>
    <t>嬉</t>
    <rPh sb="0" eb="1">
      <t>ウレ</t>
    </rPh>
    <phoneticPr fontId="4"/>
  </si>
  <si>
    <t>神</t>
    <rPh sb="0" eb="1">
      <t>カミ</t>
    </rPh>
    <phoneticPr fontId="4"/>
  </si>
  <si>
    <t>吉</t>
    <rPh sb="0" eb="1">
      <t>ヨシ</t>
    </rPh>
    <phoneticPr fontId="4"/>
  </si>
  <si>
    <t>基</t>
    <rPh sb="0" eb="1">
      <t>キ</t>
    </rPh>
    <phoneticPr fontId="4"/>
  </si>
  <si>
    <t>上</t>
    <rPh sb="0" eb="1">
      <t>ウエ</t>
    </rPh>
    <phoneticPr fontId="4"/>
  </si>
  <si>
    <t>み</t>
  </si>
  <si>
    <t>玄</t>
    <rPh sb="0" eb="1">
      <t>ゲン</t>
    </rPh>
    <phoneticPr fontId="4"/>
  </si>
  <si>
    <t>有</t>
    <rPh sb="0" eb="1">
      <t>アリ</t>
    </rPh>
    <phoneticPr fontId="4"/>
  </si>
  <si>
    <t>大</t>
    <rPh sb="0" eb="1">
      <t>オオ</t>
    </rPh>
    <phoneticPr fontId="4"/>
  </si>
  <si>
    <t>江</t>
    <rPh sb="0" eb="1">
      <t>エ</t>
    </rPh>
    <phoneticPr fontId="4"/>
  </si>
  <si>
    <t>白</t>
    <rPh sb="0" eb="1">
      <t>シロ</t>
    </rPh>
    <phoneticPr fontId="4"/>
  </si>
  <si>
    <t>太</t>
    <rPh sb="0" eb="1">
      <t>フト</t>
    </rPh>
    <phoneticPr fontId="4"/>
  </si>
  <si>
    <t>医</t>
    <rPh sb="0" eb="1">
      <t>イ</t>
    </rPh>
    <phoneticPr fontId="4"/>
  </si>
  <si>
    <t>歯</t>
    <rPh sb="0" eb="1">
      <t>ハ</t>
    </rPh>
    <phoneticPr fontId="4"/>
  </si>
  <si>
    <t>建</t>
    <rPh sb="0" eb="1">
      <t>ケン</t>
    </rPh>
    <phoneticPr fontId="4"/>
  </si>
  <si>
    <t>健康管理
センター
事業費（円）</t>
    <rPh sb="0" eb="2">
      <t>ケンコウ</t>
    </rPh>
    <rPh sb="2" eb="4">
      <t>カンリ</t>
    </rPh>
    <rPh sb="10" eb="13">
      <t>ジギョウヒ</t>
    </rPh>
    <phoneticPr fontId="4"/>
  </si>
  <si>
    <t>（再掲）
介護分</t>
    <phoneticPr fontId="4"/>
  </si>
  <si>
    <t>－</t>
    <phoneticPr fontId="4"/>
  </si>
  <si>
    <t>第３表　経理状況（その７）－Ｂ表</t>
    <phoneticPr fontId="4"/>
  </si>
  <si>
    <t>第３表　経理状況（その６）－Ｂ表</t>
    <phoneticPr fontId="4"/>
  </si>
  <si>
    <t>第３表　経理状況（その４）－Ｂ表</t>
    <phoneticPr fontId="4"/>
  </si>
  <si>
    <t>第３表　経理状況（その２）－Ｂ表</t>
    <phoneticPr fontId="4"/>
  </si>
  <si>
    <t>第３表　経理状況（その１）－Ｂ表</t>
    <phoneticPr fontId="4"/>
  </si>
  <si>
    <t>県　　支　　出　　金</t>
    <phoneticPr fontId="4"/>
  </si>
  <si>
    <t>保険給付費等交付金（特別交付金）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phoneticPr fontId="4"/>
  </si>
  <si>
    <t>保険給付費等交付金（普通交付金）（円）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10" eb="12">
      <t>フツウ</t>
    </rPh>
    <rPh sb="12" eb="15">
      <t>コウフキン</t>
    </rPh>
    <rPh sb="17" eb="18">
      <t>エン</t>
    </rPh>
    <phoneticPr fontId="4"/>
  </si>
  <si>
    <t>財政安定化基金交付金（円）</t>
    <rPh sb="0" eb="2">
      <t>ザイセイ</t>
    </rPh>
    <rPh sb="2" eb="5">
      <t>アンテイカ</t>
    </rPh>
    <rPh sb="5" eb="7">
      <t>キキン</t>
    </rPh>
    <rPh sb="7" eb="10">
      <t>コウフキン</t>
    </rPh>
    <rPh sb="11" eb="12">
      <t>エン</t>
    </rPh>
    <phoneticPr fontId="4"/>
  </si>
  <si>
    <t>一　　般　　会　　計　　繰　　入　　金</t>
    <rPh sb="0" eb="1">
      <t>イチ</t>
    </rPh>
    <rPh sb="3" eb="4">
      <t>ハン</t>
    </rPh>
    <rPh sb="6" eb="7">
      <t>カイ</t>
    </rPh>
    <rPh sb="9" eb="10">
      <t>ケイ</t>
    </rPh>
    <rPh sb="12" eb="13">
      <t>クリ</t>
    </rPh>
    <rPh sb="15" eb="16">
      <t>イリ</t>
    </rPh>
    <rPh sb="18" eb="19">
      <t>キン</t>
    </rPh>
    <phoneticPr fontId="4"/>
  </si>
  <si>
    <t>保険基盤安定（保険者支援分）</t>
    <phoneticPr fontId="4"/>
  </si>
  <si>
    <t>一　　般　　会　　計　　繰　　入　　金</t>
    <rPh sb="0" eb="1">
      <t>イチ</t>
    </rPh>
    <rPh sb="3" eb="4">
      <t>ハン</t>
    </rPh>
    <rPh sb="6" eb="7">
      <t>カイ</t>
    </rPh>
    <rPh sb="9" eb="10">
      <t>ケイ</t>
    </rPh>
    <rPh sb="12" eb="13">
      <t>クリ</t>
    </rPh>
    <rPh sb="15" eb="16">
      <t>イ</t>
    </rPh>
    <rPh sb="18" eb="19">
      <t>キン</t>
    </rPh>
    <phoneticPr fontId="4"/>
  </si>
  <si>
    <t>直診勘定繰入金</t>
    <rPh sb="0" eb="4">
      <t>チョクシンカンジョウ</t>
    </rPh>
    <rPh sb="4" eb="6">
      <t>クリイレ</t>
    </rPh>
    <rPh sb="6" eb="7">
      <t>キン</t>
    </rPh>
    <phoneticPr fontId="4"/>
  </si>
  <si>
    <t>（再掲）財政安定化基金貸付金（円）</t>
    <rPh sb="1" eb="3">
      <t>サイケイ</t>
    </rPh>
    <rPh sb="4" eb="6">
      <t>ザイセイ</t>
    </rPh>
    <rPh sb="6" eb="9">
      <t>アンテイカ</t>
    </rPh>
    <rPh sb="9" eb="11">
      <t>キキン</t>
    </rPh>
    <rPh sb="11" eb="13">
      <t>カシツケ</t>
    </rPh>
    <rPh sb="13" eb="14">
      <t>キン</t>
    </rPh>
    <rPh sb="15" eb="16">
      <t>エン</t>
    </rPh>
    <phoneticPr fontId="4"/>
  </si>
  <si>
    <t>小計</t>
    <rPh sb="0" eb="2">
      <t>ショウケイ</t>
    </rPh>
    <phoneticPr fontId="4"/>
  </si>
  <si>
    <t>退  職  被  保  険  者  等  分</t>
    <phoneticPr fontId="4"/>
  </si>
  <si>
    <t>後期高齢者支援金</t>
    <phoneticPr fontId="4"/>
  </si>
  <si>
    <t>事務費拠出金</t>
    <phoneticPr fontId="4"/>
  </si>
  <si>
    <t>計</t>
    <phoneticPr fontId="4"/>
  </si>
  <si>
    <t>国　　民　　健　　康　　保　　険　　事　　業　　費　　納　　付　　金</t>
    <rPh sb="0" eb="1">
      <t>クニ</t>
    </rPh>
    <rPh sb="3" eb="4">
      <t>ミン</t>
    </rPh>
    <rPh sb="6" eb="7">
      <t>ケン</t>
    </rPh>
    <rPh sb="9" eb="10">
      <t>ヤスシ</t>
    </rPh>
    <rPh sb="12" eb="13">
      <t>タモツ</t>
    </rPh>
    <rPh sb="15" eb="16">
      <t>ケン</t>
    </rPh>
    <rPh sb="18" eb="19">
      <t>コト</t>
    </rPh>
    <rPh sb="21" eb="22">
      <t>ギョウ</t>
    </rPh>
    <rPh sb="24" eb="25">
      <t>ヒ</t>
    </rPh>
    <rPh sb="27" eb="28">
      <t>オサメ</t>
    </rPh>
    <rPh sb="30" eb="31">
      <t>ツキ</t>
    </rPh>
    <rPh sb="33" eb="34">
      <t>キン</t>
    </rPh>
    <phoneticPr fontId="4"/>
  </si>
  <si>
    <t>医療給付費分</t>
    <rPh sb="0" eb="2">
      <t>イリョウ</t>
    </rPh>
    <rPh sb="2" eb="4">
      <t>キュウフ</t>
    </rPh>
    <rPh sb="4" eb="5">
      <t>ヒ</t>
    </rPh>
    <rPh sb="5" eb="6">
      <t>ブン</t>
    </rPh>
    <phoneticPr fontId="4"/>
  </si>
  <si>
    <t>一般被保険者分（円）</t>
    <rPh sb="0" eb="2">
      <t>イッパン</t>
    </rPh>
    <rPh sb="2" eb="6">
      <t>ヒホケンシャ</t>
    </rPh>
    <rPh sb="6" eb="7">
      <t>ブン</t>
    </rPh>
    <rPh sb="8" eb="9">
      <t>エン</t>
    </rPh>
    <phoneticPr fontId="4"/>
  </si>
  <si>
    <t>退職被保険者等分（円）</t>
    <rPh sb="0" eb="2">
      <t>タイショク</t>
    </rPh>
    <rPh sb="2" eb="6">
      <t>ヒホケンシャ</t>
    </rPh>
    <rPh sb="6" eb="7">
      <t>トウ</t>
    </rPh>
    <rPh sb="7" eb="8">
      <t>ブン</t>
    </rPh>
    <rPh sb="9" eb="10">
      <t>エン</t>
    </rPh>
    <phoneticPr fontId="4"/>
  </si>
  <si>
    <t>医療給付費分計（円）</t>
    <rPh sb="0" eb="2">
      <t>イリョウ</t>
    </rPh>
    <rPh sb="2" eb="4">
      <t>キュウフ</t>
    </rPh>
    <rPh sb="4" eb="5">
      <t>ヒ</t>
    </rPh>
    <rPh sb="5" eb="6">
      <t>ブン</t>
    </rPh>
    <rPh sb="6" eb="7">
      <t>ケイ</t>
    </rPh>
    <rPh sb="8" eb="9">
      <t>エン</t>
    </rPh>
    <phoneticPr fontId="4"/>
  </si>
  <si>
    <t>後期高齢者支援金等分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rPh sb="9" eb="10">
      <t>ブン</t>
    </rPh>
    <phoneticPr fontId="4"/>
  </si>
  <si>
    <t>後期高齢者支援金等分計（円）</t>
    <rPh sb="0" eb="8">
      <t>コウキコウレイシャシエンキン</t>
    </rPh>
    <rPh sb="8" eb="9">
      <t>トウ</t>
    </rPh>
    <rPh sb="9" eb="10">
      <t>ブン</t>
    </rPh>
    <rPh sb="10" eb="11">
      <t>ケイ</t>
    </rPh>
    <rPh sb="12" eb="13">
      <t>エン</t>
    </rPh>
    <phoneticPr fontId="4"/>
  </si>
  <si>
    <t>計
（円）</t>
    <rPh sb="0" eb="1">
      <t>ケイ</t>
    </rPh>
    <rPh sb="3" eb="4">
      <t>エン</t>
    </rPh>
    <phoneticPr fontId="4"/>
  </si>
  <si>
    <t>介護納付金分
（円）</t>
    <rPh sb="0" eb="2">
      <t>カイゴ</t>
    </rPh>
    <rPh sb="2" eb="5">
      <t>ノウフキン</t>
    </rPh>
    <rPh sb="5" eb="6">
      <t>ブン</t>
    </rPh>
    <rPh sb="8" eb="9">
      <t>エン</t>
    </rPh>
    <phoneticPr fontId="4"/>
  </si>
  <si>
    <t>財政安定化
基金拠出金
（円）</t>
    <rPh sb="0" eb="2">
      <t>ザイセイ</t>
    </rPh>
    <rPh sb="2" eb="5">
      <t>アンテイカ</t>
    </rPh>
    <rPh sb="6" eb="8">
      <t>キキン</t>
    </rPh>
    <rPh sb="8" eb="11">
      <t>キョシュツキン</t>
    </rPh>
    <rPh sb="13" eb="14">
      <t>エン</t>
    </rPh>
    <phoneticPr fontId="4"/>
  </si>
  <si>
    <t>決算額</t>
    <phoneticPr fontId="4"/>
  </si>
  <si>
    <t>（再掲）後期分</t>
    <phoneticPr fontId="4"/>
  </si>
  <si>
    <t>決算額</t>
    <phoneticPr fontId="4"/>
  </si>
  <si>
    <t>（再掲）介護分</t>
    <rPh sb="4" eb="6">
      <t>カイゴ</t>
    </rPh>
    <phoneticPr fontId="4"/>
  </si>
  <si>
    <t>保険給付費等交付金償還金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ショウカンキン</t>
    </rPh>
    <phoneticPr fontId="4"/>
  </si>
  <si>
    <t>うち財政安定化基金償還金</t>
    <rPh sb="2" eb="6">
      <t>ザイセイアンテイ</t>
    </rPh>
    <rPh sb="6" eb="9">
      <t>カキキン</t>
    </rPh>
    <rPh sb="9" eb="12">
      <t>ショウカンキン</t>
    </rPh>
    <phoneticPr fontId="4"/>
  </si>
  <si>
    <t>公債費（組合債費）</t>
    <rPh sb="4" eb="6">
      <t>クミアイ</t>
    </rPh>
    <rPh sb="6" eb="7">
      <t>サイ</t>
    </rPh>
    <rPh sb="7" eb="8">
      <t>ヒ</t>
    </rPh>
    <phoneticPr fontId="4"/>
  </si>
  <si>
    <t>決算額</t>
    <phoneticPr fontId="4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</si>
  <si>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4"/>
  </si>
  <si>
    <t>（円）</t>
    <phoneticPr fontId="4"/>
  </si>
  <si>
    <t>収　　　　　　　　　　入</t>
    <phoneticPr fontId="4"/>
  </si>
  <si>
    <t>支　　　　　　　　出</t>
    <phoneticPr fontId="4"/>
  </si>
  <si>
    <t>収　　　　　　　　入</t>
    <rPh sb="0" eb="1">
      <t>オサム</t>
    </rPh>
    <rPh sb="9" eb="10">
      <t>イリ</t>
    </rPh>
    <phoneticPr fontId="4"/>
  </si>
  <si>
    <t>特定健康診査等負担金
（円）</t>
    <rPh sb="0" eb="2">
      <t>トクテイ</t>
    </rPh>
    <rPh sb="2" eb="4">
      <t>ケンコウ</t>
    </rPh>
    <rPh sb="4" eb="6">
      <t>シンサ</t>
    </rPh>
    <rPh sb="6" eb="7">
      <t>ナド</t>
    </rPh>
    <rPh sb="7" eb="10">
      <t>フタンキン</t>
    </rPh>
    <rPh sb="12" eb="13">
      <t>エン</t>
    </rPh>
    <phoneticPr fontId="4"/>
  </si>
  <si>
    <t>支　　　　出</t>
    <rPh sb="0" eb="1">
      <t>シ</t>
    </rPh>
    <rPh sb="5" eb="6">
      <t>デ</t>
    </rPh>
    <phoneticPr fontId="4"/>
  </si>
  <si>
    <t>第３表　経理状況（その８）－Ｂ表</t>
    <phoneticPr fontId="4"/>
  </si>
  <si>
    <t>収　　　　　　　　入</t>
    <phoneticPr fontId="4"/>
  </si>
  <si>
    <t>保険者努力支援分</t>
    <rPh sb="0" eb="3">
      <t>ホケンシャ</t>
    </rPh>
    <rPh sb="3" eb="5">
      <t>ドリョク</t>
    </rPh>
    <rPh sb="5" eb="7">
      <t>シエン</t>
    </rPh>
    <rPh sb="7" eb="8">
      <t>ブン</t>
    </rPh>
    <phoneticPr fontId="4"/>
  </si>
  <si>
    <t>特別調整交付金分</t>
    <rPh sb="0" eb="2">
      <t>トクベツ</t>
    </rPh>
    <rPh sb="2" eb="4">
      <t>チョウセイ</t>
    </rPh>
    <rPh sb="4" eb="7">
      <t>コウフキン</t>
    </rPh>
    <rPh sb="7" eb="8">
      <t>ブン</t>
    </rPh>
    <phoneticPr fontId="4"/>
  </si>
  <si>
    <t>都道府県繰入金（２号分）</t>
    <rPh sb="0" eb="4">
      <t>トドウフケン</t>
    </rPh>
    <rPh sb="4" eb="6">
      <t>クリイレ</t>
    </rPh>
    <rPh sb="6" eb="7">
      <t>キン</t>
    </rPh>
    <rPh sb="9" eb="10">
      <t>ゴウ</t>
    </rPh>
    <rPh sb="10" eb="11">
      <t>ブン</t>
    </rPh>
    <phoneticPr fontId="4"/>
  </si>
  <si>
    <t>小計</t>
    <rPh sb="0" eb="1">
      <t>ショウ</t>
    </rPh>
    <rPh sb="1" eb="2">
      <t>ケイ</t>
    </rPh>
    <phoneticPr fontId="4"/>
  </si>
  <si>
    <t>高額医療費共同
事業拠出金
（円）</t>
    <rPh sb="0" eb="2">
      <t>コウガク</t>
    </rPh>
    <rPh sb="2" eb="5">
      <t>イリョウヒ</t>
    </rPh>
    <rPh sb="5" eb="7">
      <t>キョウドウ</t>
    </rPh>
    <rPh sb="8" eb="10">
      <t>ジギョウ</t>
    </rPh>
    <rPh sb="10" eb="13">
      <t>キョシュツキン</t>
    </rPh>
    <rPh sb="16" eb="17">
      <t>エン</t>
    </rPh>
    <phoneticPr fontId="4"/>
  </si>
  <si>
    <t>歯科医師</t>
    <phoneticPr fontId="4"/>
  </si>
  <si>
    <t>令和２年度</t>
    <rPh sb="0" eb="2">
      <t>レイワ</t>
    </rPh>
    <phoneticPr fontId="4"/>
  </si>
  <si>
    <t>基 山 町</t>
    <phoneticPr fontId="4"/>
  </si>
  <si>
    <t>上 峰 町</t>
    <phoneticPr fontId="4"/>
  </si>
  <si>
    <t>令和２年度</t>
    <rPh sb="0" eb="2">
      <t>レイワ</t>
    </rPh>
    <rPh sb="3" eb="5">
      <t>ネンド</t>
    </rPh>
    <rPh sb="4" eb="5">
      <t>ド</t>
    </rPh>
    <phoneticPr fontId="4"/>
  </si>
  <si>
    <t>（再掲）
後期分</t>
    <rPh sb="5" eb="7">
      <t>コウキ</t>
    </rPh>
    <rPh sb="7" eb="8">
      <t>ブン</t>
    </rPh>
    <phoneticPr fontId="4"/>
  </si>
  <si>
    <r>
      <t xml:space="preserve">老人保健
拠出金等
</t>
    </r>
    <r>
      <rPr>
        <sz val="10"/>
        <color indexed="9"/>
        <rFont val="ＭＳ 明朝"/>
        <family val="1"/>
        <charset val="128"/>
      </rPr>
      <t>（※）</t>
    </r>
    <rPh sb="0" eb="2">
      <t>ロウジン</t>
    </rPh>
    <rPh sb="2" eb="4">
      <t>ホケン</t>
    </rPh>
    <rPh sb="5" eb="8">
      <t>キョシュツキン</t>
    </rPh>
    <rPh sb="8" eb="9">
      <t>トウ</t>
    </rPh>
    <phoneticPr fontId="4"/>
  </si>
  <si>
    <r>
      <t xml:space="preserve">普通調整
交付金等
</t>
    </r>
    <r>
      <rPr>
        <sz val="10"/>
        <color indexed="9"/>
        <rFont val="ＭＳ 明朝"/>
        <family val="1"/>
        <charset val="128"/>
      </rPr>
      <t>（※）</t>
    </r>
    <rPh sb="0" eb="2">
      <t>フツウ</t>
    </rPh>
    <rPh sb="2" eb="4">
      <t>チョウセイ</t>
    </rPh>
    <rPh sb="5" eb="8">
      <t>コウフキン</t>
    </rPh>
    <rPh sb="8" eb="9">
      <t>ナド</t>
    </rPh>
    <phoneticPr fontId="4"/>
  </si>
  <si>
    <t>令和３年度</t>
    <rPh sb="0" eb="2">
      <t>レイワ</t>
    </rPh>
    <phoneticPr fontId="4"/>
  </si>
  <si>
    <t>令和３年度</t>
    <rPh sb="0" eb="2">
      <t>レイワ</t>
    </rPh>
    <rPh sb="3" eb="5">
      <t>ネンド</t>
    </rPh>
    <rPh sb="4" eb="5">
      <t>ド</t>
    </rPh>
    <phoneticPr fontId="4"/>
  </si>
  <si>
    <t>令和４年度</t>
    <rPh sb="0" eb="2">
      <t>レイワ</t>
    </rPh>
    <phoneticPr fontId="4"/>
  </si>
  <si>
    <t>令和４年度</t>
    <rPh sb="0" eb="2">
      <t>レイワ</t>
    </rPh>
    <rPh sb="3" eb="5">
      <t>ネンド</t>
    </rPh>
    <rPh sb="4" eb="5">
      <t>ド</t>
    </rPh>
    <phoneticPr fontId="4"/>
  </si>
  <si>
    <t>未就学児均等割保険税（料）（円）</t>
    <rPh sb="0" eb="3">
      <t>ミシュウガク</t>
    </rPh>
    <rPh sb="3" eb="4">
      <t>ジ</t>
    </rPh>
    <rPh sb="4" eb="7">
      <t>キントウワ</t>
    </rPh>
    <rPh sb="7" eb="9">
      <t>ホケン</t>
    </rPh>
    <rPh sb="9" eb="10">
      <t>ゼイ</t>
    </rPh>
    <rPh sb="11" eb="12">
      <t>リョウ</t>
    </rPh>
    <rPh sb="14" eb="15">
      <t>エン</t>
    </rPh>
    <phoneticPr fontId="4"/>
  </si>
  <si>
    <t>収入合計</t>
    <rPh sb="0" eb="2">
      <t>シュウニュウ</t>
    </rPh>
    <rPh sb="2" eb="4">
      <t>ゴウケイ</t>
    </rPh>
    <phoneticPr fontId="24"/>
  </si>
  <si>
    <t>繰越金</t>
    <rPh sb="0" eb="2">
      <t>クリコシ</t>
    </rPh>
    <rPh sb="2" eb="3">
      <t>キン</t>
    </rPh>
    <phoneticPr fontId="24"/>
  </si>
  <si>
    <t>財政安定化基金貸付金返還金</t>
    <rPh sb="0" eb="2">
      <t>ザイセイ</t>
    </rPh>
    <rPh sb="2" eb="5">
      <t>アンテイカ</t>
    </rPh>
    <rPh sb="5" eb="7">
      <t>キキン</t>
    </rPh>
    <rPh sb="7" eb="9">
      <t>カシツケ</t>
    </rPh>
    <rPh sb="9" eb="10">
      <t>キン</t>
    </rPh>
    <rPh sb="10" eb="13">
      <t>ヘンカンキン</t>
    </rPh>
    <phoneticPr fontId="24"/>
  </si>
  <si>
    <t>うち財政安定化基金繰入金</t>
    <rPh sb="2" eb="4">
      <t>ザイセイ</t>
    </rPh>
    <rPh sb="4" eb="7">
      <t>アンテイカ</t>
    </rPh>
    <rPh sb="7" eb="9">
      <t>キキン</t>
    </rPh>
    <rPh sb="9" eb="11">
      <t>クリイレ</t>
    </rPh>
    <rPh sb="11" eb="12">
      <t>キン</t>
    </rPh>
    <phoneticPr fontId="24"/>
  </si>
  <si>
    <t>基金繰入金</t>
    <rPh sb="0" eb="2">
      <t>キキン</t>
    </rPh>
    <rPh sb="2" eb="4">
      <t>クリイレ</t>
    </rPh>
    <rPh sb="4" eb="5">
      <t>キン</t>
    </rPh>
    <phoneticPr fontId="24"/>
  </si>
  <si>
    <t>小計（単年度収入）</t>
    <rPh sb="0" eb="2">
      <t>ショウケイ</t>
    </rPh>
    <rPh sb="3" eb="6">
      <t>タンネンド</t>
    </rPh>
    <rPh sb="6" eb="8">
      <t>シュウニュウ</t>
    </rPh>
    <phoneticPr fontId="24"/>
  </si>
  <si>
    <t>その他の収入</t>
    <rPh sb="2" eb="3">
      <t>タ</t>
    </rPh>
    <rPh sb="4" eb="6">
      <t>シュウニュウ</t>
    </rPh>
    <phoneticPr fontId="24"/>
  </si>
  <si>
    <t>保険給付費等交付金返還金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ヘンカンキン</t>
    </rPh>
    <phoneticPr fontId="24"/>
  </si>
  <si>
    <t>計</t>
    <rPh sb="0" eb="1">
      <t>ケイ</t>
    </rPh>
    <phoneticPr fontId="24"/>
  </si>
  <si>
    <t>その他</t>
    <rPh sb="2" eb="3">
      <t>タ</t>
    </rPh>
    <phoneticPr fontId="24"/>
  </si>
  <si>
    <t>財政安定化基金支出金繰入金</t>
    <rPh sb="0" eb="2">
      <t>ザイセイ</t>
    </rPh>
    <rPh sb="2" eb="5">
      <t>アンテイカ</t>
    </rPh>
    <rPh sb="5" eb="7">
      <t>キキン</t>
    </rPh>
    <rPh sb="7" eb="10">
      <t>シシュツキン</t>
    </rPh>
    <rPh sb="10" eb="12">
      <t>クリイレ</t>
    </rPh>
    <rPh sb="12" eb="13">
      <t>キン</t>
    </rPh>
    <phoneticPr fontId="24"/>
  </si>
  <si>
    <t>職員給与等繰入金</t>
    <rPh sb="0" eb="2">
      <t>ショクイン</t>
    </rPh>
    <rPh sb="2" eb="4">
      <t>キュウヨ</t>
    </rPh>
    <rPh sb="4" eb="5">
      <t>トウ</t>
    </rPh>
    <rPh sb="5" eb="7">
      <t>クリイレ</t>
    </rPh>
    <rPh sb="7" eb="8">
      <t>キン</t>
    </rPh>
    <phoneticPr fontId="24"/>
  </si>
  <si>
    <t>高額医療費負担金繰入金</t>
    <rPh sb="0" eb="2">
      <t>コウガク</t>
    </rPh>
    <rPh sb="2" eb="5">
      <t>イリョウヒ</t>
    </rPh>
    <rPh sb="5" eb="7">
      <t>フタン</t>
    </rPh>
    <rPh sb="7" eb="8">
      <t>キン</t>
    </rPh>
    <rPh sb="8" eb="10">
      <t>クリイレ</t>
    </rPh>
    <rPh sb="10" eb="11">
      <t>キン</t>
    </rPh>
    <phoneticPr fontId="24"/>
  </si>
  <si>
    <t>都道府県繰入金</t>
    <rPh sb="0" eb="4">
      <t>トドウフケン</t>
    </rPh>
    <rPh sb="4" eb="6">
      <t>クリイレ</t>
    </rPh>
    <rPh sb="6" eb="7">
      <t>キン</t>
    </rPh>
    <phoneticPr fontId="24"/>
  </si>
  <si>
    <t>特定健康診査等負担金繰入金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rPh sb="10" eb="12">
      <t>クリイレ</t>
    </rPh>
    <rPh sb="12" eb="13">
      <t>キン</t>
    </rPh>
    <phoneticPr fontId="24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</si>
  <si>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24"/>
  </si>
  <si>
    <t>特別高額医療費共同事業交付金</t>
    <rPh sb="0" eb="2">
      <t>トクベツ</t>
    </rPh>
    <rPh sb="2" eb="4">
      <t>コウガク</t>
    </rPh>
    <rPh sb="4" eb="7">
      <t>イリョウヒ</t>
    </rPh>
    <rPh sb="7" eb="9">
      <t>キョウドウ</t>
    </rPh>
    <rPh sb="9" eb="11">
      <t>ジギョウ</t>
    </rPh>
    <rPh sb="11" eb="14">
      <t>コウフキン</t>
    </rPh>
    <phoneticPr fontId="24"/>
  </si>
  <si>
    <t>前期高齢者交付金</t>
    <rPh sb="0" eb="2">
      <t>ゼンキ</t>
    </rPh>
    <rPh sb="2" eb="5">
      <t>コウレイシャ</t>
    </rPh>
    <rPh sb="5" eb="8">
      <t>コウフキン</t>
    </rPh>
    <phoneticPr fontId="24"/>
  </si>
  <si>
    <t>療養給付費等交付金</t>
    <rPh sb="0" eb="2">
      <t>リョウヨウ</t>
    </rPh>
    <rPh sb="2" eb="4">
      <t>キュウフ</t>
    </rPh>
    <rPh sb="4" eb="5">
      <t>ヒ</t>
    </rPh>
    <rPh sb="5" eb="6">
      <t>トウ</t>
    </rPh>
    <rPh sb="6" eb="9">
      <t>コウフキン</t>
    </rPh>
    <phoneticPr fontId="24"/>
  </si>
  <si>
    <t>国庫補助金計</t>
    <rPh sb="0" eb="2">
      <t>コッコ</t>
    </rPh>
    <rPh sb="2" eb="5">
      <t>ホジョキン</t>
    </rPh>
    <rPh sb="5" eb="6">
      <t>ケイ</t>
    </rPh>
    <phoneticPr fontId="24"/>
  </si>
  <si>
    <t>財政安定化基金補助金</t>
    <rPh sb="0" eb="2">
      <t>ザイセイ</t>
    </rPh>
    <rPh sb="2" eb="5">
      <t>アンテイカ</t>
    </rPh>
    <rPh sb="5" eb="7">
      <t>キキン</t>
    </rPh>
    <rPh sb="7" eb="10">
      <t>ホジョキン</t>
    </rPh>
    <phoneticPr fontId="24"/>
  </si>
  <si>
    <t>保険者努力支援制度交付金</t>
    <rPh sb="0" eb="3">
      <t>ホケンシャ</t>
    </rPh>
    <rPh sb="3" eb="5">
      <t>ドリョク</t>
    </rPh>
    <rPh sb="5" eb="7">
      <t>シエン</t>
    </rPh>
    <rPh sb="7" eb="9">
      <t>セイド</t>
    </rPh>
    <rPh sb="9" eb="12">
      <t>コウフキン</t>
    </rPh>
    <phoneticPr fontId="24"/>
  </si>
  <si>
    <t>特別調整交付金</t>
    <rPh sb="0" eb="2">
      <t>トクベツ</t>
    </rPh>
    <rPh sb="2" eb="4">
      <t>チョウセイ</t>
    </rPh>
    <rPh sb="4" eb="7">
      <t>コウフキン</t>
    </rPh>
    <phoneticPr fontId="24"/>
  </si>
  <si>
    <t>普通調整交付金</t>
    <rPh sb="0" eb="2">
      <t>フツウ</t>
    </rPh>
    <rPh sb="2" eb="4">
      <t>チョウセイ</t>
    </rPh>
    <rPh sb="4" eb="7">
      <t>コウフキン</t>
    </rPh>
    <phoneticPr fontId="24"/>
  </si>
  <si>
    <t>国庫補助金</t>
    <rPh sb="0" eb="2">
      <t>コッコ</t>
    </rPh>
    <rPh sb="2" eb="5">
      <t>ホジョキン</t>
    </rPh>
    <phoneticPr fontId="24"/>
  </si>
  <si>
    <t>国庫負担金計</t>
    <rPh sb="0" eb="2">
      <t>コッコ</t>
    </rPh>
    <rPh sb="2" eb="5">
      <t>フタンキン</t>
    </rPh>
    <rPh sb="5" eb="6">
      <t>ケイ</t>
    </rPh>
    <phoneticPr fontId="24"/>
  </si>
  <si>
    <t>財政安定化基金負担金</t>
    <rPh sb="0" eb="2">
      <t>ザイセイ</t>
    </rPh>
    <rPh sb="2" eb="5">
      <t>アンテイカ</t>
    </rPh>
    <rPh sb="5" eb="7">
      <t>キキン</t>
    </rPh>
    <rPh sb="7" eb="10">
      <t>フタンキン</t>
    </rPh>
    <phoneticPr fontId="24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</si>
  <si>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24"/>
  </si>
  <si>
    <t>特別高額医療費共同事業負担金</t>
    <rPh sb="0" eb="2">
      <t>トクベツ</t>
    </rPh>
    <rPh sb="2" eb="4">
      <t>コウガク</t>
    </rPh>
    <rPh sb="4" eb="7">
      <t>イリョウヒ</t>
    </rPh>
    <rPh sb="7" eb="9">
      <t>キョウドウ</t>
    </rPh>
    <rPh sb="9" eb="11">
      <t>ジギョウ</t>
    </rPh>
    <rPh sb="11" eb="14">
      <t>フタンキン</t>
    </rPh>
    <phoneticPr fontId="24"/>
  </si>
  <si>
    <t>高額医療費負担金</t>
    <rPh sb="0" eb="2">
      <t>コウガク</t>
    </rPh>
    <rPh sb="2" eb="5">
      <t>イリョウヒ</t>
    </rPh>
    <rPh sb="5" eb="7">
      <t>フタン</t>
    </rPh>
    <rPh sb="7" eb="8">
      <t>キン</t>
    </rPh>
    <phoneticPr fontId="24"/>
  </si>
  <si>
    <t>療養給付費等負担金</t>
    <rPh sb="0" eb="2">
      <t>リョウヨウ</t>
    </rPh>
    <rPh sb="2" eb="4">
      <t>キュウフ</t>
    </rPh>
    <rPh sb="4" eb="5">
      <t>ヒ</t>
    </rPh>
    <rPh sb="5" eb="6">
      <t>トウ</t>
    </rPh>
    <rPh sb="6" eb="9">
      <t>フタンキン</t>
    </rPh>
    <phoneticPr fontId="24"/>
  </si>
  <si>
    <t>国庫負担金</t>
    <rPh sb="0" eb="2">
      <t>コッコ</t>
    </rPh>
    <rPh sb="2" eb="5">
      <t>フタンキン</t>
    </rPh>
    <phoneticPr fontId="24"/>
  </si>
  <si>
    <t>国庫支出金</t>
    <rPh sb="0" eb="2">
      <t>コッコ</t>
    </rPh>
    <rPh sb="2" eb="5">
      <t>シシュツキン</t>
    </rPh>
    <phoneticPr fontId="24"/>
  </si>
  <si>
    <t>事業費納付金計</t>
    <rPh sb="0" eb="2">
      <t>ジギョウ</t>
    </rPh>
    <rPh sb="2" eb="3">
      <t>ヒ</t>
    </rPh>
    <rPh sb="3" eb="6">
      <t>ノウフキン</t>
    </rPh>
    <rPh sb="6" eb="7">
      <t>ケイ</t>
    </rPh>
    <phoneticPr fontId="24"/>
  </si>
  <si>
    <t>介護納付金分</t>
    <rPh sb="0" eb="2">
      <t>カイゴ</t>
    </rPh>
    <rPh sb="2" eb="5">
      <t>ノウフキン</t>
    </rPh>
    <rPh sb="5" eb="6">
      <t>ブン</t>
    </rPh>
    <phoneticPr fontId="24"/>
  </si>
  <si>
    <t>後期高齢者支援金等分計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rPh sb="9" eb="10">
      <t>ブン</t>
    </rPh>
    <rPh sb="10" eb="11">
      <t>ケイ</t>
    </rPh>
    <phoneticPr fontId="24"/>
  </si>
  <si>
    <t>退職被保険者等分</t>
    <rPh sb="0" eb="2">
      <t>タイショク</t>
    </rPh>
    <rPh sb="2" eb="6">
      <t>ヒホケンシャ</t>
    </rPh>
    <rPh sb="6" eb="7">
      <t>ナド</t>
    </rPh>
    <rPh sb="7" eb="8">
      <t>ブン</t>
    </rPh>
    <phoneticPr fontId="24"/>
  </si>
  <si>
    <t>一般被保険者分</t>
    <rPh sb="0" eb="2">
      <t>イッパン</t>
    </rPh>
    <rPh sb="2" eb="6">
      <t>ヒホケンシャ</t>
    </rPh>
    <rPh sb="6" eb="7">
      <t>ブン</t>
    </rPh>
    <phoneticPr fontId="24"/>
  </si>
  <si>
    <t>後期
高齢者
支援金
等分</t>
    <rPh sb="0" eb="2">
      <t>コウキ</t>
    </rPh>
    <rPh sb="3" eb="6">
      <t>コウレイシャ</t>
    </rPh>
    <rPh sb="7" eb="9">
      <t>シエン</t>
    </rPh>
    <rPh sb="9" eb="10">
      <t>キン</t>
    </rPh>
    <rPh sb="11" eb="12">
      <t>トウ</t>
    </rPh>
    <rPh sb="12" eb="13">
      <t>ブン</t>
    </rPh>
    <phoneticPr fontId="24"/>
  </si>
  <si>
    <t>医療給付費分計</t>
    <rPh sb="0" eb="2">
      <t>イリョウ</t>
    </rPh>
    <rPh sb="2" eb="4">
      <t>キュウフ</t>
    </rPh>
    <rPh sb="4" eb="5">
      <t>ヒ</t>
    </rPh>
    <rPh sb="5" eb="6">
      <t>ブン</t>
    </rPh>
    <rPh sb="6" eb="7">
      <t>ケイ</t>
    </rPh>
    <phoneticPr fontId="24"/>
  </si>
  <si>
    <t>医療
給付費分</t>
    <rPh sb="0" eb="2">
      <t>イリョウ</t>
    </rPh>
    <rPh sb="3" eb="5">
      <t>キュウフ</t>
    </rPh>
    <rPh sb="5" eb="6">
      <t>ヒ</t>
    </rPh>
    <rPh sb="6" eb="7">
      <t>ブン</t>
    </rPh>
    <phoneticPr fontId="24"/>
  </si>
  <si>
    <t>事業費納付金</t>
    <rPh sb="0" eb="2">
      <t>ジギョウ</t>
    </rPh>
    <rPh sb="2" eb="3">
      <t>ヒ</t>
    </rPh>
    <rPh sb="3" eb="6">
      <t>ノウフキン</t>
    </rPh>
    <phoneticPr fontId="24"/>
  </si>
  <si>
    <t>分担金及び負担金</t>
    <rPh sb="0" eb="3">
      <t>ブンタンキン</t>
    </rPh>
    <rPh sb="3" eb="4">
      <t>オヨ</t>
    </rPh>
    <rPh sb="5" eb="8">
      <t>フタンキン</t>
    </rPh>
    <phoneticPr fontId="24"/>
  </si>
  <si>
    <t>R4決算額（円）</t>
    <rPh sb="2" eb="4">
      <t>ケッサン</t>
    </rPh>
    <rPh sb="4" eb="5">
      <t>ガク</t>
    </rPh>
    <rPh sb="6" eb="7">
      <t>エン</t>
    </rPh>
    <phoneticPr fontId="24"/>
  </si>
  <si>
    <t>R3決算額（円）</t>
    <rPh sb="2" eb="4">
      <t>ケッサン</t>
    </rPh>
    <rPh sb="4" eb="5">
      <t>ガク</t>
    </rPh>
    <rPh sb="6" eb="7">
      <t>エン</t>
    </rPh>
    <phoneticPr fontId="24"/>
  </si>
  <si>
    <t>R2決算額（円）</t>
    <rPh sb="2" eb="4">
      <t>ケッサン</t>
    </rPh>
    <rPh sb="4" eb="5">
      <t>ガク</t>
    </rPh>
    <rPh sb="6" eb="7">
      <t>エン</t>
    </rPh>
    <phoneticPr fontId="22"/>
  </si>
  <si>
    <t>科目</t>
    <rPh sb="0" eb="2">
      <t>カモク</t>
    </rPh>
    <phoneticPr fontId="24"/>
  </si>
  <si>
    <t>第3表　経理状況　県歳入　－Ｂ表</t>
    <rPh sb="0" eb="1">
      <t>ダイ</t>
    </rPh>
    <rPh sb="2" eb="3">
      <t>ヒョウ</t>
    </rPh>
    <rPh sb="4" eb="6">
      <t>ケイリ</t>
    </rPh>
    <rPh sb="6" eb="8">
      <t>ジョウキョウ</t>
    </rPh>
    <rPh sb="9" eb="10">
      <t>ケン</t>
    </rPh>
    <rPh sb="10" eb="12">
      <t>サイニュウ</t>
    </rPh>
    <rPh sb="15" eb="16">
      <t>ヒョウ</t>
    </rPh>
    <phoneticPr fontId="24"/>
  </si>
  <si>
    <t>うち基金積立金</t>
    <rPh sb="2" eb="4">
      <t>キキン</t>
    </rPh>
    <rPh sb="4" eb="6">
      <t>ツミタテ</t>
    </rPh>
    <rPh sb="6" eb="7">
      <t>キン</t>
    </rPh>
    <phoneticPr fontId="24"/>
  </si>
  <si>
    <t>うち次年度への繰越金</t>
    <rPh sb="2" eb="5">
      <t>ジネンド</t>
    </rPh>
    <rPh sb="7" eb="9">
      <t>クリコシ</t>
    </rPh>
    <rPh sb="9" eb="10">
      <t>キン</t>
    </rPh>
    <phoneticPr fontId="24"/>
  </si>
  <si>
    <t>収支差引残</t>
    <rPh sb="0" eb="2">
      <t>シュウシ</t>
    </rPh>
    <rPh sb="2" eb="4">
      <t>サシヒキ</t>
    </rPh>
    <rPh sb="4" eb="5">
      <t>ザン</t>
    </rPh>
    <phoneticPr fontId="24"/>
  </si>
  <si>
    <t>支出合計</t>
    <rPh sb="0" eb="2">
      <t>シシュツ</t>
    </rPh>
    <rPh sb="2" eb="4">
      <t>ゴウケイ</t>
    </rPh>
    <phoneticPr fontId="24"/>
  </si>
  <si>
    <t>前年度繰上充用金</t>
    <rPh sb="0" eb="3">
      <t>ゼンネンド</t>
    </rPh>
    <rPh sb="3" eb="5">
      <t>クリア</t>
    </rPh>
    <rPh sb="5" eb="7">
      <t>ジュウヨウ</t>
    </rPh>
    <rPh sb="7" eb="8">
      <t>キン</t>
    </rPh>
    <phoneticPr fontId="24"/>
  </si>
  <si>
    <t>財政安定化基金貸付金</t>
    <rPh sb="0" eb="2">
      <t>ザイセイ</t>
    </rPh>
    <rPh sb="2" eb="5">
      <t>アンテイカ</t>
    </rPh>
    <rPh sb="5" eb="7">
      <t>キキン</t>
    </rPh>
    <rPh sb="7" eb="9">
      <t>カシツケ</t>
    </rPh>
    <rPh sb="9" eb="10">
      <t>キン</t>
    </rPh>
    <phoneticPr fontId="24"/>
  </si>
  <si>
    <t>うち財政安定化基金積立金</t>
    <rPh sb="2" eb="4">
      <t>ザイセイ</t>
    </rPh>
    <rPh sb="4" eb="7">
      <t>アンテイカ</t>
    </rPh>
    <rPh sb="7" eb="9">
      <t>キキン</t>
    </rPh>
    <rPh sb="9" eb="11">
      <t>ツミタテ</t>
    </rPh>
    <rPh sb="11" eb="12">
      <t>キン</t>
    </rPh>
    <phoneticPr fontId="24"/>
  </si>
  <si>
    <t>基金積立金</t>
    <rPh sb="0" eb="2">
      <t>キキン</t>
    </rPh>
    <rPh sb="2" eb="4">
      <t>ツミタテ</t>
    </rPh>
    <rPh sb="4" eb="5">
      <t>キン</t>
    </rPh>
    <phoneticPr fontId="24"/>
  </si>
  <si>
    <t>単年度収支差</t>
    <rPh sb="0" eb="3">
      <t>タンネンド</t>
    </rPh>
    <rPh sb="3" eb="5">
      <t>シュウシ</t>
    </rPh>
    <rPh sb="5" eb="6">
      <t>サ</t>
    </rPh>
    <phoneticPr fontId="24"/>
  </si>
  <si>
    <t>小計（単年度支出）</t>
    <rPh sb="0" eb="2">
      <t>ショウケイ</t>
    </rPh>
    <rPh sb="3" eb="6">
      <t>タンネンド</t>
    </rPh>
    <rPh sb="6" eb="8">
      <t>シシュツ</t>
    </rPh>
    <phoneticPr fontId="24"/>
  </si>
  <si>
    <t>その他の支出</t>
    <rPh sb="2" eb="3">
      <t>タ</t>
    </rPh>
    <rPh sb="4" eb="6">
      <t>シシュツ</t>
    </rPh>
    <phoneticPr fontId="24"/>
  </si>
  <si>
    <t>特定建国審査等負担金償還金</t>
    <rPh sb="0" eb="2">
      <t>トクテイ</t>
    </rPh>
    <rPh sb="2" eb="4">
      <t>ケンコク</t>
    </rPh>
    <rPh sb="4" eb="6">
      <t>シンサ</t>
    </rPh>
    <rPh sb="6" eb="7">
      <t>トウ</t>
    </rPh>
    <rPh sb="7" eb="10">
      <t>フタンキン</t>
    </rPh>
    <rPh sb="10" eb="13">
      <t>ショウカンキン</t>
    </rPh>
    <phoneticPr fontId="24"/>
  </si>
  <si>
    <t>療養給付費等交付金償還金</t>
    <rPh sb="0" eb="2">
      <t>リョウヨウ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ショウカンキン</t>
    </rPh>
    <phoneticPr fontId="24"/>
  </si>
  <si>
    <t>療養給付費等負担金償還金</t>
    <rPh sb="0" eb="2">
      <t>リョウヨウ</t>
    </rPh>
    <rPh sb="2" eb="4">
      <t>キュウフ</t>
    </rPh>
    <rPh sb="4" eb="5">
      <t>ヒ</t>
    </rPh>
    <rPh sb="5" eb="6">
      <t>トウ</t>
    </rPh>
    <rPh sb="6" eb="9">
      <t>フタンキン</t>
    </rPh>
    <rPh sb="9" eb="12">
      <t>ショウカンキン</t>
    </rPh>
    <phoneticPr fontId="24"/>
  </si>
  <si>
    <t>償還金及び
還付付加金</t>
    <rPh sb="0" eb="3">
      <t>ショウカンキン</t>
    </rPh>
    <rPh sb="3" eb="4">
      <t>オヨ</t>
    </rPh>
    <rPh sb="6" eb="8">
      <t>カンプ</t>
    </rPh>
    <rPh sb="8" eb="10">
      <t>フカ</t>
    </rPh>
    <rPh sb="10" eb="11">
      <t>キン</t>
    </rPh>
    <phoneticPr fontId="24"/>
  </si>
  <si>
    <t>保険事業費</t>
    <rPh sb="0" eb="2">
      <t>ホケン</t>
    </rPh>
    <rPh sb="2" eb="4">
      <t>ジギョウ</t>
    </rPh>
    <rPh sb="4" eb="5">
      <t>ヒ</t>
    </rPh>
    <phoneticPr fontId="24"/>
  </si>
  <si>
    <t>財政安定化基金交付金</t>
    <rPh sb="0" eb="2">
      <t>ザイセイ</t>
    </rPh>
    <rPh sb="2" eb="5">
      <t>アンテイカ</t>
    </rPh>
    <rPh sb="5" eb="7">
      <t>キキン</t>
    </rPh>
    <rPh sb="7" eb="10">
      <t>コウフキン</t>
    </rPh>
    <phoneticPr fontId="24"/>
  </si>
  <si>
    <t>事務費拠出金</t>
    <rPh sb="0" eb="2">
      <t>ジム</t>
    </rPh>
    <rPh sb="2" eb="3">
      <t>ヒ</t>
    </rPh>
    <rPh sb="3" eb="6">
      <t>キョシュツキン</t>
    </rPh>
    <phoneticPr fontId="24"/>
  </si>
  <si>
    <t>事業費拠出金</t>
    <rPh sb="0" eb="2">
      <t>ジギョウ</t>
    </rPh>
    <rPh sb="2" eb="3">
      <t>ヒ</t>
    </rPh>
    <rPh sb="3" eb="6">
      <t>キョシュツキン</t>
    </rPh>
    <phoneticPr fontId="24"/>
  </si>
  <si>
    <t>特別高額
医療費
共同事業</t>
    <rPh sb="0" eb="2">
      <t>トクベツ</t>
    </rPh>
    <rPh sb="2" eb="4">
      <t>コウガク</t>
    </rPh>
    <rPh sb="5" eb="8">
      <t>イリョウヒ</t>
    </rPh>
    <rPh sb="9" eb="11">
      <t>キョウドウ</t>
    </rPh>
    <rPh sb="11" eb="13">
      <t>ジギョウ</t>
    </rPh>
    <phoneticPr fontId="24"/>
  </si>
  <si>
    <t>病床転換支援金</t>
    <rPh sb="0" eb="2">
      <t>ビョウショウ</t>
    </rPh>
    <rPh sb="2" eb="4">
      <t>テンカン</t>
    </rPh>
    <rPh sb="4" eb="6">
      <t>シエン</t>
    </rPh>
    <rPh sb="6" eb="7">
      <t>キン</t>
    </rPh>
    <phoneticPr fontId="24"/>
  </si>
  <si>
    <t>病床転換
支援金等</t>
    <rPh sb="0" eb="2">
      <t>ビョウショウ</t>
    </rPh>
    <rPh sb="2" eb="4">
      <t>テンカン</t>
    </rPh>
    <rPh sb="5" eb="7">
      <t>シエン</t>
    </rPh>
    <rPh sb="7" eb="8">
      <t>キン</t>
    </rPh>
    <rPh sb="8" eb="9">
      <t>ナド</t>
    </rPh>
    <phoneticPr fontId="24"/>
  </si>
  <si>
    <t>介護納付金</t>
    <rPh sb="0" eb="2">
      <t>カイゴ</t>
    </rPh>
    <rPh sb="2" eb="5">
      <t>ノウフキン</t>
    </rPh>
    <phoneticPr fontId="24"/>
  </si>
  <si>
    <t>前期高齢者納付金</t>
    <rPh sb="0" eb="2">
      <t>ゼンキ</t>
    </rPh>
    <rPh sb="2" eb="5">
      <t>コウレイシャ</t>
    </rPh>
    <rPh sb="5" eb="8">
      <t>ノウフキン</t>
    </rPh>
    <phoneticPr fontId="24"/>
  </si>
  <si>
    <t>前期高齢者
納付金等</t>
    <rPh sb="0" eb="2">
      <t>ゼンキ</t>
    </rPh>
    <rPh sb="2" eb="5">
      <t>コウレイシャ</t>
    </rPh>
    <rPh sb="6" eb="9">
      <t>ノウフキン</t>
    </rPh>
    <rPh sb="9" eb="10">
      <t>トウ</t>
    </rPh>
    <phoneticPr fontId="24"/>
  </si>
  <si>
    <t>後期高齢者支援金</t>
    <rPh sb="0" eb="2">
      <t>コウキ</t>
    </rPh>
    <rPh sb="2" eb="5">
      <t>コウレイシャ</t>
    </rPh>
    <rPh sb="5" eb="7">
      <t>シエン</t>
    </rPh>
    <rPh sb="7" eb="8">
      <t>キン</t>
    </rPh>
    <phoneticPr fontId="24"/>
  </si>
  <si>
    <t>後期高齢者
支援金等</t>
    <rPh sb="0" eb="2">
      <t>コウキ</t>
    </rPh>
    <rPh sb="2" eb="5">
      <t>コウレイシャ</t>
    </rPh>
    <rPh sb="6" eb="8">
      <t>シエン</t>
    </rPh>
    <rPh sb="8" eb="9">
      <t>キン</t>
    </rPh>
    <rPh sb="9" eb="10">
      <t>トウ</t>
    </rPh>
    <phoneticPr fontId="24"/>
  </si>
  <si>
    <t>特別交付金</t>
    <rPh sb="0" eb="2">
      <t>トクベツ</t>
    </rPh>
    <rPh sb="2" eb="5">
      <t>コウフキン</t>
    </rPh>
    <phoneticPr fontId="24"/>
  </si>
  <si>
    <t>普通交付金</t>
    <rPh sb="0" eb="2">
      <t>フツウ</t>
    </rPh>
    <rPh sb="2" eb="5">
      <t>コウフキン</t>
    </rPh>
    <phoneticPr fontId="24"/>
  </si>
  <si>
    <t>保険給付費等
交付金</t>
    <rPh sb="0" eb="2">
      <t>ホケン</t>
    </rPh>
    <rPh sb="2" eb="4">
      <t>キュウフ</t>
    </rPh>
    <rPh sb="4" eb="5">
      <t>ヒ</t>
    </rPh>
    <rPh sb="5" eb="6">
      <t>トウ</t>
    </rPh>
    <rPh sb="7" eb="10">
      <t>コウフキン</t>
    </rPh>
    <phoneticPr fontId="24"/>
  </si>
  <si>
    <t>総務費</t>
    <rPh sb="0" eb="3">
      <t>ソウムヒ</t>
    </rPh>
    <phoneticPr fontId="24"/>
  </si>
  <si>
    <t>第3表　経理状況　県歳出　－Ｂ表</t>
    <rPh sb="0" eb="1">
      <t>ダイ</t>
    </rPh>
    <rPh sb="2" eb="3">
      <t>ヒョウ</t>
    </rPh>
    <rPh sb="4" eb="6">
      <t>ケイリ</t>
    </rPh>
    <rPh sb="6" eb="8">
      <t>ジョウキョウ</t>
    </rPh>
    <rPh sb="9" eb="10">
      <t>ケン</t>
    </rPh>
    <rPh sb="10" eb="12">
      <t>サイシュツ</t>
    </rPh>
    <rPh sb="15" eb="16">
      <t>ヒョウ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</si>
</sst>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 "/>
    <numFmt numFmtId="178" formatCode="#,##0_);[Red]\(#,##0\)"/>
  </numFmts>
  <fonts count="26">
    <font>
      <sz val="14"/>
      <name val="Terminal"/>
      <charset val="128"/>
    </font>
    <font>
      <sz val="11"/>
      <name val="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Ｐゴシック"/>
      <family val="3"/>
      <charset val="128"/>
    </font>
    <font>
      <u/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Terminal"/>
      <charset val="128"/>
    </font>
    <font>
      <sz val="10"/>
      <color indexed="39"/>
      <name val="ＭＳ 明朝"/>
      <family val="1"/>
      <charset val="128"/>
    </font>
    <font>
      <sz val="9"/>
      <name val="ＭＳ 明朝"/>
      <family val="1"/>
      <charset val="128"/>
    </font>
    <font>
      <sz val="7"/>
      <name val="Terminal"/>
      <charset val="128"/>
    </font>
    <font>
      <sz val="10"/>
      <color indexed="12"/>
      <name val="ＭＳ 明朝"/>
      <family val="1"/>
      <charset val="128"/>
    </font>
    <font>
      <sz val="10"/>
      <name val="Terminal"/>
      <charset val="128"/>
    </font>
    <font>
      <sz val="11"/>
      <name val="ＭＳ 明朝"/>
      <family val="1"/>
      <charset val="128"/>
    </font>
    <font>
      <sz val="10.25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0"/>
      <color rgb="FF0066FF"/>
      <name val="ＭＳ 明朝"/>
      <family val="1"/>
      <charset val="128"/>
    </font>
    <font>
      <sz val="10"/>
      <color rgb="FF7030A0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3" fillId="0" borderId="0"/>
    <xf numFmtId="38" fontId="23" fillId="0" borderId="0" applyFont="0" applyFill="0" applyBorder="0" applyAlignment="0" applyProtection="0"/>
  </cellStyleXfs>
  <cellXfs count="55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37" fontId="3" fillId="0" borderId="5" xfId="0" applyNumberFormat="1" applyFont="1" applyFill="1" applyBorder="1" applyAlignment="1" applyProtection="1">
      <alignment vertical="center"/>
    </xf>
    <xf numFmtId="176" fontId="8" fillId="0" borderId="5" xfId="0" applyNumberFormat="1" applyFont="1" applyFill="1" applyBorder="1" applyAlignment="1" applyProtection="1">
      <alignment vertical="center"/>
    </xf>
    <xf numFmtId="176" fontId="8" fillId="0" borderId="11" xfId="0" applyNumberFormat="1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176" fontId="8" fillId="0" borderId="5" xfId="0" applyNumberFormat="1" applyFont="1" applyFill="1" applyBorder="1" applyAlignment="1" applyProtection="1">
      <alignment horizontal="right" vertical="center"/>
    </xf>
    <xf numFmtId="176" fontId="14" fillId="0" borderId="0" xfId="0" applyNumberFormat="1" applyFont="1" applyBorder="1" applyAlignment="1" applyProtection="1">
      <alignment horizontal="right" vertical="center"/>
    </xf>
    <xf numFmtId="176" fontId="14" fillId="0" borderId="0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176" fontId="8" fillId="0" borderId="2" xfId="0" applyNumberFormat="1" applyFont="1" applyFill="1" applyBorder="1" applyAlignment="1" applyProtection="1">
      <alignment vertical="center"/>
    </xf>
    <xf numFmtId="176" fontId="8" fillId="0" borderId="11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176" fontId="19" fillId="0" borderId="5" xfId="0" applyNumberFormat="1" applyFont="1" applyFill="1" applyBorder="1" applyAlignment="1" applyProtection="1">
      <alignment vertical="center"/>
    </xf>
    <xf numFmtId="176" fontId="19" fillId="0" borderId="2" xfId="0" applyNumberFormat="1" applyFont="1" applyFill="1" applyBorder="1" applyAlignment="1" applyProtection="1">
      <alignment vertical="center"/>
    </xf>
    <xf numFmtId="176" fontId="19" fillId="0" borderId="18" xfId="0" applyNumberFormat="1" applyFont="1" applyFill="1" applyBorder="1" applyAlignment="1" applyProtection="1">
      <alignment vertical="center"/>
    </xf>
    <xf numFmtId="176" fontId="19" fillId="0" borderId="12" xfId="0" applyNumberFormat="1" applyFont="1" applyFill="1" applyBorder="1" applyAlignment="1" applyProtection="1">
      <alignment vertical="center"/>
    </xf>
    <xf numFmtId="176" fontId="20" fillId="0" borderId="9" xfId="0" applyNumberFormat="1" applyFont="1" applyFill="1" applyBorder="1" applyAlignment="1" applyProtection="1">
      <alignment vertical="center"/>
    </xf>
    <xf numFmtId="176" fontId="20" fillId="0" borderId="5" xfId="0" applyNumberFormat="1" applyFont="1" applyFill="1" applyBorder="1" applyAlignment="1" applyProtection="1">
      <alignment vertical="center"/>
    </xf>
    <xf numFmtId="176" fontId="19" fillId="0" borderId="11" xfId="0" applyNumberFormat="1" applyFont="1" applyFill="1" applyBorder="1" applyAlignment="1" applyProtection="1">
      <alignment horizontal="right" vertical="center"/>
    </xf>
    <xf numFmtId="176" fontId="19" fillId="0" borderId="23" xfId="0" applyNumberFormat="1" applyFont="1" applyFill="1" applyBorder="1" applyAlignment="1" applyProtection="1">
      <alignment horizontal="right" vertical="center"/>
    </xf>
    <xf numFmtId="176" fontId="19" fillId="0" borderId="24" xfId="0" applyNumberFormat="1" applyFont="1" applyFill="1" applyBorder="1" applyAlignment="1" applyProtection="1">
      <alignment horizontal="right" vertical="center"/>
    </xf>
    <xf numFmtId="176" fontId="19" fillId="0" borderId="3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37" fontId="3" fillId="0" borderId="18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176" fontId="3" fillId="0" borderId="5" xfId="0" applyNumberFormat="1" applyFont="1" applyFill="1" applyBorder="1" applyAlignment="1" applyProtection="1">
      <alignment horizontal="right" vertical="center"/>
    </xf>
    <xf numFmtId="176" fontId="8" fillId="0" borderId="18" xfId="0" applyNumberFormat="1" applyFont="1" applyFill="1" applyBorder="1" applyAlignment="1" applyProtection="1">
      <alignment vertical="center"/>
    </xf>
    <xf numFmtId="176" fontId="8" fillId="0" borderId="12" xfId="0" applyNumberFormat="1" applyFont="1" applyFill="1" applyBorder="1" applyAlignment="1" applyProtection="1">
      <alignment vertical="center"/>
    </xf>
    <xf numFmtId="176" fontId="8" fillId="0" borderId="25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vertical="center"/>
    </xf>
    <xf numFmtId="176" fontId="8" fillId="0" borderId="23" xfId="0" applyNumberFormat="1" applyFont="1" applyFill="1" applyBorder="1" applyAlignment="1" applyProtection="1">
      <alignment horizontal="right" vertical="center"/>
    </xf>
    <xf numFmtId="176" fontId="8" fillId="0" borderId="24" xfId="0" applyNumberFormat="1" applyFont="1" applyFill="1" applyBorder="1" applyAlignment="1" applyProtection="1">
      <alignment horizontal="right" vertical="center"/>
    </xf>
    <xf numFmtId="0" fontId="3" fillId="0" borderId="26" xfId="0" applyFont="1" applyFill="1" applyBorder="1" applyAlignment="1" applyProtection="1">
      <alignment vertical="center"/>
    </xf>
    <xf numFmtId="177" fontId="3" fillId="0" borderId="27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vertical="center"/>
    </xf>
    <xf numFmtId="177" fontId="3" fillId="0" borderId="2" xfId="0" applyNumberFormat="1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horizontal="center" vertical="center"/>
    </xf>
    <xf numFmtId="176" fontId="3" fillId="0" borderId="16" xfId="0" applyNumberFormat="1" applyFont="1" applyFill="1" applyBorder="1" applyAlignment="1" applyProtection="1">
      <alignment horizontal="right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vertical="center"/>
    </xf>
    <xf numFmtId="0" fontId="3" fillId="0" borderId="30" xfId="0" applyFont="1" applyFill="1" applyBorder="1" applyAlignment="1" applyProtection="1">
      <alignment horizontal="center" vertical="center"/>
    </xf>
    <xf numFmtId="176" fontId="3" fillId="0" borderId="31" xfId="0" applyNumberFormat="1" applyFont="1" applyFill="1" applyBorder="1" applyAlignment="1" applyProtection="1">
      <alignment horizontal="right" vertical="center"/>
    </xf>
    <xf numFmtId="176" fontId="8" fillId="0" borderId="18" xfId="0" applyNumberFormat="1" applyFont="1" applyFill="1" applyBorder="1" applyAlignment="1" applyProtection="1">
      <alignment horizontal="right" vertical="center"/>
    </xf>
    <xf numFmtId="176" fontId="3" fillId="0" borderId="25" xfId="0" applyNumberFormat="1" applyFont="1" applyFill="1" applyBorder="1" applyAlignment="1" applyProtection="1">
      <alignment horizontal="right" vertical="center"/>
    </xf>
    <xf numFmtId="0" fontId="3" fillId="0" borderId="32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horizontal="center" vertical="center"/>
    </xf>
    <xf numFmtId="176" fontId="3" fillId="0" borderId="33" xfId="0" applyNumberFormat="1" applyFont="1" applyFill="1" applyBorder="1" applyAlignment="1" applyProtection="1">
      <alignment horizontal="right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8" fontId="3" fillId="0" borderId="3" xfId="1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37" fontId="3" fillId="0" borderId="2" xfId="0" applyNumberFormat="1" applyFont="1" applyFill="1" applyBorder="1" applyAlignment="1" applyProtection="1">
      <alignment vertical="center"/>
    </xf>
    <xf numFmtId="0" fontId="3" fillId="0" borderId="12" xfId="0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7" fontId="3" fillId="0" borderId="9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37" fontId="3" fillId="0" borderId="5" xfId="0" applyNumberFormat="1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176" fontId="8" fillId="0" borderId="14" xfId="0" applyNumberFormat="1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center" vertical="center"/>
    </xf>
    <xf numFmtId="176" fontId="3" fillId="0" borderId="9" xfId="0" applyNumberFormat="1" applyFont="1" applyFill="1" applyBorder="1" applyAlignment="1" applyProtection="1">
      <alignment horizontal="right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37" fontId="3" fillId="0" borderId="0" xfId="0" applyNumberFormat="1" applyFont="1" applyFill="1" applyBorder="1" applyAlignment="1" applyProtection="1">
      <alignment vertical="center"/>
    </xf>
    <xf numFmtId="176" fontId="8" fillId="0" borderId="33" xfId="0" applyNumberFormat="1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horizontal="center" vertical="center"/>
    </xf>
    <xf numFmtId="37" fontId="3" fillId="0" borderId="11" xfId="0" applyNumberFormat="1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76" fontId="8" fillId="0" borderId="9" xfId="0" applyNumberFormat="1" applyFont="1" applyFill="1" applyBorder="1" applyAlignment="1" applyProtection="1">
      <alignment vertical="center"/>
    </xf>
    <xf numFmtId="176" fontId="8" fillId="0" borderId="23" xfId="0" applyNumberFormat="1" applyFont="1" applyFill="1" applyBorder="1" applyAlignment="1" applyProtection="1">
      <alignment vertical="center"/>
    </xf>
    <xf numFmtId="176" fontId="8" fillId="0" borderId="24" xfId="0" applyNumberFormat="1" applyFont="1" applyFill="1" applyBorder="1" applyAlignment="1" applyProtection="1">
      <alignment vertical="center"/>
    </xf>
    <xf numFmtId="176" fontId="8" fillId="0" borderId="34" xfId="0" applyNumberFormat="1" applyFont="1" applyFill="1" applyBorder="1" applyAlignment="1" applyProtection="1">
      <alignment vertical="center"/>
    </xf>
    <xf numFmtId="176" fontId="8" fillId="0" borderId="34" xfId="0" applyNumberFormat="1" applyFont="1" applyFill="1" applyBorder="1" applyAlignment="1" applyProtection="1">
      <alignment horizontal="right" vertical="center"/>
    </xf>
    <xf numFmtId="176" fontId="8" fillId="0" borderId="9" xfId="0" applyNumberFormat="1" applyFont="1" applyFill="1" applyBorder="1" applyAlignment="1" applyProtection="1">
      <alignment vertical="center"/>
      <protection locked="0"/>
    </xf>
    <xf numFmtId="176" fontId="3" fillId="0" borderId="9" xfId="0" applyNumberFormat="1" applyFont="1" applyFill="1" applyBorder="1" applyAlignment="1" applyProtection="1">
      <alignment horizontal="right" vertical="center"/>
      <protection locked="0"/>
    </xf>
    <xf numFmtId="37" fontId="3" fillId="0" borderId="12" xfId="0" applyNumberFormat="1" applyFont="1" applyFill="1" applyBorder="1" applyAlignment="1" applyProtection="1">
      <alignment vertical="center"/>
    </xf>
    <xf numFmtId="37" fontId="3" fillId="0" borderId="12" xfId="0" applyNumberFormat="1" applyFont="1" applyFill="1" applyBorder="1" applyAlignment="1" applyProtection="1">
      <alignment horizontal="center" vertical="center"/>
    </xf>
    <xf numFmtId="37" fontId="3" fillId="0" borderId="24" xfId="0" applyNumberFormat="1" applyFont="1" applyFill="1" applyBorder="1" applyAlignment="1" applyProtection="1">
      <alignment horizontal="center" vertical="center"/>
    </xf>
    <xf numFmtId="176" fontId="3" fillId="0" borderId="20" xfId="0" applyNumberFormat="1" applyFont="1" applyFill="1" applyBorder="1" applyAlignment="1" applyProtection="1">
      <alignment horizontal="right" vertical="center"/>
    </xf>
    <xf numFmtId="0" fontId="3" fillId="0" borderId="38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>
      <alignment vertical="center"/>
    </xf>
    <xf numFmtId="176" fontId="8" fillId="0" borderId="14" xfId="0" applyNumberFormat="1" applyFont="1" applyFill="1" applyBorder="1" applyAlignment="1" applyProtection="1">
      <alignment horizontal="right" vertical="center"/>
    </xf>
    <xf numFmtId="177" fontId="3" fillId="0" borderId="2" xfId="0" applyNumberFormat="1" applyFont="1" applyFill="1" applyBorder="1" applyAlignment="1">
      <alignment horizontal="right" vertical="center"/>
    </xf>
    <xf numFmtId="37" fontId="3" fillId="0" borderId="4" xfId="0" applyNumberFormat="1" applyFont="1" applyFill="1" applyBorder="1" applyAlignment="1" applyProtection="1">
      <alignment vertical="center"/>
    </xf>
    <xf numFmtId="176" fontId="11" fillId="0" borderId="3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 shrinkToFit="1"/>
    </xf>
    <xf numFmtId="176" fontId="8" fillId="0" borderId="9" xfId="0" applyNumberFormat="1" applyFont="1" applyFill="1" applyBorder="1" applyAlignment="1" applyProtection="1">
      <alignment horizontal="right" vertical="center"/>
    </xf>
    <xf numFmtId="176" fontId="8" fillId="0" borderId="2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>
      <alignment vertical="center"/>
    </xf>
    <xf numFmtId="0" fontId="3" fillId="0" borderId="42" xfId="0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>
      <alignment vertical="center"/>
    </xf>
    <xf numFmtId="0" fontId="3" fillId="0" borderId="38" xfId="0" applyFont="1" applyFill="1" applyBorder="1" applyAlignment="1" applyProtection="1">
      <alignment horizontal="center" vertical="center"/>
    </xf>
    <xf numFmtId="177" fontId="3" fillId="0" borderId="4" xfId="0" applyNumberFormat="1" applyFont="1" applyFill="1" applyBorder="1" applyAlignment="1">
      <alignment horizontal="right" vertical="center"/>
    </xf>
    <xf numFmtId="177" fontId="3" fillId="0" borderId="9" xfId="0" applyNumberFormat="1" applyFont="1" applyFill="1" applyBorder="1" applyAlignment="1">
      <alignment horizontal="right" vertical="center"/>
    </xf>
    <xf numFmtId="177" fontId="3" fillId="0" borderId="18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37" fontId="3" fillId="0" borderId="8" xfId="0" applyNumberFormat="1" applyFont="1" applyFill="1" applyBorder="1" applyAlignment="1" applyProtection="1">
      <alignment vertical="center"/>
    </xf>
    <xf numFmtId="177" fontId="3" fillId="0" borderId="16" xfId="0" applyNumberFormat="1" applyFont="1" applyFill="1" applyBorder="1" applyAlignment="1">
      <alignment horizontal="right" vertical="center"/>
    </xf>
    <xf numFmtId="37" fontId="3" fillId="0" borderId="27" xfId="0" applyNumberFormat="1" applyFont="1" applyFill="1" applyBorder="1" applyAlignment="1" applyProtection="1">
      <alignment vertical="center"/>
    </xf>
    <xf numFmtId="176" fontId="3" fillId="0" borderId="47" xfId="0" applyNumberFormat="1" applyFont="1" applyFill="1" applyBorder="1" applyAlignment="1" applyProtection="1">
      <alignment horizontal="right" vertical="center"/>
      <protection locked="0"/>
    </xf>
    <xf numFmtId="176" fontId="3" fillId="0" borderId="48" xfId="0" applyNumberFormat="1" applyFont="1" applyFill="1" applyBorder="1" applyAlignment="1" applyProtection="1">
      <alignment horizontal="right" vertical="center"/>
      <protection locked="0"/>
    </xf>
    <xf numFmtId="0" fontId="3" fillId="0" borderId="49" xfId="0" applyFont="1" applyFill="1" applyBorder="1" applyAlignment="1" applyProtection="1">
      <alignment vertical="center"/>
    </xf>
    <xf numFmtId="0" fontId="12" fillId="0" borderId="42" xfId="0" applyFont="1" applyFill="1" applyBorder="1" applyAlignment="1">
      <alignment vertical="center"/>
    </xf>
    <xf numFmtId="0" fontId="3" fillId="0" borderId="8" xfId="0" applyFont="1" applyFill="1" applyBorder="1" applyAlignment="1" applyProtection="1">
      <alignment horizontal="center" vertical="center" shrinkToFit="1"/>
    </xf>
    <xf numFmtId="0" fontId="3" fillId="0" borderId="8" xfId="0" applyFont="1" applyFill="1" applyBorder="1" applyAlignment="1" applyProtection="1">
      <alignment vertical="center" wrapText="1"/>
    </xf>
    <xf numFmtId="0" fontId="3" fillId="0" borderId="27" xfId="0" applyFont="1" applyFill="1" applyBorder="1" applyAlignment="1" applyProtection="1">
      <alignment vertical="center" wrapText="1"/>
    </xf>
    <xf numFmtId="0" fontId="3" fillId="0" borderId="14" xfId="0" applyFont="1" applyFill="1" applyBorder="1" applyAlignment="1" applyProtection="1">
      <alignment vertical="center" wrapText="1"/>
    </xf>
    <xf numFmtId="0" fontId="3" fillId="0" borderId="34" xfId="0" applyFont="1" applyFill="1" applyBorder="1" applyAlignment="1" applyProtection="1">
      <alignment vertical="center" wrapText="1"/>
    </xf>
    <xf numFmtId="0" fontId="3" fillId="0" borderId="49" xfId="0" applyFont="1" applyFill="1" applyBorder="1" applyAlignment="1">
      <alignment vertical="center" wrapText="1"/>
    </xf>
    <xf numFmtId="0" fontId="3" fillId="0" borderId="42" xfId="0" applyFont="1" applyFill="1" applyBorder="1" applyAlignment="1">
      <alignment vertical="center" wrapText="1"/>
    </xf>
    <xf numFmtId="37" fontId="3" fillId="0" borderId="10" xfId="0" applyNumberFormat="1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horizontal="center" vertical="center"/>
    </xf>
    <xf numFmtId="176" fontId="8" fillId="0" borderId="12" xfId="0" applyNumberFormat="1" applyFont="1" applyFill="1" applyBorder="1" applyAlignment="1" applyProtection="1">
      <alignment horizontal="right" vertical="center"/>
    </xf>
    <xf numFmtId="37" fontId="3" fillId="0" borderId="27" xfId="0" applyNumberFormat="1" applyFont="1" applyFill="1" applyBorder="1" applyAlignment="1" applyProtection="1">
      <alignment vertical="center" wrapText="1"/>
    </xf>
    <xf numFmtId="37" fontId="3" fillId="0" borderId="34" xfId="0" applyNumberFormat="1" applyFont="1" applyFill="1" applyBorder="1" applyAlignment="1" applyProtection="1">
      <alignment vertical="center" wrapText="1"/>
    </xf>
    <xf numFmtId="0" fontId="3" fillId="0" borderId="18" xfId="0" applyFont="1" applyFill="1" applyBorder="1" applyAlignment="1" applyProtection="1">
      <alignment horizontal="center" vertical="center" shrinkToFit="1"/>
    </xf>
    <xf numFmtId="37" fontId="3" fillId="0" borderId="50" xfId="0" applyNumberFormat="1" applyFont="1" applyFill="1" applyBorder="1" applyAlignment="1" applyProtection="1">
      <alignment vertical="center"/>
    </xf>
    <xf numFmtId="176" fontId="8" fillId="0" borderId="36" xfId="0" applyNumberFormat="1" applyFont="1" applyFill="1" applyBorder="1" applyAlignment="1" applyProtection="1">
      <alignment horizontal="right" vertical="center"/>
    </xf>
    <xf numFmtId="0" fontId="3" fillId="0" borderId="51" xfId="0" applyFont="1" applyFill="1" applyBorder="1" applyAlignment="1" applyProtection="1">
      <alignment horizontal="center" vertical="center" shrinkToFit="1"/>
    </xf>
    <xf numFmtId="0" fontId="3" fillId="0" borderId="3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center" vertical="center" shrinkToFit="1"/>
    </xf>
    <xf numFmtId="37" fontId="5" fillId="0" borderId="0" xfId="0" applyNumberFormat="1" applyFont="1" applyFill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vertical="center" wrapText="1"/>
    </xf>
    <xf numFmtId="0" fontId="3" fillId="0" borderId="38" xfId="0" applyFont="1" applyFill="1" applyBorder="1" applyAlignment="1">
      <alignment horizontal="center" vertical="center" shrinkToFit="1"/>
    </xf>
    <xf numFmtId="38" fontId="3" fillId="0" borderId="0" xfId="1" applyFont="1" applyFill="1" applyAlignment="1">
      <alignment vertical="center"/>
    </xf>
    <xf numFmtId="0" fontId="3" fillId="0" borderId="37" xfId="0" applyFont="1" applyFill="1" applyBorder="1" applyAlignment="1" applyProtection="1">
      <alignment horizontal="center" vertical="center" shrinkToFit="1"/>
    </xf>
    <xf numFmtId="0" fontId="3" fillId="0" borderId="15" xfId="0" applyFont="1" applyFill="1" applyBorder="1" applyAlignment="1">
      <alignment vertical="center"/>
    </xf>
    <xf numFmtId="176" fontId="8" fillId="0" borderId="15" xfId="0" applyNumberFormat="1" applyFont="1" applyFill="1" applyBorder="1" applyAlignment="1" applyProtection="1">
      <alignment vertical="center"/>
    </xf>
    <xf numFmtId="176" fontId="8" fillId="0" borderId="37" xfId="0" applyNumberFormat="1" applyFont="1" applyFill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 shrinkToFit="1"/>
    </xf>
    <xf numFmtId="0" fontId="3" fillId="0" borderId="14" xfId="0" applyFont="1" applyFill="1" applyBorder="1" applyAlignment="1" applyProtection="1">
      <alignment horizontal="center" vertical="center" wrapText="1" shrinkToFit="1"/>
    </xf>
    <xf numFmtId="0" fontId="17" fillId="0" borderId="4" xfId="0" applyFont="1" applyFill="1" applyBorder="1" applyAlignment="1" applyProtection="1">
      <alignment horizontal="center" vertical="center" shrinkToFit="1"/>
    </xf>
    <xf numFmtId="37" fontId="3" fillId="0" borderId="3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37" fontId="3" fillId="0" borderId="2" xfId="0" applyNumberFormat="1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 wrapText="1"/>
    </xf>
    <xf numFmtId="0" fontId="17" fillId="0" borderId="27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76" fontId="19" fillId="0" borderId="2" xfId="1" applyNumberFormat="1" applyFont="1" applyFill="1" applyBorder="1" applyAlignment="1" applyProtection="1">
      <alignment vertical="center"/>
    </xf>
    <xf numFmtId="176" fontId="19" fillId="0" borderId="5" xfId="1" applyNumberFormat="1" applyFont="1" applyFill="1" applyBorder="1" applyAlignment="1" applyProtection="1">
      <alignment vertical="center"/>
    </xf>
    <xf numFmtId="176" fontId="19" fillId="0" borderId="11" xfId="1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vertical="center"/>
    </xf>
    <xf numFmtId="176" fontId="3" fillId="0" borderId="5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177" fontId="3" fillId="0" borderId="5" xfId="0" applyNumberFormat="1" applyFont="1" applyFill="1" applyBorder="1" applyAlignment="1">
      <alignment vertical="center"/>
    </xf>
    <xf numFmtId="177" fontId="3" fillId="0" borderId="16" xfId="0" applyNumberFormat="1" applyFont="1" applyFill="1" applyBorder="1" applyAlignment="1">
      <alignment vertical="center"/>
    </xf>
    <xf numFmtId="176" fontId="3" fillId="0" borderId="18" xfId="0" applyNumberFormat="1" applyFont="1" applyFill="1" applyBorder="1" applyAlignment="1" applyProtection="1">
      <alignment horizontal="right" vertical="center"/>
    </xf>
    <xf numFmtId="176" fontId="3" fillId="0" borderId="12" xfId="0" applyNumberFormat="1" applyFont="1" applyFill="1" applyBorder="1" applyAlignment="1" applyProtection="1">
      <alignment horizontal="right" vertical="center"/>
    </xf>
    <xf numFmtId="177" fontId="3" fillId="0" borderId="21" xfId="0" applyNumberFormat="1" applyFont="1" applyFill="1" applyBorder="1" applyAlignment="1">
      <alignment vertical="center"/>
    </xf>
    <xf numFmtId="177" fontId="3" fillId="0" borderId="50" xfId="0" applyNumberFormat="1" applyFont="1" applyFill="1" applyBorder="1" applyAlignment="1">
      <alignment vertical="center"/>
    </xf>
    <xf numFmtId="177" fontId="3" fillId="0" borderId="18" xfId="0" applyNumberFormat="1" applyFont="1" applyFill="1" applyBorder="1" applyAlignment="1">
      <alignment vertical="center"/>
    </xf>
    <xf numFmtId="177" fontId="3" fillId="0" borderId="25" xfId="0" applyNumberFormat="1" applyFont="1" applyFill="1" applyBorder="1" applyAlignment="1">
      <alignment vertical="center"/>
    </xf>
    <xf numFmtId="177" fontId="3" fillId="0" borderId="53" xfId="0" applyNumberFormat="1" applyFont="1" applyFill="1" applyBorder="1" applyAlignment="1">
      <alignment vertical="center"/>
    </xf>
    <xf numFmtId="177" fontId="3" fillId="0" borderId="31" xfId="0" applyNumberFormat="1" applyFont="1" applyFill="1" applyBorder="1" applyAlignment="1">
      <alignment vertical="center"/>
    </xf>
    <xf numFmtId="177" fontId="3" fillId="0" borderId="47" xfId="0" applyNumberFormat="1" applyFont="1" applyFill="1" applyBorder="1" applyAlignment="1">
      <alignment vertical="center"/>
    </xf>
    <xf numFmtId="177" fontId="3" fillId="0" borderId="54" xfId="0" applyNumberFormat="1" applyFont="1" applyFill="1" applyBorder="1" applyAlignment="1">
      <alignment vertical="center"/>
    </xf>
    <xf numFmtId="177" fontId="3" fillId="0" borderId="33" xfId="0" applyNumberFormat="1" applyFont="1" applyFill="1" applyBorder="1" applyAlignment="1">
      <alignment vertical="center"/>
    </xf>
    <xf numFmtId="177" fontId="3" fillId="0" borderId="48" xfId="0" applyNumberFormat="1" applyFont="1" applyFill="1" applyBorder="1" applyAlignment="1">
      <alignment vertical="center"/>
    </xf>
    <xf numFmtId="177" fontId="3" fillId="0" borderId="20" xfId="0" applyNumberFormat="1" applyFont="1" applyFill="1" applyBorder="1" applyAlignment="1">
      <alignment vertical="center"/>
    </xf>
    <xf numFmtId="177" fontId="3" fillId="0" borderId="39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 applyProtection="1">
      <alignment vertical="center"/>
    </xf>
    <xf numFmtId="177" fontId="3" fillId="0" borderId="55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 applyProtection="1">
      <alignment horizontal="right" vertical="center"/>
    </xf>
    <xf numFmtId="176" fontId="3" fillId="0" borderId="27" xfId="0" applyNumberFormat="1" applyFont="1" applyFill="1" applyBorder="1" applyAlignment="1" applyProtection="1">
      <alignment horizontal="right" vertical="center"/>
    </xf>
    <xf numFmtId="176" fontId="3" fillId="0" borderId="8" xfId="0" applyNumberFormat="1" applyFont="1" applyFill="1" applyBorder="1" applyAlignment="1" applyProtection="1">
      <alignment horizontal="right" vertical="center"/>
    </xf>
    <xf numFmtId="177" fontId="3" fillId="0" borderId="12" xfId="0" applyNumberFormat="1" applyFont="1" applyFill="1" applyBorder="1" applyAlignment="1">
      <alignment vertical="center"/>
    </xf>
    <xf numFmtId="177" fontId="3" fillId="0" borderId="22" xfId="0" applyNumberFormat="1" applyFont="1" applyFill="1" applyBorder="1" applyAlignment="1">
      <alignment vertical="center"/>
    </xf>
    <xf numFmtId="176" fontId="3" fillId="0" borderId="52" xfId="0" applyNumberFormat="1" applyFont="1" applyFill="1" applyBorder="1" applyAlignment="1" applyProtection="1">
      <alignment horizontal="right" vertical="center"/>
    </xf>
    <xf numFmtId="176" fontId="3" fillId="0" borderId="46" xfId="0" applyNumberFormat="1" applyFont="1" applyFill="1" applyBorder="1" applyAlignment="1" applyProtection="1">
      <alignment horizontal="right" vertical="center"/>
    </xf>
    <xf numFmtId="177" fontId="3" fillId="0" borderId="25" xfId="0" applyNumberFormat="1" applyFont="1" applyFill="1" applyBorder="1" applyAlignment="1">
      <alignment horizontal="right" vertical="center"/>
    </xf>
    <xf numFmtId="176" fontId="3" fillId="0" borderId="47" xfId="0" applyNumberFormat="1" applyFont="1" applyFill="1" applyBorder="1" applyAlignment="1" applyProtection="1">
      <alignment horizontal="right" vertical="center"/>
    </xf>
    <xf numFmtId="177" fontId="3" fillId="0" borderId="19" xfId="0" applyNumberFormat="1" applyFont="1" applyFill="1" applyBorder="1" applyAlignment="1">
      <alignment vertical="center"/>
    </xf>
    <xf numFmtId="176" fontId="3" fillId="0" borderId="48" xfId="0" applyNumberFormat="1" applyFont="1" applyFill="1" applyBorder="1" applyAlignment="1" applyProtection="1">
      <alignment horizontal="right" vertical="center"/>
    </xf>
    <xf numFmtId="176" fontId="3" fillId="0" borderId="9" xfId="0" applyNumberFormat="1" applyFont="1" applyFill="1" applyBorder="1" applyAlignment="1" applyProtection="1">
      <alignment vertical="center"/>
    </xf>
    <xf numFmtId="177" fontId="3" fillId="0" borderId="27" xfId="0" applyNumberFormat="1" applyFont="1" applyFill="1" applyBorder="1" applyAlignment="1">
      <alignment horizontal="right" vertical="center"/>
    </xf>
    <xf numFmtId="177" fontId="3" fillId="0" borderId="21" xfId="0" applyNumberFormat="1" applyFont="1" applyFill="1" applyBorder="1" applyAlignment="1">
      <alignment horizontal="right" vertical="center"/>
    </xf>
    <xf numFmtId="176" fontId="3" fillId="0" borderId="50" xfId="0" applyNumberFormat="1" applyFont="1" applyFill="1" applyBorder="1" applyAlignment="1" applyProtection="1">
      <alignment vertical="center"/>
    </xf>
    <xf numFmtId="176" fontId="3" fillId="0" borderId="10" xfId="0" applyNumberFormat="1" applyFont="1" applyFill="1" applyBorder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vertical="center"/>
    </xf>
    <xf numFmtId="176" fontId="3" fillId="0" borderId="10" xfId="0" applyNumberFormat="1" applyFont="1" applyFill="1" applyBorder="1" applyAlignment="1" applyProtection="1">
      <alignment horizontal="right" vertical="center"/>
    </xf>
    <xf numFmtId="176" fontId="3" fillId="0" borderId="25" xfId="0" applyNumberFormat="1" applyFont="1" applyFill="1" applyBorder="1" applyAlignment="1" applyProtection="1">
      <alignment vertical="center"/>
    </xf>
    <xf numFmtId="177" fontId="3" fillId="0" borderId="22" xfId="0" applyNumberFormat="1" applyFont="1" applyFill="1" applyBorder="1" applyAlignment="1">
      <alignment horizontal="right" vertical="center"/>
    </xf>
    <xf numFmtId="176" fontId="3" fillId="0" borderId="53" xfId="0" applyNumberFormat="1" applyFont="1" applyFill="1" applyBorder="1" applyAlignment="1" applyProtection="1">
      <alignment vertical="center"/>
    </xf>
    <xf numFmtId="176" fontId="3" fillId="0" borderId="7" xfId="0" applyNumberFormat="1" applyFont="1" applyFill="1" applyBorder="1" applyAlignment="1" applyProtection="1">
      <alignment vertical="center"/>
    </xf>
    <xf numFmtId="176" fontId="3" fillId="0" borderId="16" xfId="0" applyNumberFormat="1" applyFont="1" applyFill="1" applyBorder="1" applyAlignment="1" applyProtection="1">
      <alignment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176" fontId="3" fillId="0" borderId="55" xfId="0" applyNumberFormat="1" applyFont="1" applyFill="1" applyBorder="1" applyAlignment="1" applyProtection="1">
      <alignment vertical="center"/>
    </xf>
    <xf numFmtId="176" fontId="3" fillId="0" borderId="39" xfId="0" applyNumberFormat="1" applyFont="1" applyFill="1" applyBorder="1" applyAlignment="1" applyProtection="1">
      <alignment vertical="center"/>
    </xf>
    <xf numFmtId="176" fontId="3" fillId="0" borderId="19" xfId="0" applyNumberFormat="1" applyFont="1" applyFill="1" applyBorder="1" applyAlignment="1" applyProtection="1">
      <alignment vertical="center"/>
    </xf>
    <xf numFmtId="176" fontId="3" fillId="0" borderId="33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3" fillId="0" borderId="8" xfId="0" applyNumberFormat="1" applyFont="1" applyFill="1" applyBorder="1" applyAlignment="1" applyProtection="1">
      <alignment vertical="center"/>
    </xf>
    <xf numFmtId="176" fontId="3" fillId="0" borderId="21" xfId="0" applyNumberFormat="1" applyFont="1" applyFill="1" applyBorder="1" applyAlignment="1" applyProtection="1">
      <alignment horizontal="right" vertical="center"/>
    </xf>
    <xf numFmtId="177" fontId="3" fillId="0" borderId="50" xfId="0" applyNumberFormat="1" applyFont="1" applyFill="1" applyBorder="1" applyAlignment="1">
      <alignment horizontal="right" vertical="center"/>
    </xf>
    <xf numFmtId="177" fontId="3" fillId="0" borderId="8" xfId="0" applyNumberFormat="1" applyFont="1" applyFill="1" applyBorder="1" applyAlignment="1">
      <alignment vertical="center"/>
    </xf>
    <xf numFmtId="178" fontId="3" fillId="0" borderId="9" xfId="0" applyNumberFormat="1" applyFont="1" applyFill="1" applyBorder="1" applyAlignment="1">
      <alignment vertical="center"/>
    </xf>
    <xf numFmtId="176" fontId="3" fillId="0" borderId="46" xfId="0" applyNumberFormat="1" applyFont="1" applyFill="1" applyBorder="1" applyAlignment="1" applyProtection="1">
      <alignment vertical="center"/>
    </xf>
    <xf numFmtId="176" fontId="3" fillId="0" borderId="22" xfId="0" applyNumberFormat="1" applyFont="1" applyFill="1" applyBorder="1" applyAlignment="1" applyProtection="1">
      <alignment horizontal="right" vertical="center"/>
    </xf>
    <xf numFmtId="176" fontId="3" fillId="0" borderId="31" xfId="0" applyNumberFormat="1" applyFont="1" applyFill="1" applyBorder="1" applyAlignment="1" applyProtection="1">
      <alignment horizontal="right" vertical="center"/>
      <protection locked="0"/>
    </xf>
    <xf numFmtId="176" fontId="3" fillId="0" borderId="5" xfId="0" applyNumberFormat="1" applyFont="1" applyFill="1" applyBorder="1" applyAlignment="1" applyProtection="1">
      <alignment horizontal="right" vertical="center"/>
      <protection locked="0"/>
    </xf>
    <xf numFmtId="176" fontId="3" fillId="0" borderId="2" xfId="0" applyNumberFormat="1" applyFont="1" applyFill="1" applyBorder="1" applyAlignment="1" applyProtection="1">
      <alignment horizontal="right" vertical="center"/>
      <protection locked="0"/>
    </xf>
    <xf numFmtId="176" fontId="3" fillId="0" borderId="18" xfId="0" applyNumberFormat="1" applyFont="1" applyFill="1" applyBorder="1" applyAlignment="1" applyProtection="1">
      <alignment vertical="center"/>
    </xf>
    <xf numFmtId="176" fontId="3" fillId="0" borderId="55" xfId="0" applyNumberFormat="1" applyFont="1" applyFill="1" applyBorder="1" applyAlignment="1" applyProtection="1">
      <alignment horizontal="right" vertical="center"/>
    </xf>
    <xf numFmtId="176" fontId="3" fillId="0" borderId="33" xfId="0" applyNumberFormat="1" applyFont="1" applyFill="1" applyBorder="1" applyAlignment="1" applyProtection="1">
      <alignment horizontal="right" vertical="center"/>
      <protection locked="0"/>
    </xf>
    <xf numFmtId="176" fontId="3" fillId="0" borderId="19" xfId="0" applyNumberFormat="1" applyFont="1" applyFill="1" applyBorder="1" applyAlignment="1" applyProtection="1">
      <alignment horizontal="right" vertical="center"/>
      <protection locked="0"/>
    </xf>
    <xf numFmtId="176" fontId="3" fillId="0" borderId="48" xfId="0" applyNumberFormat="1" applyFont="1" applyFill="1" applyBorder="1" applyAlignment="1" applyProtection="1">
      <alignment vertical="center"/>
    </xf>
    <xf numFmtId="176" fontId="3" fillId="0" borderId="20" xfId="0" applyNumberFormat="1" applyFont="1" applyFill="1" applyBorder="1" applyAlignment="1" applyProtection="1">
      <alignment vertical="center"/>
    </xf>
    <xf numFmtId="176" fontId="3" fillId="0" borderId="32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7" fontId="3" fillId="0" borderId="15" xfId="0" applyNumberFormat="1" applyFont="1" applyFill="1" applyBorder="1" applyAlignment="1">
      <alignment vertical="center"/>
    </xf>
    <xf numFmtId="177" fontId="3" fillId="0" borderId="17" xfId="0" applyNumberFormat="1" applyFont="1" applyFill="1" applyBorder="1" applyAlignment="1">
      <alignment vertical="center"/>
    </xf>
    <xf numFmtId="177" fontId="3" fillId="0" borderId="47" xfId="0" applyNumberFormat="1" applyFont="1" applyFill="1" applyBorder="1" applyAlignment="1">
      <alignment horizontal="right" vertical="center"/>
    </xf>
    <xf numFmtId="176" fontId="3" fillId="0" borderId="30" xfId="0" applyNumberFormat="1" applyFont="1" applyFill="1" applyBorder="1" applyAlignment="1" applyProtection="1">
      <alignment horizontal="right" vertical="center"/>
    </xf>
    <xf numFmtId="177" fontId="3" fillId="0" borderId="48" xfId="0" applyNumberFormat="1" applyFont="1" applyFill="1" applyBorder="1" applyAlignment="1">
      <alignment horizontal="right" vertical="center"/>
    </xf>
    <xf numFmtId="176" fontId="3" fillId="0" borderId="19" xfId="0" applyNumberFormat="1" applyFont="1" applyFill="1" applyBorder="1" applyAlignment="1" applyProtection="1">
      <alignment horizontal="right" vertical="center"/>
    </xf>
    <xf numFmtId="176" fontId="3" fillId="0" borderId="35" xfId="0" applyNumberFormat="1" applyFont="1" applyFill="1" applyBorder="1" applyAlignment="1" applyProtection="1">
      <alignment horizontal="right" vertical="center"/>
    </xf>
    <xf numFmtId="176" fontId="3" fillId="0" borderId="39" xfId="0" applyNumberFormat="1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vertical="center" wrapText="1"/>
    </xf>
    <xf numFmtId="177" fontId="3" fillId="0" borderId="12" xfId="0" applyNumberFormat="1" applyFont="1" applyFill="1" applyBorder="1" applyAlignment="1" applyProtection="1">
      <alignment horizontal="right" vertical="center"/>
    </xf>
    <xf numFmtId="177" fontId="3" fillId="0" borderId="5" xfId="0" applyNumberFormat="1" applyFont="1" applyFill="1" applyBorder="1" applyAlignment="1" applyProtection="1">
      <alignment horizontal="right" vertical="center"/>
    </xf>
    <xf numFmtId="176" fontId="3" fillId="0" borderId="10" xfId="0" applyNumberFormat="1" applyFont="1" applyFill="1" applyBorder="1" applyAlignment="1" applyProtection="1">
      <alignment horizontal="right" vertical="center"/>
      <protection locked="0"/>
    </xf>
    <xf numFmtId="176" fontId="3" fillId="0" borderId="21" xfId="0" applyNumberFormat="1" applyFont="1" applyFill="1" applyBorder="1" applyAlignment="1" applyProtection="1">
      <alignment horizontal="right" vertical="center"/>
      <protection locked="0"/>
    </xf>
    <xf numFmtId="176" fontId="3" fillId="0" borderId="4" xfId="0" applyNumberFormat="1" applyFont="1" applyFill="1" applyBorder="1" applyAlignment="1" applyProtection="1">
      <alignment vertical="center"/>
      <protection locked="0"/>
    </xf>
    <xf numFmtId="176" fontId="3" fillId="0" borderId="18" xfId="0" applyNumberFormat="1" applyFont="1" applyFill="1" applyBorder="1" applyAlignment="1" applyProtection="1">
      <alignment horizontal="right" vertical="center"/>
      <protection locked="0"/>
    </xf>
    <xf numFmtId="176" fontId="3" fillId="0" borderId="2" xfId="0" applyNumberFormat="1" applyFont="1" applyFill="1" applyBorder="1" applyAlignment="1" applyProtection="1">
      <alignment vertical="center"/>
      <protection locked="0"/>
    </xf>
    <xf numFmtId="176" fontId="3" fillId="0" borderId="7" xfId="0" applyNumberFormat="1" applyFont="1" applyFill="1" applyBorder="1" applyAlignment="1" applyProtection="1">
      <alignment horizontal="right" vertical="center"/>
      <protection locked="0"/>
    </xf>
    <xf numFmtId="176" fontId="3" fillId="0" borderId="22" xfId="0" applyNumberFormat="1" applyFont="1" applyFill="1" applyBorder="1" applyAlignment="1" applyProtection="1">
      <alignment horizontal="right" vertical="center"/>
      <protection locked="0"/>
    </xf>
    <xf numFmtId="176" fontId="3" fillId="0" borderId="16" xfId="0" applyNumberFormat="1" applyFont="1" applyFill="1" applyBorder="1" applyAlignment="1" applyProtection="1">
      <alignment vertical="center"/>
      <protection locked="0"/>
    </xf>
    <xf numFmtId="176" fontId="3" fillId="0" borderId="20" xfId="0" applyNumberFormat="1" applyFont="1" applyFill="1" applyBorder="1" applyAlignment="1" applyProtection="1">
      <alignment horizontal="right" vertical="center"/>
      <protection locked="0"/>
    </xf>
    <xf numFmtId="176" fontId="3" fillId="0" borderId="33" xfId="0" applyNumberFormat="1" applyFont="1" applyFill="1" applyBorder="1" applyAlignment="1" applyProtection="1">
      <alignment vertical="center"/>
      <protection locked="0"/>
    </xf>
    <xf numFmtId="176" fontId="3" fillId="0" borderId="4" xfId="0" applyNumberFormat="1" applyFont="1" applyFill="1" applyBorder="1" applyAlignment="1" applyProtection="1">
      <alignment horizontal="right" vertical="center"/>
      <protection locked="0"/>
    </xf>
    <xf numFmtId="176" fontId="3" fillId="0" borderId="27" xfId="0" applyNumberFormat="1" applyFont="1" applyFill="1" applyBorder="1" applyAlignment="1" applyProtection="1">
      <alignment vertical="center"/>
      <protection locked="0"/>
    </xf>
    <xf numFmtId="176" fontId="3" fillId="0" borderId="27" xfId="0" applyNumberFormat="1" applyFont="1" applyFill="1" applyBorder="1" applyAlignment="1" applyProtection="1">
      <alignment horizontal="right" vertical="center"/>
      <protection locked="0"/>
    </xf>
    <xf numFmtId="176" fontId="3" fillId="0" borderId="9" xfId="0" applyNumberFormat="1" applyFont="1" applyFill="1" applyBorder="1" applyAlignment="1" applyProtection="1">
      <alignment vertical="center"/>
      <protection locked="0"/>
    </xf>
    <xf numFmtId="176" fontId="3" fillId="0" borderId="16" xfId="0" applyNumberFormat="1" applyFont="1" applyFill="1" applyBorder="1" applyAlignment="1" applyProtection="1">
      <alignment horizontal="right" vertical="center"/>
      <protection locked="0"/>
    </xf>
    <xf numFmtId="176" fontId="3" fillId="0" borderId="52" xfId="0" applyNumberFormat="1" applyFont="1" applyFill="1" applyBorder="1" applyAlignment="1" applyProtection="1">
      <alignment vertical="center"/>
      <protection locked="0"/>
    </xf>
    <xf numFmtId="177" fontId="3" fillId="0" borderId="52" xfId="0" applyNumberFormat="1" applyFont="1" applyFill="1" applyBorder="1" applyAlignment="1">
      <alignment horizontal="right" vertical="center"/>
    </xf>
    <xf numFmtId="176" fontId="3" fillId="0" borderId="54" xfId="0" applyNumberFormat="1" applyFont="1" applyFill="1" applyBorder="1" applyAlignment="1" applyProtection="1">
      <alignment horizontal="right" vertical="center"/>
      <protection locked="0"/>
    </xf>
    <xf numFmtId="176" fontId="3" fillId="0" borderId="55" xfId="0" applyNumberFormat="1" applyFont="1" applyFill="1" applyBorder="1" applyAlignment="1" applyProtection="1">
      <alignment horizontal="right" vertical="center"/>
      <protection locked="0"/>
    </xf>
    <xf numFmtId="176" fontId="3" fillId="0" borderId="25" xfId="0" applyNumberFormat="1" applyFont="1" applyFill="1" applyBorder="1" applyAlignment="1" applyProtection="1">
      <alignment horizontal="right" vertical="center"/>
      <protection locked="0"/>
    </xf>
    <xf numFmtId="176" fontId="3" fillId="0" borderId="39" xfId="0" applyNumberFormat="1" applyFont="1" applyFill="1" applyBorder="1" applyAlignment="1" applyProtection="1">
      <alignment horizontal="right" vertical="center"/>
      <protection locked="0"/>
    </xf>
    <xf numFmtId="176" fontId="8" fillId="0" borderId="48" xfId="0" applyNumberFormat="1" applyFont="1" applyFill="1" applyBorder="1" applyAlignment="1" applyProtection="1">
      <alignment vertical="center"/>
      <protection locked="0"/>
    </xf>
    <xf numFmtId="177" fontId="3" fillId="0" borderId="7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 applyProtection="1">
      <alignment vertical="center"/>
      <protection locked="0"/>
    </xf>
    <xf numFmtId="176" fontId="11" fillId="0" borderId="5" xfId="0" applyNumberFormat="1" applyFont="1" applyFill="1" applyBorder="1" applyAlignment="1" applyProtection="1">
      <alignment horizontal="right" vertical="center"/>
    </xf>
    <xf numFmtId="176" fontId="11" fillId="0" borderId="5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11" fillId="0" borderId="5" xfId="0" applyNumberFormat="1" applyFont="1" applyFill="1" applyBorder="1" applyAlignment="1" applyProtection="1">
      <alignment horizontal="right" vertical="center"/>
      <protection locked="0"/>
    </xf>
    <xf numFmtId="177" fontId="3" fillId="0" borderId="46" xfId="0" applyNumberFormat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176" fontId="3" fillId="0" borderId="56" xfId="0" applyNumberFormat="1" applyFont="1" applyFill="1" applyBorder="1" applyAlignment="1" applyProtection="1">
      <alignment horizontal="right" vertical="center"/>
    </xf>
    <xf numFmtId="176" fontId="3" fillId="0" borderId="31" xfId="0" applyNumberFormat="1" applyFont="1" applyFill="1" applyBorder="1" applyAlignment="1" applyProtection="1">
      <alignment vertical="center"/>
      <protection locked="0"/>
    </xf>
    <xf numFmtId="176" fontId="11" fillId="0" borderId="31" xfId="0" applyNumberFormat="1" applyFont="1" applyFill="1" applyBorder="1" applyAlignment="1" applyProtection="1">
      <alignment horizontal="right" vertical="center"/>
    </xf>
    <xf numFmtId="176" fontId="11" fillId="0" borderId="2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right" vertical="center"/>
    </xf>
    <xf numFmtId="177" fontId="3" fillId="0" borderId="32" xfId="0" applyNumberFormat="1" applyFont="1" applyFill="1" applyBorder="1" applyAlignment="1">
      <alignment vertical="center"/>
    </xf>
    <xf numFmtId="176" fontId="11" fillId="0" borderId="33" xfId="0" applyNumberFormat="1" applyFont="1" applyFill="1" applyBorder="1" applyAlignment="1" applyProtection="1">
      <alignment horizontal="right" vertical="center"/>
    </xf>
    <xf numFmtId="176" fontId="11" fillId="0" borderId="1" xfId="0" applyNumberFormat="1" applyFont="1" applyFill="1" applyBorder="1" applyAlignment="1" applyProtection="1">
      <alignment horizontal="right" vertical="center"/>
    </xf>
    <xf numFmtId="177" fontId="3" fillId="0" borderId="2" xfId="0" applyNumberFormat="1" applyFont="1" applyFill="1" applyBorder="1" applyAlignment="1" applyProtection="1">
      <alignment horizontal="right" vertical="center"/>
    </xf>
    <xf numFmtId="176" fontId="3" fillId="0" borderId="2" xfId="1" applyNumberFormat="1" applyFont="1" applyFill="1" applyBorder="1" applyAlignment="1" applyProtection="1">
      <alignment horizontal="right" vertical="center"/>
    </xf>
    <xf numFmtId="176" fontId="19" fillId="0" borderId="21" xfId="0" applyNumberFormat="1" applyFont="1" applyFill="1" applyBorder="1" applyAlignment="1" applyProtection="1">
      <alignment vertical="center"/>
      <protection locked="0"/>
    </xf>
    <xf numFmtId="176" fontId="19" fillId="0" borderId="18" xfId="0" applyNumberFormat="1" applyFont="1" applyFill="1" applyBorder="1" applyAlignment="1" applyProtection="1">
      <alignment vertical="center"/>
      <protection locked="0"/>
    </xf>
    <xf numFmtId="177" fontId="21" fillId="0" borderId="2" xfId="0" applyNumberFormat="1" applyFont="1" applyFill="1" applyBorder="1" applyAlignment="1">
      <alignment vertical="center"/>
    </xf>
    <xf numFmtId="177" fontId="21" fillId="0" borderId="0" xfId="0" applyNumberFormat="1" applyFont="1" applyFill="1" applyAlignment="1">
      <alignment vertical="center"/>
    </xf>
    <xf numFmtId="176" fontId="3" fillId="0" borderId="2" xfId="1" applyNumberFormat="1" applyFont="1" applyFill="1" applyBorder="1" applyAlignment="1">
      <alignment vertical="center"/>
    </xf>
    <xf numFmtId="176" fontId="19" fillId="0" borderId="22" xfId="0" applyNumberFormat="1" applyFont="1" applyFill="1" applyBorder="1" applyAlignment="1" applyProtection="1">
      <alignment vertical="center"/>
      <protection locked="0"/>
    </xf>
    <xf numFmtId="177" fontId="3" fillId="0" borderId="56" xfId="0" applyNumberFormat="1" applyFont="1" applyFill="1" applyBorder="1" applyAlignment="1">
      <alignment vertical="center"/>
    </xf>
    <xf numFmtId="176" fontId="19" fillId="0" borderId="54" xfId="0" applyNumberFormat="1" applyFont="1" applyFill="1" applyBorder="1" applyAlignment="1" applyProtection="1">
      <alignment vertical="center"/>
      <protection locked="0"/>
    </xf>
    <xf numFmtId="176" fontId="3" fillId="0" borderId="31" xfId="0" applyNumberFormat="1" applyFont="1" applyFill="1" applyBorder="1" applyAlignment="1" applyProtection="1">
      <alignment vertical="center"/>
    </xf>
    <xf numFmtId="176" fontId="3" fillId="0" borderId="33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76" fontId="19" fillId="0" borderId="20" xfId="0" applyNumberFormat="1" applyFont="1" applyFill="1" applyBorder="1" applyAlignment="1" applyProtection="1">
      <alignment vertical="center"/>
      <protection locked="0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>
      <alignment vertical="center"/>
    </xf>
    <xf numFmtId="0" fontId="23" fillId="0" borderId="0" xfId="2"/>
    <xf numFmtId="38" fontId="13" fillId="0" borderId="38" xfId="3" applyFont="1" applyFill="1" applyBorder="1"/>
    <xf numFmtId="38" fontId="13" fillId="0" borderId="38" xfId="3" applyFont="1" applyFill="1" applyBorder="1" applyAlignment="1">
      <alignment horizontal="right"/>
    </xf>
    <xf numFmtId="3" fontId="13" fillId="0" borderId="38" xfId="2" applyNumberFormat="1" applyFont="1" applyBorder="1" applyAlignment="1">
      <alignment horizontal="right"/>
    </xf>
    <xf numFmtId="0" fontId="3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0" xfId="2" applyFont="1"/>
    <xf numFmtId="0" fontId="2" fillId="0" borderId="0" xfId="2" applyFont="1"/>
    <xf numFmtId="38" fontId="13" fillId="0" borderId="0" xfId="3" applyFont="1" applyFill="1"/>
    <xf numFmtId="0" fontId="13" fillId="0" borderId="0" xfId="2" applyFont="1" applyAlignment="1">
      <alignment vertical="center"/>
    </xf>
    <xf numFmtId="0" fontId="13" fillId="0" borderId="38" xfId="2" applyFont="1" applyBorder="1" applyAlignment="1">
      <alignment horizontal="right"/>
    </xf>
    <xf numFmtId="0" fontId="25" fillId="0" borderId="0" xfId="0" applyFont="1" applyFill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 textRotation="255"/>
    </xf>
    <xf numFmtId="0" fontId="13" fillId="0" borderId="4" xfId="2" applyFont="1" applyBorder="1" applyAlignment="1">
      <alignment horizontal="center" vertical="center" textRotation="255"/>
    </xf>
    <xf numFmtId="0" fontId="13" fillId="0" borderId="2" xfId="2" applyFont="1" applyBorder="1" applyAlignment="1">
      <alignment horizontal="center" vertical="center" textRotation="255"/>
    </xf>
    <xf numFmtId="0" fontId="13" fillId="0" borderId="3" xfId="2" applyFont="1" applyBorder="1" applyAlignment="1">
      <alignment horizontal="center" vertical="center" textRotation="255"/>
    </xf>
    <xf numFmtId="0" fontId="3" fillId="0" borderId="38" xfId="2" applyFont="1" applyBorder="1" applyAlignment="1">
      <alignment horizontal="center" vertical="center" wrapText="1"/>
    </xf>
    <xf numFmtId="0" fontId="3" fillId="0" borderId="38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 wrapText="1"/>
    </xf>
    <xf numFmtId="0" fontId="9" fillId="0" borderId="38" xfId="2" applyFont="1" applyBorder="1" applyAlignment="1">
      <alignment horizontal="center" vertical="center"/>
    </xf>
    <xf numFmtId="0" fontId="3" fillId="0" borderId="64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61" xfId="0" applyFont="1" applyFill="1" applyBorder="1" applyAlignment="1" applyProtection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3" fillId="0" borderId="62" xfId="0" applyFont="1" applyFill="1" applyBorder="1" applyAlignment="1" applyProtection="1">
      <alignment horizontal="center" vertical="center" wrapText="1"/>
    </xf>
    <xf numFmtId="0" fontId="12" fillId="0" borderId="18" xfId="0" applyFont="1" applyFill="1" applyBorder="1" applyAlignment="1">
      <alignment vertical="center"/>
    </xf>
    <xf numFmtId="0" fontId="12" fillId="0" borderId="23" xfId="0" applyFont="1" applyFill="1" applyBorder="1" applyAlignment="1">
      <alignment vertical="center"/>
    </xf>
    <xf numFmtId="0" fontId="3" fillId="0" borderId="51" xfId="0" applyFont="1" applyFill="1" applyBorder="1" applyAlignment="1" applyProtection="1">
      <alignment horizontal="center" vertical="center"/>
    </xf>
    <xf numFmtId="0" fontId="3" fillId="0" borderId="49" xfId="0" applyFont="1" applyFill="1" applyBorder="1" applyAlignment="1" applyProtection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0" fontId="3" fillId="0" borderId="59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37" xfId="0" applyFont="1" applyFill="1" applyBorder="1" applyAlignment="1">
      <alignment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12" fillId="0" borderId="25" xfId="0" applyFont="1" applyFill="1" applyBorder="1" applyAlignment="1">
      <alignment vertical="center" wrapText="1"/>
    </xf>
    <xf numFmtId="0" fontId="12" fillId="0" borderId="36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27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 applyProtection="1">
      <alignment horizontal="center" vertical="center" wrapText="1"/>
    </xf>
    <xf numFmtId="0" fontId="3" fillId="0" borderId="49" xfId="0" applyFont="1" applyFill="1" applyBorder="1" applyAlignment="1" applyProtection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6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 applyProtection="1">
      <alignment horizontal="center" vertical="center"/>
    </xf>
    <xf numFmtId="0" fontId="3" fillId="0" borderId="60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shrinkToFit="1"/>
    </xf>
    <xf numFmtId="0" fontId="3" fillId="0" borderId="8" xfId="0" applyFont="1" applyFill="1" applyBorder="1" applyAlignment="1" applyProtection="1">
      <alignment horizontal="center" vertical="center" shrinkToFit="1"/>
    </xf>
    <xf numFmtId="0" fontId="3" fillId="0" borderId="65" xfId="0" applyFont="1" applyFill="1" applyBorder="1" applyAlignment="1" applyProtection="1">
      <alignment horizontal="center" vertical="center" shrinkToFit="1"/>
    </xf>
    <xf numFmtId="0" fontId="3" fillId="0" borderId="11" xfId="0" applyFont="1" applyFill="1" applyBorder="1" applyAlignment="1" applyProtection="1">
      <alignment horizontal="center" vertical="center" shrinkToFit="1"/>
    </xf>
    <xf numFmtId="0" fontId="3" fillId="0" borderId="14" xfId="0" applyFont="1" applyFill="1" applyBorder="1" applyAlignment="1" applyProtection="1">
      <alignment horizontal="center" vertical="center" shrinkToFit="1"/>
    </xf>
    <xf numFmtId="0" fontId="3" fillId="0" borderId="37" xfId="0" applyFont="1" applyFill="1" applyBorder="1" applyAlignment="1" applyProtection="1">
      <alignment horizontal="center" vertical="center" shrinkToFit="1"/>
    </xf>
    <xf numFmtId="0" fontId="6" fillId="0" borderId="27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37" fontId="6" fillId="0" borderId="2" xfId="0" applyNumberFormat="1" applyFont="1" applyFill="1" applyBorder="1" applyAlignment="1" applyProtection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shrinkToFit="1"/>
    </xf>
    <xf numFmtId="0" fontId="3" fillId="0" borderId="34" xfId="0" applyFont="1" applyFill="1" applyBorder="1" applyAlignment="1" applyProtection="1">
      <alignment horizontal="center" vertical="center" shrinkToFit="1"/>
    </xf>
    <xf numFmtId="0" fontId="3" fillId="0" borderId="50" xfId="0" applyFont="1" applyFill="1" applyBorder="1" applyAlignment="1" applyProtection="1">
      <alignment horizontal="center" vertical="center" wrapText="1" shrinkToFit="1"/>
    </xf>
    <xf numFmtId="0" fontId="3" fillId="0" borderId="25" xfId="0" applyFont="1" applyFill="1" applyBorder="1" applyAlignment="1" applyProtection="1">
      <alignment horizontal="center" vertical="center" wrapText="1" shrinkToFit="1"/>
    </xf>
    <xf numFmtId="0" fontId="3" fillId="0" borderId="36" xfId="0" applyFont="1" applyFill="1" applyBorder="1" applyAlignment="1" applyProtection="1">
      <alignment horizontal="center" vertical="center" wrapText="1" shrinkToFit="1"/>
    </xf>
    <xf numFmtId="37" fontId="3" fillId="0" borderId="49" xfId="0" applyNumberFormat="1" applyFont="1" applyFill="1" applyBorder="1" applyAlignment="1" applyProtection="1">
      <alignment horizontal="center" vertical="center"/>
    </xf>
    <xf numFmtId="37" fontId="3" fillId="0" borderId="42" xfId="0" applyNumberFormat="1" applyFont="1" applyFill="1" applyBorder="1" applyAlignment="1" applyProtection="1">
      <alignment horizontal="center" vertical="center"/>
    </xf>
    <xf numFmtId="37" fontId="3" fillId="0" borderId="4" xfId="0" applyNumberFormat="1" applyFont="1" applyFill="1" applyBorder="1" applyAlignment="1" applyProtection="1">
      <alignment horizontal="center" vertical="center" wrapText="1"/>
    </xf>
    <xf numFmtId="37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37" fontId="3" fillId="0" borderId="64" xfId="0" applyNumberFormat="1" applyFont="1" applyFill="1" applyBorder="1" applyAlignment="1" applyProtection="1">
      <alignment horizontal="center" vertical="center"/>
    </xf>
    <xf numFmtId="37" fontId="3" fillId="0" borderId="25" xfId="0" applyNumberFormat="1" applyFont="1" applyFill="1" applyBorder="1" applyAlignment="1" applyProtection="1">
      <alignment horizontal="center" vertical="center"/>
    </xf>
    <xf numFmtId="37" fontId="3" fillId="0" borderId="36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37" fontId="3" fillId="0" borderId="43" xfId="0" applyNumberFormat="1" applyFont="1" applyFill="1" applyBorder="1" applyAlignment="1" applyProtection="1">
      <alignment horizontal="center" vertical="center"/>
    </xf>
    <xf numFmtId="37" fontId="3" fillId="0" borderId="13" xfId="0" applyNumberFormat="1" applyFont="1" applyFill="1" applyBorder="1" applyAlignment="1" applyProtection="1">
      <alignment horizontal="center" vertical="center"/>
    </xf>
    <xf numFmtId="37" fontId="3" fillId="0" borderId="44" xfId="0" applyNumberFormat="1" applyFont="1" applyFill="1" applyBorder="1" applyAlignment="1" applyProtection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37" fontId="3" fillId="0" borderId="10" xfId="0" applyNumberFormat="1" applyFont="1" applyFill="1" applyBorder="1" applyAlignment="1" applyProtection="1">
      <alignment horizontal="center" vertical="center"/>
    </xf>
    <xf numFmtId="37" fontId="3" fillId="0" borderId="8" xfId="0" applyNumberFormat="1" applyFont="1" applyFill="1" applyBorder="1" applyAlignment="1" applyProtection="1">
      <alignment horizontal="center" vertical="center"/>
    </xf>
    <xf numFmtId="0" fontId="12" fillId="0" borderId="27" xfId="0" applyFont="1" applyFill="1" applyBorder="1" applyAlignment="1">
      <alignment vertical="center"/>
    </xf>
    <xf numFmtId="37" fontId="3" fillId="0" borderId="5" xfId="0" applyNumberFormat="1" applyFont="1" applyFill="1" applyBorder="1" applyAlignment="1" applyProtection="1">
      <alignment horizontal="center" vertical="center"/>
    </xf>
    <xf numFmtId="37" fontId="3" fillId="0" borderId="0" xfId="0" applyNumberFormat="1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>
      <alignment vertical="center"/>
    </xf>
    <xf numFmtId="37" fontId="3" fillId="0" borderId="21" xfId="0" applyNumberFormat="1" applyFont="1" applyFill="1" applyBorder="1" applyAlignment="1" applyProtection="1">
      <alignment horizontal="center" vertical="center" wrapText="1"/>
    </xf>
    <xf numFmtId="37" fontId="3" fillId="0" borderId="18" xfId="0" applyNumberFormat="1" applyFont="1" applyFill="1" applyBorder="1" applyAlignment="1" applyProtection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37" fontId="3" fillId="0" borderId="10" xfId="0" applyNumberFormat="1" applyFont="1" applyFill="1" applyBorder="1" applyAlignment="1" applyProtection="1">
      <alignment horizontal="center" vertical="center" wrapText="1"/>
    </xf>
    <xf numFmtId="37" fontId="3" fillId="0" borderId="5" xfId="0" applyNumberFormat="1" applyFont="1" applyFill="1" applyBorder="1" applyAlignment="1" applyProtection="1">
      <alignment horizontal="center" vertical="center" wrapText="1"/>
    </xf>
    <xf numFmtId="37" fontId="3" fillId="0" borderId="11" xfId="0" applyNumberFormat="1" applyFont="1" applyFill="1" applyBorder="1" applyAlignment="1" applyProtection="1">
      <alignment horizontal="center" vertical="center" wrapText="1"/>
    </xf>
    <xf numFmtId="37" fontId="3" fillId="0" borderId="50" xfId="0" applyNumberFormat="1" applyFont="1" applyFill="1" applyBorder="1" applyAlignment="1" applyProtection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/>
    </xf>
    <xf numFmtId="0" fontId="12" fillId="0" borderId="58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3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>
      <alignment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65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37" fontId="3" fillId="0" borderId="2" xfId="0" applyNumberFormat="1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3" fillId="0" borderId="42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8" fontId="3" fillId="0" borderId="2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 shrinkToFit="1"/>
    </xf>
    <xf numFmtId="0" fontId="3" fillId="0" borderId="2" xfId="0" applyFont="1" applyFill="1" applyBorder="1" applyAlignment="1" applyProtection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12" fillId="0" borderId="6" xfId="0" applyFont="1" applyFill="1" applyBorder="1" applyAlignment="1"/>
    <xf numFmtId="0" fontId="12" fillId="0" borderId="58" xfId="0" applyFont="1" applyFill="1" applyBorder="1" applyAlignment="1"/>
    <xf numFmtId="0" fontId="12" fillId="0" borderId="24" xfId="0" applyFont="1" applyFill="1" applyBorder="1" applyAlignment="1"/>
    <xf numFmtId="0" fontId="12" fillId="0" borderId="14" xfId="0" applyFont="1" applyFill="1" applyBorder="1" applyAlignment="1"/>
    <xf numFmtId="0" fontId="12" fillId="0" borderId="34" xfId="0" applyFont="1" applyFill="1" applyBorder="1" applyAlignment="1"/>
  </cellXfs>
  <cellStyles count="4">
    <cellStyle name="桁区切り" xfId="1" builtinId="6"/>
    <cellStyle name="桁区切り 2" xfId="3" xr:uid="{F857B7A6-5D91-46A0-8220-18AC0E101150}"/>
    <cellStyle name="標準" xfId="0" builtinId="0"/>
    <cellStyle name="標準 2" xfId="2" xr:uid="{855BEB1F-A23B-4183-9A23-0E145EF054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63000-8AE1-4DE5-8AFD-43A7CFEE40B9}">
  <sheetPr>
    <pageSetUpPr fitToPage="1"/>
  </sheetPr>
  <dimension ref="B1:H46"/>
  <sheetViews>
    <sheetView tabSelected="1" view="pageBreakPreview" zoomScale="80" zoomScaleNormal="100" zoomScaleSheetLayoutView="80" workbookViewId="0">
      <selection activeCell="B2" sqref="B2"/>
    </sheetView>
  </sheetViews>
  <sheetFormatPr defaultRowHeight="13.2"/>
  <cols>
    <col min="1" max="1" width="8.796875" style="342"/>
    <col min="2" max="4" width="8.09765625" style="342" customWidth="1"/>
    <col min="5" max="5" width="18.296875" style="342" bestFit="1" customWidth="1"/>
    <col min="6" max="8" width="15.296875" style="342" customWidth="1"/>
    <col min="9" max="16384" width="8.796875" style="342"/>
  </cols>
  <sheetData>
    <row r="1" spans="2:8" ht="12.75" customHeight="1"/>
    <row r="2" spans="2:8" ht="33.75" customHeight="1">
      <c r="B2" s="349" t="s">
        <v>259</v>
      </c>
      <c r="C2" s="348"/>
      <c r="D2" s="348"/>
      <c r="E2" s="348"/>
    </row>
    <row r="3" spans="2:8" ht="30" customHeight="1">
      <c r="B3" s="354" t="s">
        <v>258</v>
      </c>
      <c r="C3" s="354"/>
      <c r="D3" s="354"/>
      <c r="E3" s="354"/>
      <c r="F3" s="347" t="s">
        <v>257</v>
      </c>
      <c r="G3" s="347" t="s">
        <v>256</v>
      </c>
      <c r="H3" s="347" t="s">
        <v>255</v>
      </c>
    </row>
    <row r="4" spans="2:8" ht="21" customHeight="1">
      <c r="B4" s="355" t="s">
        <v>254</v>
      </c>
      <c r="C4" s="356" t="s">
        <v>253</v>
      </c>
      <c r="D4" s="359" t="s">
        <v>252</v>
      </c>
      <c r="E4" s="347" t="s">
        <v>249</v>
      </c>
      <c r="F4" s="345">
        <v>19997520915</v>
      </c>
      <c r="G4" s="343">
        <v>18710752029</v>
      </c>
      <c r="H4" s="343">
        <v>18329940145</v>
      </c>
    </row>
    <row r="5" spans="2:8" ht="21" customHeight="1">
      <c r="B5" s="355"/>
      <c r="C5" s="357"/>
      <c r="D5" s="360"/>
      <c r="E5" s="347" t="s">
        <v>248</v>
      </c>
      <c r="F5" s="345">
        <v>24885973</v>
      </c>
      <c r="G5" s="343">
        <v>159066670</v>
      </c>
      <c r="H5" s="343">
        <v>0</v>
      </c>
    </row>
    <row r="6" spans="2:8" ht="21" customHeight="1">
      <c r="B6" s="355"/>
      <c r="C6" s="357"/>
      <c r="D6" s="360"/>
      <c r="E6" s="347" t="s">
        <v>251</v>
      </c>
      <c r="F6" s="345">
        <v>20022406888</v>
      </c>
      <c r="G6" s="343">
        <v>18869818699</v>
      </c>
      <c r="H6" s="343">
        <v>18329940145</v>
      </c>
    </row>
    <row r="7" spans="2:8" ht="21" customHeight="1">
      <c r="B7" s="355"/>
      <c r="C7" s="357"/>
      <c r="D7" s="359" t="s">
        <v>250</v>
      </c>
      <c r="E7" s="347" t="s">
        <v>249</v>
      </c>
      <c r="F7" s="345">
        <v>4868410165</v>
      </c>
      <c r="G7" s="343">
        <v>4751915545</v>
      </c>
      <c r="H7" s="343">
        <v>4688409544</v>
      </c>
    </row>
    <row r="8" spans="2:8" ht="21" customHeight="1">
      <c r="B8" s="355"/>
      <c r="C8" s="357"/>
      <c r="D8" s="360"/>
      <c r="E8" s="347" t="s">
        <v>248</v>
      </c>
      <c r="F8" s="345">
        <v>6762209</v>
      </c>
      <c r="G8" s="343">
        <v>44806609</v>
      </c>
      <c r="H8" s="343">
        <v>0</v>
      </c>
    </row>
    <row r="9" spans="2:8" ht="21" customHeight="1">
      <c r="B9" s="355"/>
      <c r="C9" s="357"/>
      <c r="D9" s="360"/>
      <c r="E9" s="346" t="s">
        <v>247</v>
      </c>
      <c r="F9" s="345">
        <v>4875172374</v>
      </c>
      <c r="G9" s="343">
        <v>4796722154</v>
      </c>
      <c r="H9" s="343">
        <v>4688409544</v>
      </c>
    </row>
    <row r="10" spans="2:8" ht="21" customHeight="1">
      <c r="B10" s="355"/>
      <c r="C10" s="357"/>
      <c r="D10" s="354" t="s">
        <v>246</v>
      </c>
      <c r="E10" s="354"/>
      <c r="F10" s="345">
        <v>1723614599</v>
      </c>
      <c r="G10" s="343">
        <v>1669470395</v>
      </c>
      <c r="H10" s="343">
        <v>1653435105</v>
      </c>
    </row>
    <row r="11" spans="2:8" ht="21" customHeight="1">
      <c r="B11" s="355"/>
      <c r="C11" s="358"/>
      <c r="D11" s="361" t="s">
        <v>245</v>
      </c>
      <c r="E11" s="362"/>
      <c r="F11" s="345">
        <v>26621193861</v>
      </c>
      <c r="G11" s="343">
        <v>25336011248</v>
      </c>
      <c r="H11" s="343">
        <v>24671784794</v>
      </c>
    </row>
    <row r="12" spans="2:8" ht="21" customHeight="1">
      <c r="B12" s="355"/>
      <c r="C12" s="354" t="s">
        <v>238</v>
      </c>
      <c r="D12" s="354"/>
      <c r="E12" s="354"/>
      <c r="F12" s="345">
        <v>0</v>
      </c>
      <c r="G12" s="343">
        <v>6363000</v>
      </c>
      <c r="H12" s="343">
        <v>0</v>
      </c>
    </row>
    <row r="13" spans="2:8" ht="21" customHeight="1">
      <c r="B13" s="355"/>
      <c r="C13" s="354" t="s">
        <v>220</v>
      </c>
      <c r="D13" s="354"/>
      <c r="E13" s="354"/>
      <c r="F13" s="345">
        <v>26621193861</v>
      </c>
      <c r="G13" s="343">
        <v>25342374248</v>
      </c>
      <c r="H13" s="343">
        <v>24671784794</v>
      </c>
    </row>
    <row r="14" spans="2:8" ht="21" customHeight="1">
      <c r="B14" s="355" t="s">
        <v>244</v>
      </c>
      <c r="C14" s="355" t="s">
        <v>243</v>
      </c>
      <c r="D14" s="354" t="s">
        <v>242</v>
      </c>
      <c r="E14" s="354"/>
      <c r="F14" s="345">
        <v>17954026225</v>
      </c>
      <c r="G14" s="343">
        <v>17408664780</v>
      </c>
      <c r="H14" s="343">
        <v>16512160398</v>
      </c>
    </row>
    <row r="15" spans="2:8" ht="21" customHeight="1">
      <c r="B15" s="355"/>
      <c r="C15" s="355"/>
      <c r="D15" s="354" t="s">
        <v>241</v>
      </c>
      <c r="E15" s="354"/>
      <c r="F15" s="345">
        <v>622057201</v>
      </c>
      <c r="G15" s="343">
        <v>647260077</v>
      </c>
      <c r="H15" s="343">
        <v>659741461</v>
      </c>
    </row>
    <row r="16" spans="2:8" ht="21" customHeight="1">
      <c r="B16" s="355"/>
      <c r="C16" s="355"/>
      <c r="D16" s="354" t="s">
        <v>240</v>
      </c>
      <c r="E16" s="354"/>
      <c r="F16" s="345">
        <v>32830000</v>
      </c>
      <c r="G16" s="343">
        <v>34024000</v>
      </c>
      <c r="H16" s="343">
        <v>31955000</v>
      </c>
    </row>
    <row r="17" spans="2:8" ht="21" customHeight="1">
      <c r="B17" s="355"/>
      <c r="C17" s="355"/>
      <c r="D17" s="354" t="s">
        <v>239</v>
      </c>
      <c r="E17" s="354"/>
      <c r="F17" s="345">
        <v>114632000</v>
      </c>
      <c r="G17" s="343">
        <v>107882000</v>
      </c>
      <c r="H17" s="343">
        <v>107369000</v>
      </c>
    </row>
    <row r="18" spans="2:8" ht="21" customHeight="1">
      <c r="B18" s="355"/>
      <c r="C18" s="355"/>
      <c r="D18" s="354" t="s">
        <v>238</v>
      </c>
      <c r="E18" s="354"/>
      <c r="F18" s="345">
        <v>0</v>
      </c>
      <c r="G18" s="343">
        <v>6363000</v>
      </c>
      <c r="H18" s="343">
        <v>0</v>
      </c>
    </row>
    <row r="19" spans="2:8" ht="21" customHeight="1">
      <c r="B19" s="355"/>
      <c r="C19" s="355"/>
      <c r="D19" s="354" t="s">
        <v>237</v>
      </c>
      <c r="E19" s="354"/>
      <c r="F19" s="345">
        <v>18723545426</v>
      </c>
      <c r="G19" s="343">
        <v>18204193857</v>
      </c>
      <c r="H19" s="343">
        <v>17311225859</v>
      </c>
    </row>
    <row r="20" spans="2:8" ht="21" customHeight="1">
      <c r="B20" s="355"/>
      <c r="C20" s="355" t="s">
        <v>236</v>
      </c>
      <c r="D20" s="354" t="s">
        <v>235</v>
      </c>
      <c r="E20" s="354"/>
      <c r="F20" s="345">
        <v>5867591000</v>
      </c>
      <c r="G20" s="343">
        <v>5654398000</v>
      </c>
      <c r="H20" s="343">
        <v>5797898000</v>
      </c>
    </row>
    <row r="21" spans="2:8" ht="21" customHeight="1">
      <c r="B21" s="355"/>
      <c r="C21" s="355"/>
      <c r="D21" s="354" t="s">
        <v>234</v>
      </c>
      <c r="E21" s="354"/>
      <c r="F21" s="345">
        <v>2004749000</v>
      </c>
      <c r="G21" s="343">
        <v>2789927000</v>
      </c>
      <c r="H21" s="343">
        <v>1711373000</v>
      </c>
    </row>
    <row r="22" spans="2:8" ht="21" customHeight="1">
      <c r="B22" s="355"/>
      <c r="C22" s="355"/>
      <c r="D22" s="354" t="s">
        <v>233</v>
      </c>
      <c r="E22" s="354"/>
      <c r="F22" s="345">
        <v>1007622000</v>
      </c>
      <c r="G22" s="343">
        <v>1079946000</v>
      </c>
      <c r="H22" s="343">
        <v>1145395000</v>
      </c>
    </row>
    <row r="23" spans="2:8" ht="21" customHeight="1">
      <c r="B23" s="355"/>
      <c r="C23" s="355"/>
      <c r="D23" s="354" t="s">
        <v>232</v>
      </c>
      <c r="E23" s="354"/>
      <c r="F23" s="345">
        <v>0</v>
      </c>
      <c r="G23" s="343">
        <v>0</v>
      </c>
      <c r="H23" s="343">
        <v>0</v>
      </c>
    </row>
    <row r="24" spans="2:8" ht="21" customHeight="1">
      <c r="B24" s="355"/>
      <c r="C24" s="355"/>
      <c r="D24" s="354" t="s">
        <v>221</v>
      </c>
      <c r="E24" s="354"/>
      <c r="F24" s="345">
        <v>859566</v>
      </c>
      <c r="G24" s="343">
        <v>6756000</v>
      </c>
      <c r="H24" s="343">
        <v>1503000</v>
      </c>
    </row>
    <row r="25" spans="2:8" ht="21" customHeight="1">
      <c r="B25" s="355"/>
      <c r="C25" s="355"/>
      <c r="D25" s="354" t="s">
        <v>231</v>
      </c>
      <c r="E25" s="354"/>
      <c r="F25" s="345">
        <v>8880821566</v>
      </c>
      <c r="G25" s="343">
        <v>9531027000</v>
      </c>
      <c r="H25" s="343">
        <v>8656169000</v>
      </c>
    </row>
    <row r="26" spans="2:8" ht="21" customHeight="1">
      <c r="B26" s="355"/>
      <c r="C26" s="354" t="s">
        <v>220</v>
      </c>
      <c r="D26" s="354"/>
      <c r="E26" s="354"/>
      <c r="F26" s="345">
        <v>27604366992</v>
      </c>
      <c r="G26" s="343">
        <v>27735220857</v>
      </c>
      <c r="H26" s="343">
        <v>25967394859</v>
      </c>
    </row>
    <row r="27" spans="2:8" ht="21" customHeight="1">
      <c r="B27" s="354" t="s">
        <v>230</v>
      </c>
      <c r="C27" s="354"/>
      <c r="D27" s="354"/>
      <c r="E27" s="354"/>
      <c r="F27" s="345">
        <v>118980869</v>
      </c>
      <c r="G27" s="343">
        <v>0</v>
      </c>
      <c r="H27" s="343">
        <v>3217000</v>
      </c>
    </row>
    <row r="28" spans="2:8" ht="21" customHeight="1">
      <c r="B28" s="354" t="s">
        <v>229</v>
      </c>
      <c r="C28" s="354"/>
      <c r="D28" s="354"/>
      <c r="E28" s="354"/>
      <c r="F28" s="345">
        <v>28910574498</v>
      </c>
      <c r="G28" s="343">
        <v>30686195449</v>
      </c>
      <c r="H28" s="343">
        <v>30196651436</v>
      </c>
    </row>
    <row r="29" spans="2:8" ht="21" customHeight="1">
      <c r="B29" s="354" t="s">
        <v>228</v>
      </c>
      <c r="C29" s="354"/>
      <c r="D29" s="354"/>
      <c r="E29" s="354"/>
      <c r="F29" s="345">
        <v>76486357</v>
      </c>
      <c r="G29" s="343">
        <v>86196714</v>
      </c>
      <c r="H29" s="343">
        <v>119642143</v>
      </c>
    </row>
    <row r="30" spans="2:8" ht="21" customHeight="1">
      <c r="B30" s="355" t="s">
        <v>227</v>
      </c>
      <c r="C30" s="354" t="s">
        <v>226</v>
      </c>
      <c r="D30" s="354"/>
      <c r="E30" s="354"/>
      <c r="F30" s="345">
        <v>114632000</v>
      </c>
      <c r="G30" s="343">
        <v>107882000</v>
      </c>
      <c r="H30" s="343">
        <v>107369000</v>
      </c>
    </row>
    <row r="31" spans="2:8" ht="21" customHeight="1">
      <c r="B31" s="355"/>
      <c r="C31" s="354" t="s">
        <v>225</v>
      </c>
      <c r="D31" s="354"/>
      <c r="E31" s="354"/>
      <c r="F31" s="345">
        <v>4460723000</v>
      </c>
      <c r="G31" s="343">
        <v>4592478000</v>
      </c>
      <c r="H31" s="343">
        <v>4601126000</v>
      </c>
    </row>
    <row r="32" spans="2:8" ht="21" customHeight="1">
      <c r="B32" s="355"/>
      <c r="C32" s="354" t="s">
        <v>224</v>
      </c>
      <c r="D32" s="354"/>
      <c r="E32" s="354"/>
      <c r="F32" s="345">
        <v>669605000</v>
      </c>
      <c r="G32" s="343">
        <v>646431000</v>
      </c>
      <c r="H32" s="343">
        <v>597260000</v>
      </c>
    </row>
    <row r="33" spans="2:8" ht="21" customHeight="1">
      <c r="B33" s="355"/>
      <c r="C33" s="354" t="s">
        <v>223</v>
      </c>
      <c r="D33" s="354"/>
      <c r="E33" s="354"/>
      <c r="F33" s="345">
        <v>14659000</v>
      </c>
      <c r="G33" s="343">
        <v>0</v>
      </c>
      <c r="H33" s="343">
        <v>0</v>
      </c>
    </row>
    <row r="34" spans="2:8" ht="21" customHeight="1">
      <c r="B34" s="355"/>
      <c r="C34" s="354" t="s">
        <v>222</v>
      </c>
      <c r="D34" s="354"/>
      <c r="E34" s="354"/>
      <c r="F34" s="345">
        <v>0</v>
      </c>
      <c r="G34" s="343">
        <v>6363000</v>
      </c>
      <c r="H34" s="343">
        <v>0</v>
      </c>
    </row>
    <row r="35" spans="2:8" ht="21" customHeight="1">
      <c r="B35" s="355"/>
      <c r="C35" s="354" t="s">
        <v>221</v>
      </c>
      <c r="D35" s="354"/>
      <c r="E35" s="354"/>
      <c r="F35" s="345">
        <v>0</v>
      </c>
      <c r="G35" s="343">
        <v>6720000</v>
      </c>
      <c r="H35" s="343">
        <v>6430000</v>
      </c>
    </row>
    <row r="36" spans="2:8" ht="21" customHeight="1">
      <c r="B36" s="355"/>
      <c r="C36" s="354" t="s">
        <v>220</v>
      </c>
      <c r="D36" s="354"/>
      <c r="E36" s="354"/>
      <c r="F36" s="345">
        <v>5259619000</v>
      </c>
      <c r="G36" s="343">
        <v>5359874000</v>
      </c>
      <c r="H36" s="343">
        <v>5312185000</v>
      </c>
    </row>
    <row r="37" spans="2:8" ht="21" customHeight="1">
      <c r="B37" s="354" t="s">
        <v>219</v>
      </c>
      <c r="C37" s="354"/>
      <c r="D37" s="354"/>
      <c r="E37" s="354"/>
      <c r="F37" s="345">
        <v>1039949408</v>
      </c>
      <c r="G37" s="343">
        <v>1118623783</v>
      </c>
      <c r="H37" s="343">
        <v>738522090</v>
      </c>
    </row>
    <row r="38" spans="2:8" ht="21" customHeight="1">
      <c r="B38" s="354" t="s">
        <v>218</v>
      </c>
      <c r="C38" s="354"/>
      <c r="D38" s="354"/>
      <c r="E38" s="354"/>
      <c r="F38" s="345">
        <v>1321793</v>
      </c>
      <c r="G38" s="343">
        <v>49268</v>
      </c>
      <c r="H38" s="343">
        <v>7712305</v>
      </c>
    </row>
    <row r="39" spans="2:8" ht="21" customHeight="1">
      <c r="B39" s="354" t="s">
        <v>217</v>
      </c>
      <c r="C39" s="354"/>
      <c r="D39" s="354"/>
      <c r="E39" s="354"/>
      <c r="F39" s="345">
        <v>89632492778</v>
      </c>
      <c r="G39" s="343">
        <v>90328534319</v>
      </c>
      <c r="H39" s="343">
        <v>87017109627</v>
      </c>
    </row>
    <row r="40" spans="2:8" ht="21" customHeight="1"/>
    <row r="41" spans="2:8" ht="21" customHeight="1"/>
    <row r="42" spans="2:8" ht="21" customHeight="1">
      <c r="B42" s="354" t="s">
        <v>216</v>
      </c>
      <c r="C42" s="354"/>
      <c r="D42" s="354"/>
      <c r="E42" s="354"/>
      <c r="F42" s="344">
        <v>0</v>
      </c>
      <c r="G42" s="344">
        <v>20334000</v>
      </c>
      <c r="H42" s="343">
        <v>0</v>
      </c>
    </row>
    <row r="43" spans="2:8" ht="21" customHeight="1">
      <c r="B43" s="361" t="s">
        <v>215</v>
      </c>
      <c r="C43" s="363"/>
      <c r="D43" s="363"/>
      <c r="E43" s="362"/>
      <c r="F43" s="344">
        <v>0</v>
      </c>
      <c r="G43" s="344">
        <v>20334000</v>
      </c>
      <c r="H43" s="343">
        <v>0</v>
      </c>
    </row>
    <row r="44" spans="2:8" ht="21" customHeight="1">
      <c r="B44" s="354" t="s">
        <v>214</v>
      </c>
      <c r="C44" s="354"/>
      <c r="D44" s="354"/>
      <c r="E44" s="354"/>
      <c r="F44" s="344">
        <v>205000</v>
      </c>
      <c r="G44" s="344">
        <v>0</v>
      </c>
      <c r="H44" s="343">
        <v>0</v>
      </c>
    </row>
    <row r="45" spans="2:8" ht="21" customHeight="1">
      <c r="B45" s="354" t="s">
        <v>213</v>
      </c>
      <c r="C45" s="354"/>
      <c r="D45" s="354"/>
      <c r="E45" s="354"/>
      <c r="F45" s="344">
        <v>1727419074</v>
      </c>
      <c r="G45" s="344">
        <v>4263387396</v>
      </c>
      <c r="H45" s="343">
        <v>4483751954</v>
      </c>
    </row>
    <row r="46" spans="2:8" ht="21" customHeight="1">
      <c r="B46" s="354" t="s">
        <v>212</v>
      </c>
      <c r="C46" s="354"/>
      <c r="D46" s="354"/>
      <c r="E46" s="354"/>
      <c r="F46" s="344">
        <v>91360116852</v>
      </c>
      <c r="G46" s="344">
        <v>94612255715</v>
      </c>
      <c r="H46" s="343">
        <v>91500861581</v>
      </c>
    </row>
  </sheetData>
  <mergeCells count="44">
    <mergeCell ref="B44:E44"/>
    <mergeCell ref="B45:E45"/>
    <mergeCell ref="B46:E46"/>
    <mergeCell ref="C36:E36"/>
    <mergeCell ref="B37:E37"/>
    <mergeCell ref="B38:E38"/>
    <mergeCell ref="B39:E39"/>
    <mergeCell ref="B42:E42"/>
    <mergeCell ref="B43:E43"/>
    <mergeCell ref="B27:E27"/>
    <mergeCell ref="B28:E28"/>
    <mergeCell ref="B29:E29"/>
    <mergeCell ref="B30:B36"/>
    <mergeCell ref="C30:E30"/>
    <mergeCell ref="C31:E31"/>
    <mergeCell ref="C32:E32"/>
    <mergeCell ref="C33:E33"/>
    <mergeCell ref="C34:E34"/>
    <mergeCell ref="C35:E35"/>
    <mergeCell ref="B14:B26"/>
    <mergeCell ref="C14:C19"/>
    <mergeCell ref="D14:E14"/>
    <mergeCell ref="D15:E15"/>
    <mergeCell ref="D16:E16"/>
    <mergeCell ref="D17:E17"/>
    <mergeCell ref="D18:E18"/>
    <mergeCell ref="D19:E19"/>
    <mergeCell ref="C20:C25"/>
    <mergeCell ref="D20:E20"/>
    <mergeCell ref="D21:E21"/>
    <mergeCell ref="D22:E22"/>
    <mergeCell ref="D23:E23"/>
    <mergeCell ref="D24:E24"/>
    <mergeCell ref="D25:E25"/>
    <mergeCell ref="C26:E26"/>
    <mergeCell ref="B3:E3"/>
    <mergeCell ref="B4:B13"/>
    <mergeCell ref="C4:C11"/>
    <mergeCell ref="D4:D6"/>
    <mergeCell ref="D7:D9"/>
    <mergeCell ref="D10:E10"/>
    <mergeCell ref="D11:E11"/>
    <mergeCell ref="C12:E12"/>
    <mergeCell ref="C13:E13"/>
  </mergeCells>
  <phoneticPr fontId="10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D28" transitionEvaluation="1">
    <tabColor theme="4"/>
    <pageSetUpPr fitToPage="1"/>
  </sheetPr>
  <dimension ref="B1:R35"/>
  <sheetViews>
    <sheetView view="pageBreakPreview" zoomScale="77" zoomScaleNormal="40" zoomScaleSheetLayoutView="77" workbookViewId="0">
      <pane xSplit="3" ySplit="6" topLeftCell="D28" activePane="bottomRight" state="frozen"/>
      <selection activeCell="B2" sqref="B2:B6"/>
      <selection pane="topRight" activeCell="B2" sqref="B2:B6"/>
      <selection pane="bottomLeft" activeCell="B2" sqref="B2:B6"/>
      <selection pane="bottomRight" activeCell="A36" sqref="A36:XFD39"/>
    </sheetView>
  </sheetViews>
  <sheetFormatPr defaultColWidth="10.59765625" defaultRowHeight="15.9" customHeight="1"/>
  <cols>
    <col min="1" max="1" width="1.5" style="22" customWidth="1"/>
    <col min="2" max="2" width="12.59765625" style="22" customWidth="1"/>
    <col min="3" max="3" width="9.59765625" style="177" customWidth="1"/>
    <col min="4" max="4" width="15.59765625" style="22" customWidth="1"/>
    <col min="5" max="5" width="13.8984375" style="22" customWidth="1"/>
    <col min="6" max="6" width="14.8984375" style="22" customWidth="1"/>
    <col min="7" max="7" width="13.8984375" style="177" customWidth="1"/>
    <col min="8" max="8" width="13" style="22" customWidth="1"/>
    <col min="9" max="9" width="11.69921875" style="22" customWidth="1"/>
    <col min="10" max="10" width="17.3984375" style="177" customWidth="1"/>
    <col min="11" max="11" width="15.3984375" style="22" customWidth="1"/>
    <col min="12" max="12" width="14.59765625" style="177" customWidth="1"/>
    <col min="13" max="13" width="14.59765625" style="22" customWidth="1"/>
    <col min="14" max="14" width="14.8984375" style="182" customWidth="1"/>
    <col min="15" max="15" width="16.8984375" style="22" bestFit="1" customWidth="1"/>
    <col min="16" max="16" width="16" style="22" customWidth="1"/>
    <col min="17" max="17" width="15.09765625" style="22" customWidth="1"/>
    <col min="18" max="18" width="6" style="22" customWidth="1"/>
    <col min="19" max="225" width="10.59765625" style="22" customWidth="1"/>
    <col min="226" max="16384" width="10.59765625" style="22"/>
  </cols>
  <sheetData>
    <row r="1" spans="2:18" ht="24" customHeight="1" thickBot="1">
      <c r="B1" s="170" t="s">
        <v>192</v>
      </c>
      <c r="C1" s="171"/>
      <c r="D1" s="19"/>
      <c r="E1" s="21"/>
      <c r="F1" s="19"/>
      <c r="G1" s="171"/>
      <c r="H1" s="19"/>
      <c r="I1" s="19"/>
      <c r="J1" s="171"/>
      <c r="K1" s="197"/>
      <c r="L1" s="197"/>
      <c r="M1" s="200"/>
    </row>
    <row r="2" spans="2:18" ht="20.100000000000001" customHeight="1">
      <c r="B2" s="366" t="s">
        <v>0</v>
      </c>
      <c r="C2" s="369" t="s">
        <v>1</v>
      </c>
      <c r="D2" s="138"/>
      <c r="E2" s="136"/>
      <c r="F2" s="375" t="s">
        <v>110</v>
      </c>
      <c r="G2" s="376"/>
      <c r="H2" s="376"/>
      <c r="I2" s="376"/>
      <c r="J2" s="377"/>
      <c r="K2" s="545" t="s">
        <v>52</v>
      </c>
      <c r="L2" s="546"/>
      <c r="M2" s="546"/>
      <c r="N2" s="546"/>
      <c r="O2" s="547"/>
      <c r="P2" s="369" t="s">
        <v>34</v>
      </c>
      <c r="Q2" s="542" t="s">
        <v>107</v>
      </c>
      <c r="R2" s="378" t="s">
        <v>122</v>
      </c>
    </row>
    <row r="3" spans="2:18" ht="20.100000000000001" customHeight="1">
      <c r="B3" s="367"/>
      <c r="C3" s="370"/>
      <c r="D3" s="44" t="s">
        <v>113</v>
      </c>
      <c r="E3" s="86" t="s">
        <v>113</v>
      </c>
      <c r="F3" s="397" t="s">
        <v>54</v>
      </c>
      <c r="G3" s="397" t="s">
        <v>104</v>
      </c>
      <c r="H3" s="405" t="s">
        <v>183</v>
      </c>
      <c r="I3" s="535"/>
      <c r="J3" s="532" t="s">
        <v>108</v>
      </c>
      <c r="K3" s="548"/>
      <c r="L3" s="549"/>
      <c r="M3" s="549"/>
      <c r="N3" s="549"/>
      <c r="O3" s="550"/>
      <c r="P3" s="370"/>
      <c r="Q3" s="543"/>
      <c r="R3" s="485"/>
    </row>
    <row r="4" spans="2:18" ht="20.100000000000001" customHeight="1">
      <c r="B4" s="367"/>
      <c r="C4" s="370"/>
      <c r="D4" s="44" t="s">
        <v>48</v>
      </c>
      <c r="E4" s="86" t="s">
        <v>51</v>
      </c>
      <c r="F4" s="397"/>
      <c r="G4" s="534"/>
      <c r="H4" s="396" t="s">
        <v>184</v>
      </c>
      <c r="I4" s="453" t="s">
        <v>182</v>
      </c>
      <c r="J4" s="533"/>
      <c r="K4" s="536" t="s">
        <v>48</v>
      </c>
      <c r="L4" s="521" t="s">
        <v>49</v>
      </c>
      <c r="M4" s="506" t="s">
        <v>50</v>
      </c>
      <c r="N4" s="540" t="s">
        <v>51</v>
      </c>
      <c r="O4" s="544" t="s">
        <v>55</v>
      </c>
      <c r="P4" s="370"/>
      <c r="Q4" s="543"/>
      <c r="R4" s="485"/>
    </row>
    <row r="5" spans="2:18" ht="20.100000000000001" customHeight="1">
      <c r="B5" s="367"/>
      <c r="C5" s="370"/>
      <c r="D5" s="138"/>
      <c r="E5" s="23"/>
      <c r="F5" s="397"/>
      <c r="G5" s="534"/>
      <c r="H5" s="397"/>
      <c r="I5" s="453"/>
      <c r="J5" s="476"/>
      <c r="K5" s="537"/>
      <c r="L5" s="538"/>
      <c r="M5" s="539"/>
      <c r="N5" s="541"/>
      <c r="O5" s="544"/>
      <c r="P5" s="370"/>
      <c r="Q5" s="543"/>
      <c r="R5" s="485"/>
    </row>
    <row r="6" spans="2:18" ht="20.100000000000001" customHeight="1">
      <c r="B6" s="368"/>
      <c r="C6" s="371"/>
      <c r="D6" s="13" t="s">
        <v>24</v>
      </c>
      <c r="E6" s="17" t="s">
        <v>24</v>
      </c>
      <c r="F6" s="17" t="s">
        <v>80</v>
      </c>
      <c r="G6" s="13" t="s">
        <v>24</v>
      </c>
      <c r="H6" s="13" t="s">
        <v>24</v>
      </c>
      <c r="I6" s="13" t="s">
        <v>24</v>
      </c>
      <c r="J6" s="55" t="s">
        <v>24</v>
      </c>
      <c r="K6" s="56" t="s">
        <v>24</v>
      </c>
      <c r="L6" s="17" t="s">
        <v>24</v>
      </c>
      <c r="M6" s="13" t="s">
        <v>24</v>
      </c>
      <c r="N6" s="87" t="s">
        <v>24</v>
      </c>
      <c r="O6" s="88" t="s">
        <v>24</v>
      </c>
      <c r="P6" s="17" t="s">
        <v>24</v>
      </c>
      <c r="Q6" s="17" t="s">
        <v>24</v>
      </c>
      <c r="R6" s="485"/>
    </row>
    <row r="7" spans="2:18" ht="15.9" customHeight="1">
      <c r="B7" s="46"/>
      <c r="C7" s="47"/>
      <c r="D7" s="89"/>
      <c r="E7" s="14"/>
      <c r="F7" s="14"/>
      <c r="G7" s="89"/>
      <c r="H7" s="14"/>
      <c r="I7" s="14"/>
      <c r="J7" s="57"/>
      <c r="K7" s="90"/>
      <c r="L7" s="47"/>
      <c r="M7" s="44"/>
      <c r="N7" s="91"/>
      <c r="O7" s="92"/>
      <c r="P7" s="14"/>
      <c r="Q7" s="14"/>
      <c r="R7" s="485"/>
    </row>
    <row r="8" spans="2:18" ht="30" customHeight="1">
      <c r="B8" s="49" t="s">
        <v>200</v>
      </c>
      <c r="C8" s="50" t="s">
        <v>3</v>
      </c>
      <c r="D8" s="58">
        <v>1571266522</v>
      </c>
      <c r="E8" s="59">
        <v>226340753</v>
      </c>
      <c r="F8" s="58">
        <v>1011393413</v>
      </c>
      <c r="G8" s="58">
        <v>0</v>
      </c>
      <c r="H8" s="205">
        <v>527381547</v>
      </c>
      <c r="I8" s="127">
        <v>205000</v>
      </c>
      <c r="J8" s="267">
        <v>101873724743</v>
      </c>
      <c r="K8" s="285">
        <v>3245354018</v>
      </c>
      <c r="L8" s="286">
        <v>3111834067</v>
      </c>
      <c r="M8" s="325">
        <v>133519951</v>
      </c>
      <c r="N8" s="326">
        <v>0</v>
      </c>
      <c r="O8" s="239">
        <v>3245354018</v>
      </c>
      <c r="P8" s="205">
        <v>4298427932</v>
      </c>
      <c r="Q8" s="59">
        <v>1363725000</v>
      </c>
      <c r="R8" s="485"/>
    </row>
    <row r="9" spans="2:18" ht="30" customHeight="1">
      <c r="B9" s="49" t="s">
        <v>207</v>
      </c>
      <c r="C9" s="50" t="s">
        <v>3</v>
      </c>
      <c r="D9" s="58">
        <v>1601924885</v>
      </c>
      <c r="E9" s="59">
        <v>428134618</v>
      </c>
      <c r="F9" s="58">
        <v>987726490</v>
      </c>
      <c r="G9" s="58">
        <v>0</v>
      </c>
      <c r="H9" s="205">
        <v>527375000</v>
      </c>
      <c r="I9" s="127">
        <v>0</v>
      </c>
      <c r="J9" s="267">
        <v>103739428184</v>
      </c>
      <c r="K9" s="285">
        <v>3267248248</v>
      </c>
      <c r="L9" s="286">
        <v>3077780579</v>
      </c>
      <c r="M9" s="325">
        <v>189467669</v>
      </c>
      <c r="N9" s="326">
        <v>0</v>
      </c>
      <c r="O9" s="239">
        <v>3267248248</v>
      </c>
      <c r="P9" s="205">
        <v>4979739934</v>
      </c>
      <c r="Q9" s="59">
        <v>848350000</v>
      </c>
      <c r="R9" s="485"/>
    </row>
    <row r="10" spans="2:18" ht="30" customHeight="1">
      <c r="B10" s="49" t="s">
        <v>209</v>
      </c>
      <c r="C10" s="50" t="s">
        <v>3</v>
      </c>
      <c r="D10" s="35">
        <f>SUM(D11:D12)</f>
        <v>718522918</v>
      </c>
      <c r="E10" s="34">
        <f>SUM(E11:E12)</f>
        <v>360472908</v>
      </c>
      <c r="F10" s="34">
        <f t="shared" ref="F10:Q10" si="0">SUM(F11:F12)</f>
        <v>1271221905</v>
      </c>
      <c r="G10" s="35">
        <f t="shared" si="0"/>
        <v>0</v>
      </c>
      <c r="H10" s="34">
        <f t="shared" si="0"/>
        <v>446175000</v>
      </c>
      <c r="I10" s="30">
        <f t="shared" si="0"/>
        <v>0</v>
      </c>
      <c r="J10" s="36">
        <f t="shared" si="0"/>
        <v>103479888535</v>
      </c>
      <c r="K10" s="37">
        <f t="shared" si="0"/>
        <v>2656465245</v>
      </c>
      <c r="L10" s="34">
        <f t="shared" si="0"/>
        <v>2543782856</v>
      </c>
      <c r="M10" s="35">
        <f t="shared" si="0"/>
        <v>112682389</v>
      </c>
      <c r="N10" s="201">
        <f>SUM(N11:N12)</f>
        <v>0</v>
      </c>
      <c r="O10" s="38">
        <f>SUM(O11:O12)</f>
        <v>2656465245</v>
      </c>
      <c r="P10" s="34">
        <f>SUM(P11:P12)</f>
        <v>5425506924</v>
      </c>
      <c r="Q10" s="34">
        <f t="shared" si="0"/>
        <v>364175000</v>
      </c>
      <c r="R10" s="485"/>
    </row>
    <row r="11" spans="2:18" ht="30" customHeight="1">
      <c r="B11" s="49" t="s">
        <v>73</v>
      </c>
      <c r="C11" s="50" t="s">
        <v>2</v>
      </c>
      <c r="D11" s="35">
        <f>SUM(D13:D32)</f>
        <v>652740759</v>
      </c>
      <c r="E11" s="34">
        <f>SUM(E13:E32)</f>
        <v>181420482</v>
      </c>
      <c r="F11" s="34">
        <f t="shared" ref="F11:Q11" si="1">SUM(F13:F32)</f>
        <v>1271221905</v>
      </c>
      <c r="G11" s="34">
        <f t="shared" si="1"/>
        <v>0</v>
      </c>
      <c r="H11" s="34">
        <f t="shared" si="1"/>
        <v>446175000</v>
      </c>
      <c r="I11" s="30">
        <f>SUM(I13:I32)</f>
        <v>0</v>
      </c>
      <c r="J11" s="36">
        <f t="shared" si="1"/>
        <v>100065397253</v>
      </c>
      <c r="K11" s="37">
        <f t="shared" si="1"/>
        <v>1858646261</v>
      </c>
      <c r="L11" s="34">
        <f>SUM(L13:L32)</f>
        <v>1745963872</v>
      </c>
      <c r="M11" s="35">
        <f t="shared" si="1"/>
        <v>112682389</v>
      </c>
      <c r="N11" s="202">
        <f>SUM(N13:N32)</f>
        <v>0</v>
      </c>
      <c r="O11" s="39">
        <f t="shared" si="1"/>
        <v>1858646261</v>
      </c>
      <c r="P11" s="34">
        <f t="shared" si="1"/>
        <v>4716080684</v>
      </c>
      <c r="Q11" s="34">
        <f t="shared" si="1"/>
        <v>364175000</v>
      </c>
      <c r="R11" s="485"/>
    </row>
    <row r="12" spans="2:18" ht="30" customHeight="1">
      <c r="B12" s="56" t="s">
        <v>4</v>
      </c>
      <c r="C12" s="17" t="s">
        <v>2</v>
      </c>
      <c r="D12" s="43">
        <f>SUM(D33:D35)</f>
        <v>65782159</v>
      </c>
      <c r="E12" s="40">
        <f>SUM(E33:E35)</f>
        <v>179052426</v>
      </c>
      <c r="F12" s="40">
        <f t="shared" ref="F12:Q12" si="2">SUM(F33:F35)</f>
        <v>0</v>
      </c>
      <c r="G12" s="40">
        <f t="shared" si="2"/>
        <v>0</v>
      </c>
      <c r="H12" s="40">
        <f t="shared" si="2"/>
        <v>0</v>
      </c>
      <c r="I12" s="40">
        <f t="shared" si="2"/>
        <v>0</v>
      </c>
      <c r="J12" s="41">
        <f t="shared" si="2"/>
        <v>3414491282</v>
      </c>
      <c r="K12" s="42">
        <f>SUM(K33:K35)</f>
        <v>797818984</v>
      </c>
      <c r="L12" s="40">
        <f t="shared" si="2"/>
        <v>797818984</v>
      </c>
      <c r="M12" s="43">
        <f t="shared" si="2"/>
        <v>0</v>
      </c>
      <c r="N12" s="203">
        <f t="shared" si="2"/>
        <v>0</v>
      </c>
      <c r="O12" s="40">
        <f t="shared" si="2"/>
        <v>797818984</v>
      </c>
      <c r="P12" s="40">
        <f t="shared" si="2"/>
        <v>709426240</v>
      </c>
      <c r="Q12" s="40">
        <f t="shared" si="2"/>
        <v>0</v>
      </c>
      <c r="R12" s="486"/>
    </row>
    <row r="13" spans="2:18" ht="30" customHeight="1">
      <c r="B13" s="66">
        <v>41001</v>
      </c>
      <c r="C13" s="18" t="s">
        <v>6</v>
      </c>
      <c r="D13" s="58">
        <v>81697929</v>
      </c>
      <c r="E13" s="68">
        <v>0</v>
      </c>
      <c r="F13" s="207">
        <v>191610278</v>
      </c>
      <c r="G13" s="207">
        <v>0</v>
      </c>
      <c r="H13" s="207">
        <v>220000000</v>
      </c>
      <c r="I13" s="208">
        <v>0</v>
      </c>
      <c r="J13" s="327">
        <v>26403778578</v>
      </c>
      <c r="K13" s="242">
        <v>85282937</v>
      </c>
      <c r="L13" s="209">
        <v>85282937</v>
      </c>
      <c r="M13" s="244">
        <v>0</v>
      </c>
      <c r="N13" s="244">
        <v>0</v>
      </c>
      <c r="O13" s="244">
        <v>85282937</v>
      </c>
      <c r="P13" s="209">
        <v>323150140</v>
      </c>
      <c r="Q13" s="289">
        <v>220000000</v>
      </c>
      <c r="R13" s="69" t="s">
        <v>121</v>
      </c>
    </row>
    <row r="14" spans="2:18" ht="30" customHeight="1">
      <c r="B14" s="70">
        <v>41002</v>
      </c>
      <c r="C14" s="50" t="s">
        <v>7</v>
      </c>
      <c r="D14" s="58">
        <v>51861486</v>
      </c>
      <c r="E14" s="58">
        <v>0</v>
      </c>
      <c r="F14" s="71">
        <v>277820889</v>
      </c>
      <c r="G14" s="71">
        <v>0</v>
      </c>
      <c r="H14" s="71">
        <v>0</v>
      </c>
      <c r="I14" s="208">
        <v>0</v>
      </c>
      <c r="J14" s="328">
        <v>15272126545</v>
      </c>
      <c r="K14" s="246">
        <v>242254367</v>
      </c>
      <c r="L14" s="209">
        <v>242254367</v>
      </c>
      <c r="M14" s="204">
        <v>0</v>
      </c>
      <c r="N14" s="204">
        <v>0</v>
      </c>
      <c r="O14" s="204">
        <v>242254367</v>
      </c>
      <c r="P14" s="209">
        <v>779845673</v>
      </c>
      <c r="Q14" s="291">
        <v>0</v>
      </c>
      <c r="R14" s="69" t="s">
        <v>123</v>
      </c>
    </row>
    <row r="15" spans="2:18" ht="30" customHeight="1">
      <c r="B15" s="70">
        <v>41003</v>
      </c>
      <c r="C15" s="50" t="s">
        <v>8</v>
      </c>
      <c r="D15" s="58">
        <v>6371524</v>
      </c>
      <c r="E15" s="58">
        <v>0</v>
      </c>
      <c r="F15" s="329">
        <v>220299014</v>
      </c>
      <c r="G15" s="71">
        <v>0</v>
      </c>
      <c r="H15" s="71">
        <v>120000000</v>
      </c>
      <c r="I15" s="208">
        <v>0</v>
      </c>
      <c r="J15" s="328">
        <v>7715014039</v>
      </c>
      <c r="K15" s="246">
        <v>48548524</v>
      </c>
      <c r="L15" s="209">
        <v>48548524</v>
      </c>
      <c r="M15" s="204">
        <v>0</v>
      </c>
      <c r="N15" s="204">
        <v>0</v>
      </c>
      <c r="O15" s="204">
        <v>48548524</v>
      </c>
      <c r="P15" s="209">
        <v>235234385</v>
      </c>
      <c r="Q15" s="291">
        <v>120000000</v>
      </c>
      <c r="R15" s="69" t="s">
        <v>124</v>
      </c>
    </row>
    <row r="16" spans="2:18" ht="30" customHeight="1">
      <c r="B16" s="70">
        <v>41004</v>
      </c>
      <c r="C16" s="50" t="s">
        <v>9</v>
      </c>
      <c r="D16" s="291">
        <v>0</v>
      </c>
      <c r="E16" s="291">
        <v>10798539</v>
      </c>
      <c r="F16" s="71">
        <v>32730571</v>
      </c>
      <c r="G16" s="71">
        <v>0</v>
      </c>
      <c r="H16" s="71">
        <v>20000000</v>
      </c>
      <c r="I16" s="208">
        <v>0</v>
      </c>
      <c r="J16" s="328">
        <v>2617938332</v>
      </c>
      <c r="K16" s="246">
        <v>23299815</v>
      </c>
      <c r="L16" s="209">
        <v>23299815</v>
      </c>
      <c r="M16" s="204">
        <v>0</v>
      </c>
      <c r="N16" s="204">
        <v>0</v>
      </c>
      <c r="O16" s="204">
        <v>23299815</v>
      </c>
      <c r="P16" s="209">
        <v>90193238</v>
      </c>
      <c r="Q16" s="291">
        <v>0</v>
      </c>
      <c r="R16" s="69" t="s">
        <v>125</v>
      </c>
    </row>
    <row r="17" spans="2:18" ht="30" customHeight="1">
      <c r="B17" s="70">
        <v>41005</v>
      </c>
      <c r="C17" s="50" t="s">
        <v>10</v>
      </c>
      <c r="D17" s="291">
        <v>214248665</v>
      </c>
      <c r="E17" s="58">
        <v>0</v>
      </c>
      <c r="F17" s="71">
        <v>163809744</v>
      </c>
      <c r="G17" s="71">
        <v>0</v>
      </c>
      <c r="H17" s="71">
        <v>50000000</v>
      </c>
      <c r="I17" s="208">
        <v>0</v>
      </c>
      <c r="J17" s="328">
        <v>6911143444</v>
      </c>
      <c r="K17" s="246">
        <v>277913293</v>
      </c>
      <c r="L17" s="209">
        <v>277913293</v>
      </c>
      <c r="M17" s="204">
        <v>0</v>
      </c>
      <c r="N17" s="204">
        <v>0</v>
      </c>
      <c r="O17" s="204">
        <v>277913293</v>
      </c>
      <c r="P17" s="209">
        <v>596772447</v>
      </c>
      <c r="Q17" s="291">
        <v>0</v>
      </c>
      <c r="R17" s="69" t="s">
        <v>126</v>
      </c>
    </row>
    <row r="18" spans="2:18" ht="30" customHeight="1">
      <c r="B18" s="70">
        <v>41006</v>
      </c>
      <c r="C18" s="50" t="s">
        <v>11</v>
      </c>
      <c r="D18" s="58">
        <v>51571185</v>
      </c>
      <c r="E18" s="58">
        <v>0</v>
      </c>
      <c r="F18" s="71">
        <v>100530000</v>
      </c>
      <c r="G18" s="71">
        <v>0</v>
      </c>
      <c r="H18" s="71">
        <v>0</v>
      </c>
      <c r="I18" s="208">
        <v>0</v>
      </c>
      <c r="J18" s="328">
        <v>6046062760</v>
      </c>
      <c r="K18" s="246">
        <v>38870383</v>
      </c>
      <c r="L18" s="209">
        <v>38870383</v>
      </c>
      <c r="M18" s="204">
        <v>0</v>
      </c>
      <c r="N18" s="204">
        <v>0</v>
      </c>
      <c r="O18" s="204">
        <v>38870383</v>
      </c>
      <c r="P18" s="330">
        <v>286743000</v>
      </c>
      <c r="Q18" s="291">
        <v>0</v>
      </c>
      <c r="R18" s="69" t="s">
        <v>127</v>
      </c>
    </row>
    <row r="19" spans="2:18" ht="30" customHeight="1">
      <c r="B19" s="70">
        <v>41007</v>
      </c>
      <c r="C19" s="50" t="s">
        <v>12</v>
      </c>
      <c r="D19" s="58">
        <v>24482389</v>
      </c>
      <c r="E19" s="58">
        <v>0</v>
      </c>
      <c r="F19" s="71">
        <v>0</v>
      </c>
      <c r="G19" s="71">
        <v>0</v>
      </c>
      <c r="H19" s="71">
        <v>0</v>
      </c>
      <c r="I19" s="208">
        <v>0</v>
      </c>
      <c r="J19" s="328">
        <v>3669060208</v>
      </c>
      <c r="K19" s="246">
        <v>80482389</v>
      </c>
      <c r="L19" s="209">
        <v>0</v>
      </c>
      <c r="M19" s="204">
        <v>80482389</v>
      </c>
      <c r="N19" s="204">
        <v>0</v>
      </c>
      <c r="O19" s="204">
        <v>80482389</v>
      </c>
      <c r="P19" s="209">
        <v>231369075</v>
      </c>
      <c r="Q19" s="291">
        <v>0</v>
      </c>
      <c r="R19" s="69" t="s">
        <v>128</v>
      </c>
    </row>
    <row r="20" spans="2:18" ht="30" customHeight="1">
      <c r="B20" s="70">
        <v>41025</v>
      </c>
      <c r="C20" s="50" t="s">
        <v>69</v>
      </c>
      <c r="D20" s="266">
        <v>0</v>
      </c>
      <c r="E20" s="58">
        <v>2280326</v>
      </c>
      <c r="F20" s="71">
        <v>60400429</v>
      </c>
      <c r="G20" s="71">
        <v>0</v>
      </c>
      <c r="H20" s="71">
        <v>0</v>
      </c>
      <c r="I20" s="208">
        <v>0</v>
      </c>
      <c r="J20" s="328">
        <v>5021519885</v>
      </c>
      <c r="K20" s="226">
        <v>40508999</v>
      </c>
      <c r="L20" s="71">
        <v>40508999</v>
      </c>
      <c r="M20" s="204">
        <v>0</v>
      </c>
      <c r="N20" s="204">
        <v>0</v>
      </c>
      <c r="O20" s="204">
        <v>40508999</v>
      </c>
      <c r="P20" s="209">
        <v>246377439</v>
      </c>
      <c r="Q20" s="291">
        <v>0</v>
      </c>
      <c r="R20" s="69" t="s">
        <v>129</v>
      </c>
    </row>
    <row r="21" spans="2:18" ht="30" customHeight="1">
      <c r="B21" s="70">
        <v>41048</v>
      </c>
      <c r="C21" s="50" t="s">
        <v>71</v>
      </c>
      <c r="D21" s="206">
        <v>23752619</v>
      </c>
      <c r="E21" s="59">
        <v>0</v>
      </c>
      <c r="F21" s="71">
        <v>116079214</v>
      </c>
      <c r="G21" s="71">
        <v>0</v>
      </c>
      <c r="H21" s="71">
        <v>0</v>
      </c>
      <c r="I21" s="208">
        <v>0</v>
      </c>
      <c r="J21" s="328">
        <v>3683303905</v>
      </c>
      <c r="K21" s="226">
        <v>141087348</v>
      </c>
      <c r="L21" s="71">
        <v>141087348</v>
      </c>
      <c r="M21" s="204">
        <v>0</v>
      </c>
      <c r="N21" s="204">
        <v>0</v>
      </c>
      <c r="O21" s="204">
        <v>141087348</v>
      </c>
      <c r="P21" s="209">
        <v>197480559</v>
      </c>
      <c r="Q21" s="291">
        <v>0</v>
      </c>
      <c r="R21" s="69" t="s">
        <v>130</v>
      </c>
    </row>
    <row r="22" spans="2:18" ht="30" customHeight="1">
      <c r="B22" s="70">
        <v>41014</v>
      </c>
      <c r="C22" s="50" t="s">
        <v>72</v>
      </c>
      <c r="D22" s="58">
        <v>0</v>
      </c>
      <c r="E22" s="58">
        <v>53381898</v>
      </c>
      <c r="F22" s="71">
        <v>42672425</v>
      </c>
      <c r="G22" s="71">
        <v>0</v>
      </c>
      <c r="H22" s="71">
        <v>0</v>
      </c>
      <c r="I22" s="208">
        <v>0</v>
      </c>
      <c r="J22" s="328">
        <v>3847087271</v>
      </c>
      <c r="K22" s="246">
        <v>34765895</v>
      </c>
      <c r="L22" s="209">
        <v>34765895</v>
      </c>
      <c r="M22" s="204">
        <v>0</v>
      </c>
      <c r="N22" s="204">
        <v>0</v>
      </c>
      <c r="O22" s="204">
        <v>34765895</v>
      </c>
      <c r="P22" s="209">
        <v>227044920</v>
      </c>
      <c r="Q22" s="291">
        <v>0</v>
      </c>
      <c r="R22" s="69" t="s">
        <v>131</v>
      </c>
    </row>
    <row r="23" spans="2:18" ht="30" customHeight="1">
      <c r="B23" s="70">
        <v>41016</v>
      </c>
      <c r="C23" s="50" t="s">
        <v>70</v>
      </c>
      <c r="D23" s="206">
        <v>0</v>
      </c>
      <c r="E23" s="265">
        <v>36473807</v>
      </c>
      <c r="F23" s="71">
        <v>692289</v>
      </c>
      <c r="G23" s="71">
        <v>0</v>
      </c>
      <c r="H23" s="71">
        <v>0</v>
      </c>
      <c r="I23" s="208">
        <v>0</v>
      </c>
      <c r="J23" s="328">
        <v>1631549151</v>
      </c>
      <c r="K23" s="246">
        <v>610340</v>
      </c>
      <c r="L23" s="209">
        <v>610340</v>
      </c>
      <c r="M23" s="204">
        <v>0</v>
      </c>
      <c r="N23" s="204">
        <v>0</v>
      </c>
      <c r="O23" s="204">
        <v>610340</v>
      </c>
      <c r="P23" s="330">
        <v>202046779</v>
      </c>
      <c r="Q23" s="291">
        <v>0</v>
      </c>
      <c r="R23" s="69" t="s">
        <v>132</v>
      </c>
    </row>
    <row r="24" spans="2:18" ht="30" customHeight="1">
      <c r="B24" s="70">
        <v>41020</v>
      </c>
      <c r="C24" s="50" t="s">
        <v>13</v>
      </c>
      <c r="D24" s="206">
        <v>0</v>
      </c>
      <c r="E24" s="59">
        <v>3746163</v>
      </c>
      <c r="F24" s="71">
        <v>27423</v>
      </c>
      <c r="G24" s="71">
        <v>0</v>
      </c>
      <c r="H24" s="71">
        <v>0</v>
      </c>
      <c r="I24" s="208">
        <v>0</v>
      </c>
      <c r="J24" s="328">
        <v>2014572684</v>
      </c>
      <c r="K24" s="246">
        <v>86178067</v>
      </c>
      <c r="L24" s="209">
        <v>86178067</v>
      </c>
      <c r="M24" s="204">
        <v>0</v>
      </c>
      <c r="N24" s="204">
        <v>0</v>
      </c>
      <c r="O24" s="204">
        <v>86178067</v>
      </c>
      <c r="P24" s="209">
        <v>313739979</v>
      </c>
      <c r="Q24" s="291">
        <v>0</v>
      </c>
      <c r="R24" s="69" t="s">
        <v>133</v>
      </c>
    </row>
    <row r="25" spans="2:18" ht="30" customHeight="1">
      <c r="B25" s="70">
        <v>41024</v>
      </c>
      <c r="C25" s="50" t="s">
        <v>14</v>
      </c>
      <c r="D25" s="58">
        <v>11613351</v>
      </c>
      <c r="E25" s="58">
        <v>0</v>
      </c>
      <c r="F25" s="71">
        <v>36768</v>
      </c>
      <c r="G25" s="71">
        <v>0</v>
      </c>
      <c r="H25" s="71">
        <v>0</v>
      </c>
      <c r="I25" s="208">
        <v>0</v>
      </c>
      <c r="J25" s="328">
        <v>994925286</v>
      </c>
      <c r="K25" s="246">
        <v>106108033</v>
      </c>
      <c r="L25" s="209">
        <v>106108033</v>
      </c>
      <c r="M25" s="204">
        <v>0</v>
      </c>
      <c r="N25" s="204">
        <v>0</v>
      </c>
      <c r="O25" s="204">
        <v>106108033</v>
      </c>
      <c r="P25" s="209">
        <v>70940032</v>
      </c>
      <c r="Q25" s="291">
        <v>0</v>
      </c>
      <c r="R25" s="69" t="s">
        <v>134</v>
      </c>
    </row>
    <row r="26" spans="2:18" ht="30" customHeight="1">
      <c r="B26" s="70">
        <v>41021</v>
      </c>
      <c r="C26" s="50" t="s">
        <v>75</v>
      </c>
      <c r="D26" s="58">
        <v>0</v>
      </c>
      <c r="E26" s="58">
        <v>23631723</v>
      </c>
      <c r="F26" s="71">
        <v>0</v>
      </c>
      <c r="G26" s="71">
        <v>0</v>
      </c>
      <c r="H26" s="71">
        <v>24175000</v>
      </c>
      <c r="I26" s="208">
        <v>0</v>
      </c>
      <c r="J26" s="328">
        <v>3638340466</v>
      </c>
      <c r="K26" s="246">
        <v>57005931</v>
      </c>
      <c r="L26" s="209">
        <v>57005931</v>
      </c>
      <c r="M26" s="204">
        <v>0</v>
      </c>
      <c r="N26" s="204">
        <v>0</v>
      </c>
      <c r="O26" s="204">
        <v>57005931</v>
      </c>
      <c r="P26" s="209">
        <v>7000000</v>
      </c>
      <c r="Q26" s="291">
        <v>24175000</v>
      </c>
      <c r="R26" s="69" t="s">
        <v>135</v>
      </c>
    </row>
    <row r="27" spans="2:18" ht="30" customHeight="1">
      <c r="B27" s="70">
        <v>41035</v>
      </c>
      <c r="C27" s="50" t="s">
        <v>15</v>
      </c>
      <c r="D27" s="58">
        <v>82709037</v>
      </c>
      <c r="E27" s="58">
        <v>0</v>
      </c>
      <c r="F27" s="71">
        <v>3269995</v>
      </c>
      <c r="G27" s="71">
        <v>0</v>
      </c>
      <c r="H27" s="71">
        <v>0</v>
      </c>
      <c r="I27" s="208">
        <v>0</v>
      </c>
      <c r="J27" s="328">
        <v>860116134</v>
      </c>
      <c r="K27" s="246">
        <v>96798982</v>
      </c>
      <c r="L27" s="209">
        <v>96798982</v>
      </c>
      <c r="M27" s="204">
        <v>0</v>
      </c>
      <c r="N27" s="204">
        <v>0</v>
      </c>
      <c r="O27" s="204">
        <v>96798982</v>
      </c>
      <c r="P27" s="209">
        <v>93425799</v>
      </c>
      <c r="Q27" s="291">
        <v>0</v>
      </c>
      <c r="R27" s="69" t="s">
        <v>136</v>
      </c>
    </row>
    <row r="28" spans="2:18" ht="30" customHeight="1">
      <c r="B28" s="70">
        <v>41038</v>
      </c>
      <c r="C28" s="50" t="s">
        <v>16</v>
      </c>
      <c r="D28" s="331">
        <v>0</v>
      </c>
      <c r="E28" s="265">
        <v>27299184</v>
      </c>
      <c r="F28" s="71">
        <v>276753</v>
      </c>
      <c r="G28" s="71">
        <v>0</v>
      </c>
      <c r="H28" s="71">
        <v>0</v>
      </c>
      <c r="I28" s="208">
        <v>0</v>
      </c>
      <c r="J28" s="328">
        <v>2444421452</v>
      </c>
      <c r="K28" s="246">
        <v>20045929</v>
      </c>
      <c r="L28" s="209">
        <v>20045929</v>
      </c>
      <c r="M28" s="204">
        <v>0</v>
      </c>
      <c r="N28" s="204">
        <v>0</v>
      </c>
      <c r="O28" s="204">
        <v>20045929</v>
      </c>
      <c r="P28" s="209">
        <v>349384842</v>
      </c>
      <c r="Q28" s="291">
        <v>0</v>
      </c>
      <c r="R28" s="69" t="s">
        <v>137</v>
      </c>
    </row>
    <row r="29" spans="2:18" ht="30" customHeight="1">
      <c r="B29" s="70">
        <v>41042</v>
      </c>
      <c r="C29" s="50" t="s">
        <v>17</v>
      </c>
      <c r="D29" s="266">
        <v>0</v>
      </c>
      <c r="E29" s="266">
        <v>23808842</v>
      </c>
      <c r="F29" s="71">
        <v>16725906</v>
      </c>
      <c r="G29" s="71">
        <v>0</v>
      </c>
      <c r="H29" s="71">
        <v>12000000</v>
      </c>
      <c r="I29" s="208">
        <v>0</v>
      </c>
      <c r="J29" s="328">
        <v>1083870653</v>
      </c>
      <c r="K29" s="246">
        <v>62966999</v>
      </c>
      <c r="L29" s="209">
        <v>62966999</v>
      </c>
      <c r="M29" s="204">
        <v>0</v>
      </c>
      <c r="N29" s="204">
        <v>0</v>
      </c>
      <c r="O29" s="204">
        <v>62966999</v>
      </c>
      <c r="P29" s="209">
        <v>85752600</v>
      </c>
      <c r="Q29" s="291">
        <v>0</v>
      </c>
      <c r="R29" s="69" t="s">
        <v>138</v>
      </c>
    </row>
    <row r="30" spans="2:18" ht="30" customHeight="1">
      <c r="B30" s="70">
        <v>41043</v>
      </c>
      <c r="C30" s="50" t="s">
        <v>18</v>
      </c>
      <c r="D30" s="58">
        <v>34601592</v>
      </c>
      <c r="E30" s="58">
        <v>0</v>
      </c>
      <c r="F30" s="71">
        <v>44240207</v>
      </c>
      <c r="G30" s="71">
        <v>0</v>
      </c>
      <c r="H30" s="71">
        <v>0</v>
      </c>
      <c r="I30" s="208">
        <v>0</v>
      </c>
      <c r="J30" s="328">
        <v>1223145499</v>
      </c>
      <c r="K30" s="246">
        <v>56481919</v>
      </c>
      <c r="L30" s="209">
        <v>56481919</v>
      </c>
      <c r="M30" s="204">
        <v>0</v>
      </c>
      <c r="N30" s="204">
        <v>0</v>
      </c>
      <c r="O30" s="204">
        <v>56481919</v>
      </c>
      <c r="P30" s="209">
        <v>144557699</v>
      </c>
      <c r="Q30" s="291">
        <v>0</v>
      </c>
      <c r="R30" s="69" t="s">
        <v>139</v>
      </c>
    </row>
    <row r="31" spans="2:18" ht="30" customHeight="1">
      <c r="B31" s="70">
        <v>41044</v>
      </c>
      <c r="C31" s="50" t="s">
        <v>19</v>
      </c>
      <c r="D31" s="58">
        <v>37776563</v>
      </c>
      <c r="E31" s="58">
        <v>0</v>
      </c>
      <c r="F31" s="71">
        <v>0</v>
      </c>
      <c r="G31" s="71">
        <v>0</v>
      </c>
      <c r="H31" s="71">
        <v>0</v>
      </c>
      <c r="I31" s="208">
        <v>0</v>
      </c>
      <c r="J31" s="328">
        <v>3696709832</v>
      </c>
      <c r="K31" s="246">
        <v>295127677</v>
      </c>
      <c r="L31" s="209">
        <v>295127677</v>
      </c>
      <c r="M31" s="204">
        <v>0</v>
      </c>
      <c r="N31" s="204">
        <v>0</v>
      </c>
      <c r="O31" s="204">
        <v>295127677</v>
      </c>
      <c r="P31" s="209">
        <v>3002570</v>
      </c>
      <c r="Q31" s="266">
        <v>0</v>
      </c>
      <c r="R31" s="69" t="s">
        <v>140</v>
      </c>
    </row>
    <row r="32" spans="2:18" ht="30" customHeight="1">
      <c r="B32" s="73">
        <v>41047</v>
      </c>
      <c r="C32" s="93" t="s">
        <v>20</v>
      </c>
      <c r="D32" s="75">
        <v>32054419</v>
      </c>
      <c r="E32" s="75">
        <v>0</v>
      </c>
      <c r="F32" s="71">
        <v>0</v>
      </c>
      <c r="G32" s="211">
        <v>0</v>
      </c>
      <c r="H32" s="71">
        <v>0</v>
      </c>
      <c r="I32" s="208">
        <v>0</v>
      </c>
      <c r="J32" s="332">
        <v>1290711129</v>
      </c>
      <c r="K32" s="248">
        <v>64308434</v>
      </c>
      <c r="L32" s="209">
        <v>32108434</v>
      </c>
      <c r="M32" s="250">
        <v>32200000</v>
      </c>
      <c r="N32" s="250">
        <v>0</v>
      </c>
      <c r="O32" s="250">
        <v>64308434</v>
      </c>
      <c r="P32" s="211">
        <v>232019508</v>
      </c>
      <c r="Q32" s="301">
        <v>0</v>
      </c>
      <c r="R32" s="76" t="s">
        <v>141</v>
      </c>
    </row>
    <row r="33" spans="2:18" ht="30" customHeight="1">
      <c r="B33" s="77">
        <v>41301</v>
      </c>
      <c r="C33" s="78" t="s">
        <v>21</v>
      </c>
      <c r="D33" s="58">
        <v>51760363</v>
      </c>
      <c r="E33" s="79">
        <v>0</v>
      </c>
      <c r="F33" s="219">
        <v>0</v>
      </c>
      <c r="G33" s="71">
        <v>0</v>
      </c>
      <c r="H33" s="219">
        <v>0</v>
      </c>
      <c r="I33" s="333">
        <v>0</v>
      </c>
      <c r="J33" s="334">
        <v>577454269</v>
      </c>
      <c r="K33" s="252">
        <v>364957098</v>
      </c>
      <c r="L33" s="219">
        <v>364957098</v>
      </c>
      <c r="M33" s="335">
        <v>0</v>
      </c>
      <c r="N33" s="335">
        <v>0</v>
      </c>
      <c r="O33" s="335">
        <v>364957098</v>
      </c>
      <c r="P33" s="209">
        <v>120303000</v>
      </c>
      <c r="Q33" s="291">
        <v>0</v>
      </c>
      <c r="R33" s="69" t="s">
        <v>142</v>
      </c>
    </row>
    <row r="34" spans="2:18" ht="30" customHeight="1">
      <c r="B34" s="70">
        <v>41302</v>
      </c>
      <c r="C34" s="50" t="s">
        <v>22</v>
      </c>
      <c r="D34" s="58">
        <v>14021796</v>
      </c>
      <c r="E34" s="58">
        <v>0</v>
      </c>
      <c r="F34" s="71">
        <v>0</v>
      </c>
      <c r="G34" s="71">
        <v>0</v>
      </c>
      <c r="H34" s="71">
        <v>0</v>
      </c>
      <c r="I34" s="208">
        <v>0</v>
      </c>
      <c r="J34" s="328">
        <v>633195994</v>
      </c>
      <c r="K34" s="246">
        <v>268186580</v>
      </c>
      <c r="L34" s="209">
        <v>268186580</v>
      </c>
      <c r="M34" s="204">
        <v>0</v>
      </c>
      <c r="N34" s="204">
        <v>0</v>
      </c>
      <c r="O34" s="204">
        <v>268186580</v>
      </c>
      <c r="P34" s="209">
        <v>173971632</v>
      </c>
      <c r="Q34" s="291">
        <v>0</v>
      </c>
      <c r="R34" s="69" t="s">
        <v>143</v>
      </c>
    </row>
    <row r="35" spans="2:18" ht="30" customHeight="1" thickBot="1">
      <c r="B35" s="82">
        <v>41303</v>
      </c>
      <c r="C35" s="83" t="s">
        <v>23</v>
      </c>
      <c r="D35" s="336">
        <v>0</v>
      </c>
      <c r="E35" s="336">
        <v>179052426</v>
      </c>
      <c r="F35" s="222">
        <v>0</v>
      </c>
      <c r="G35" s="222">
        <v>0</v>
      </c>
      <c r="H35" s="222">
        <v>0</v>
      </c>
      <c r="I35" s="337">
        <v>0</v>
      </c>
      <c r="J35" s="338">
        <v>2203841019</v>
      </c>
      <c r="K35" s="253">
        <v>164675306</v>
      </c>
      <c r="L35" s="222">
        <v>164675306</v>
      </c>
      <c r="M35" s="255">
        <v>0</v>
      </c>
      <c r="N35" s="255">
        <v>0</v>
      </c>
      <c r="O35" s="255">
        <v>164675306</v>
      </c>
      <c r="P35" s="222">
        <v>415151608</v>
      </c>
      <c r="Q35" s="296">
        <v>0</v>
      </c>
      <c r="R35" s="97" t="s">
        <v>144</v>
      </c>
    </row>
  </sheetData>
  <mergeCells count="18">
    <mergeCell ref="R2:R12"/>
    <mergeCell ref="K4:K5"/>
    <mergeCell ref="L4:L5"/>
    <mergeCell ref="M4:M5"/>
    <mergeCell ref="N4:N5"/>
    <mergeCell ref="P2:P5"/>
    <mergeCell ref="Q2:Q5"/>
    <mergeCell ref="O4:O5"/>
    <mergeCell ref="K2:O3"/>
    <mergeCell ref="C2:C6"/>
    <mergeCell ref="B2:B6"/>
    <mergeCell ref="J3:J5"/>
    <mergeCell ref="F2:J2"/>
    <mergeCell ref="F3:F5"/>
    <mergeCell ref="G3:G5"/>
    <mergeCell ref="H3:I3"/>
    <mergeCell ref="I4:I5"/>
    <mergeCell ref="H4:H5"/>
  </mergeCells>
  <phoneticPr fontId="4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47" orientation="landscape" r:id="rId1"/>
  <headerFooter alignWithMargins="0"/>
  <colBreaks count="1" manualBreakCount="1">
    <brk id="10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8B664-12D6-47F4-9E5D-5D732284BA57}">
  <dimension ref="B1:H40"/>
  <sheetViews>
    <sheetView view="pageBreakPreview" topLeftCell="A13" zoomScaleNormal="100" zoomScaleSheetLayoutView="100" workbookViewId="0">
      <selection activeCell="B2" sqref="B2"/>
    </sheetView>
  </sheetViews>
  <sheetFormatPr defaultRowHeight="13.2"/>
  <cols>
    <col min="1" max="1" width="8.796875" style="342"/>
    <col min="2" max="4" width="8.09765625" style="342" customWidth="1"/>
    <col min="5" max="5" width="18.19921875" style="342" customWidth="1"/>
    <col min="6" max="8" width="15.296875" style="342" customWidth="1"/>
    <col min="9" max="16384" width="8.796875" style="342"/>
  </cols>
  <sheetData>
    <row r="1" spans="2:8" ht="9" customHeight="1"/>
    <row r="2" spans="2:8" ht="24.75" customHeight="1">
      <c r="B2" s="349" t="s">
        <v>291</v>
      </c>
    </row>
    <row r="3" spans="2:8" ht="29.25" customHeight="1">
      <c r="B3" s="354" t="s">
        <v>258</v>
      </c>
      <c r="C3" s="354"/>
      <c r="D3" s="354"/>
      <c r="E3" s="354"/>
      <c r="F3" s="347" t="s">
        <v>257</v>
      </c>
      <c r="G3" s="347" t="s">
        <v>256</v>
      </c>
      <c r="H3" s="347" t="s">
        <v>255</v>
      </c>
    </row>
    <row r="4" spans="2:8" ht="21" customHeight="1">
      <c r="B4" s="354" t="s">
        <v>290</v>
      </c>
      <c r="C4" s="354"/>
      <c r="D4" s="354"/>
      <c r="E4" s="354"/>
      <c r="F4" s="352">
        <v>0</v>
      </c>
      <c r="G4" s="343">
        <v>0</v>
      </c>
      <c r="H4" s="343">
        <v>0</v>
      </c>
    </row>
    <row r="5" spans="2:8" ht="21" customHeight="1">
      <c r="B5" s="364" t="s">
        <v>289</v>
      </c>
      <c r="C5" s="364"/>
      <c r="D5" s="354" t="s">
        <v>288</v>
      </c>
      <c r="E5" s="354"/>
      <c r="F5" s="344">
        <v>67673692185</v>
      </c>
      <c r="G5" s="343">
        <v>70275157327</v>
      </c>
      <c r="H5" s="343">
        <v>70292079999</v>
      </c>
    </row>
    <row r="6" spans="2:8" ht="21" customHeight="1">
      <c r="B6" s="364"/>
      <c r="C6" s="364"/>
      <c r="D6" s="354" t="s">
        <v>287</v>
      </c>
      <c r="E6" s="354"/>
      <c r="F6" s="344">
        <v>3055129000</v>
      </c>
      <c r="G6" s="343">
        <v>3058538000</v>
      </c>
      <c r="H6" s="343">
        <v>2991712000</v>
      </c>
    </row>
    <row r="7" spans="2:8" ht="21" customHeight="1">
      <c r="B7" s="364"/>
      <c r="C7" s="364"/>
      <c r="D7" s="354" t="s">
        <v>220</v>
      </c>
      <c r="E7" s="354"/>
      <c r="F7" s="344">
        <v>70728821185</v>
      </c>
      <c r="G7" s="343">
        <v>73333695327</v>
      </c>
      <c r="H7" s="343">
        <v>73283791999</v>
      </c>
    </row>
    <row r="8" spans="2:8" ht="21" customHeight="1">
      <c r="B8" s="364" t="s">
        <v>286</v>
      </c>
      <c r="C8" s="354"/>
      <c r="D8" s="354" t="s">
        <v>285</v>
      </c>
      <c r="E8" s="354"/>
      <c r="F8" s="344">
        <v>10153600052</v>
      </c>
      <c r="G8" s="343">
        <v>10137474464</v>
      </c>
      <c r="H8" s="343">
        <v>9843249626</v>
      </c>
    </row>
    <row r="9" spans="2:8" ht="21" customHeight="1">
      <c r="B9" s="354"/>
      <c r="C9" s="354"/>
      <c r="D9" s="354" t="s">
        <v>277</v>
      </c>
      <c r="E9" s="354"/>
      <c r="F9" s="344">
        <v>693962</v>
      </c>
      <c r="G9" s="343">
        <v>672633</v>
      </c>
      <c r="H9" s="343">
        <v>655847</v>
      </c>
    </row>
    <row r="10" spans="2:8" ht="21" customHeight="1">
      <c r="B10" s="354"/>
      <c r="C10" s="354"/>
      <c r="D10" s="354" t="s">
        <v>220</v>
      </c>
      <c r="E10" s="354"/>
      <c r="F10" s="344">
        <v>10154294014</v>
      </c>
      <c r="G10" s="343">
        <v>10138147097</v>
      </c>
      <c r="H10" s="343">
        <v>9843905473</v>
      </c>
    </row>
    <row r="11" spans="2:8" ht="21" customHeight="1">
      <c r="B11" s="364" t="s">
        <v>284</v>
      </c>
      <c r="C11" s="354"/>
      <c r="D11" s="354" t="s">
        <v>283</v>
      </c>
      <c r="E11" s="354"/>
      <c r="F11" s="344">
        <v>17973763</v>
      </c>
      <c r="G11" s="343">
        <v>19018215</v>
      </c>
      <c r="H11" s="343">
        <v>25828183</v>
      </c>
    </row>
    <row r="12" spans="2:8" ht="21" customHeight="1">
      <c r="B12" s="354"/>
      <c r="C12" s="354"/>
      <c r="D12" s="354" t="s">
        <v>277</v>
      </c>
      <c r="E12" s="354"/>
      <c r="F12" s="344">
        <v>622786</v>
      </c>
      <c r="G12" s="343">
        <v>569151</v>
      </c>
      <c r="H12" s="343">
        <v>554947</v>
      </c>
    </row>
    <row r="13" spans="2:8" ht="21" customHeight="1">
      <c r="B13" s="354"/>
      <c r="C13" s="354"/>
      <c r="D13" s="354" t="s">
        <v>220</v>
      </c>
      <c r="E13" s="354"/>
      <c r="F13" s="344">
        <v>18596549</v>
      </c>
      <c r="G13" s="343">
        <v>19587366</v>
      </c>
      <c r="H13" s="343">
        <v>26383130</v>
      </c>
    </row>
    <row r="14" spans="2:8" ht="21" customHeight="1">
      <c r="B14" s="354" t="s">
        <v>282</v>
      </c>
      <c r="C14" s="354"/>
      <c r="D14" s="354"/>
      <c r="E14" s="354"/>
      <c r="F14" s="344">
        <v>3580942724</v>
      </c>
      <c r="G14" s="343">
        <v>3784129210</v>
      </c>
      <c r="H14" s="343">
        <v>3377151817</v>
      </c>
    </row>
    <row r="15" spans="2:8" ht="21" customHeight="1">
      <c r="B15" s="364" t="s">
        <v>281</v>
      </c>
      <c r="C15" s="354"/>
      <c r="D15" s="354" t="s">
        <v>280</v>
      </c>
      <c r="E15" s="354"/>
      <c r="F15" s="344">
        <v>0</v>
      </c>
      <c r="G15" s="343">
        <v>0</v>
      </c>
      <c r="H15" s="343">
        <v>0</v>
      </c>
    </row>
    <row r="16" spans="2:8" ht="21" customHeight="1">
      <c r="B16" s="354"/>
      <c r="C16" s="354"/>
      <c r="D16" s="354" t="s">
        <v>277</v>
      </c>
      <c r="E16" s="354"/>
      <c r="F16" s="344">
        <v>58719</v>
      </c>
      <c r="G16" s="343">
        <v>36218</v>
      </c>
      <c r="H16" s="343">
        <v>33633</v>
      </c>
    </row>
    <row r="17" spans="2:8" ht="21" customHeight="1">
      <c r="B17" s="354"/>
      <c r="C17" s="354"/>
      <c r="D17" s="354" t="s">
        <v>220</v>
      </c>
      <c r="E17" s="354"/>
      <c r="F17" s="344">
        <v>58719</v>
      </c>
      <c r="G17" s="343">
        <v>36218</v>
      </c>
      <c r="H17" s="343">
        <v>33633</v>
      </c>
    </row>
    <row r="18" spans="2:8" ht="21" customHeight="1">
      <c r="B18" s="364" t="s">
        <v>279</v>
      </c>
      <c r="C18" s="364"/>
      <c r="D18" s="354" t="s">
        <v>278</v>
      </c>
      <c r="E18" s="354"/>
      <c r="F18" s="344">
        <v>77487017</v>
      </c>
      <c r="G18" s="343">
        <v>96391324</v>
      </c>
      <c r="H18" s="343">
        <v>96286271</v>
      </c>
    </row>
    <row r="19" spans="2:8" ht="21" customHeight="1">
      <c r="B19" s="364"/>
      <c r="C19" s="364"/>
      <c r="D19" s="354" t="s">
        <v>277</v>
      </c>
      <c r="E19" s="354"/>
      <c r="F19" s="344">
        <v>0</v>
      </c>
      <c r="G19" s="343">
        <v>0</v>
      </c>
      <c r="H19" s="343">
        <v>0</v>
      </c>
    </row>
    <row r="20" spans="2:8" ht="21" customHeight="1">
      <c r="B20" s="364"/>
      <c r="C20" s="364"/>
      <c r="D20" s="354" t="s">
        <v>220</v>
      </c>
      <c r="E20" s="354"/>
      <c r="F20" s="344">
        <v>77487017</v>
      </c>
      <c r="G20" s="343">
        <v>96391324</v>
      </c>
      <c r="H20" s="343">
        <v>96286271</v>
      </c>
    </row>
    <row r="21" spans="2:8" ht="21" customHeight="1">
      <c r="B21" s="360" t="s">
        <v>276</v>
      </c>
      <c r="C21" s="360"/>
      <c r="D21" s="360"/>
      <c r="E21" s="360"/>
      <c r="F21" s="344">
        <v>0</v>
      </c>
      <c r="G21" s="343">
        <v>20334000</v>
      </c>
      <c r="H21" s="343">
        <v>0</v>
      </c>
    </row>
    <row r="22" spans="2:8" ht="21" customHeight="1">
      <c r="B22" s="354" t="s">
        <v>275</v>
      </c>
      <c r="C22" s="354"/>
      <c r="D22" s="354"/>
      <c r="E22" s="354"/>
      <c r="F22" s="344">
        <v>47750392</v>
      </c>
      <c r="G22" s="343">
        <v>65523774</v>
      </c>
      <c r="H22" s="343">
        <v>70140635</v>
      </c>
    </row>
    <row r="23" spans="2:8" ht="21" customHeight="1">
      <c r="B23" s="364" t="s">
        <v>274</v>
      </c>
      <c r="C23" s="354"/>
      <c r="D23" s="365" t="s">
        <v>273</v>
      </c>
      <c r="E23" s="365"/>
      <c r="F23" s="344">
        <v>1441146647</v>
      </c>
      <c r="G23" s="343">
        <v>2403374623</v>
      </c>
      <c r="H23" s="343">
        <v>1414019538</v>
      </c>
    </row>
    <row r="24" spans="2:8" ht="21" customHeight="1">
      <c r="B24" s="354"/>
      <c r="C24" s="354"/>
      <c r="D24" s="365" t="s">
        <v>272</v>
      </c>
      <c r="E24" s="365"/>
      <c r="F24" s="344">
        <v>0</v>
      </c>
      <c r="G24" s="343">
        <v>16859000</v>
      </c>
      <c r="H24" s="343">
        <v>797357000</v>
      </c>
    </row>
    <row r="25" spans="2:8" ht="21" customHeight="1">
      <c r="B25" s="354"/>
      <c r="C25" s="354"/>
      <c r="D25" s="365" t="s">
        <v>271</v>
      </c>
      <c r="E25" s="365"/>
      <c r="F25" s="344">
        <v>6947000</v>
      </c>
      <c r="G25" s="343">
        <v>24044000</v>
      </c>
      <c r="H25" s="343">
        <v>16299000</v>
      </c>
    </row>
    <row r="26" spans="2:8" ht="21" customHeight="1">
      <c r="B26" s="354"/>
      <c r="C26" s="354"/>
      <c r="D26" s="354" t="s">
        <v>220</v>
      </c>
      <c r="E26" s="354"/>
      <c r="F26" s="344">
        <v>1448093647</v>
      </c>
      <c r="G26" s="343">
        <v>2444277623</v>
      </c>
      <c r="H26" s="343">
        <v>2227675538</v>
      </c>
    </row>
    <row r="27" spans="2:8" ht="21" customHeight="1">
      <c r="B27" s="354" t="s">
        <v>270</v>
      </c>
      <c r="C27" s="354"/>
      <c r="D27" s="354"/>
      <c r="E27" s="354"/>
      <c r="F27" s="344">
        <v>39158416</v>
      </c>
      <c r="G27" s="343">
        <v>207243554</v>
      </c>
      <c r="H27" s="343">
        <v>81353630</v>
      </c>
    </row>
    <row r="28" spans="2:8" ht="21" customHeight="1">
      <c r="B28" s="348"/>
      <c r="C28" s="348"/>
      <c r="D28" s="348"/>
      <c r="E28" s="348"/>
      <c r="F28" s="350"/>
      <c r="G28" s="348"/>
      <c r="H28" s="348"/>
    </row>
    <row r="29" spans="2:8" ht="21" customHeight="1">
      <c r="B29" s="348"/>
      <c r="C29" s="348"/>
      <c r="D29" s="348"/>
      <c r="E29" s="348"/>
      <c r="F29" s="350"/>
      <c r="G29" s="348"/>
      <c r="H29" s="348"/>
    </row>
    <row r="30" spans="2:8" ht="21" customHeight="1">
      <c r="B30" s="354" t="s">
        <v>269</v>
      </c>
      <c r="C30" s="354"/>
      <c r="D30" s="354"/>
      <c r="E30" s="354"/>
      <c r="F30" s="344">
        <v>86095202663</v>
      </c>
      <c r="G30" s="343">
        <v>90109365493</v>
      </c>
      <c r="H30" s="343">
        <v>89006722126</v>
      </c>
    </row>
    <row r="31" spans="2:8" ht="21" customHeight="1">
      <c r="B31" s="354" t="s">
        <v>268</v>
      </c>
      <c r="C31" s="354"/>
      <c r="D31" s="354"/>
      <c r="E31" s="354"/>
      <c r="F31" s="344">
        <v>3537290115</v>
      </c>
      <c r="G31" s="343">
        <v>219168826</v>
      </c>
      <c r="H31" s="343">
        <v>-1989612499</v>
      </c>
    </row>
    <row r="32" spans="2:8" ht="21" customHeight="1">
      <c r="B32" s="351"/>
      <c r="C32" s="351"/>
      <c r="D32" s="351"/>
      <c r="E32" s="351"/>
      <c r="F32" s="350"/>
      <c r="G32" s="350"/>
      <c r="H32" s="350"/>
    </row>
    <row r="33" spans="2:8" ht="21" customHeight="1">
      <c r="B33" s="354" t="s">
        <v>267</v>
      </c>
      <c r="C33" s="354"/>
      <c r="D33" s="354"/>
      <c r="E33" s="354"/>
      <c r="F33" s="344">
        <v>1001526793</v>
      </c>
      <c r="G33" s="343">
        <v>19138268</v>
      </c>
      <c r="H33" s="343">
        <v>1500967290</v>
      </c>
    </row>
    <row r="34" spans="2:8" ht="21" customHeight="1">
      <c r="B34" s="361" t="s">
        <v>266</v>
      </c>
      <c r="C34" s="363"/>
      <c r="D34" s="363"/>
      <c r="E34" s="362"/>
      <c r="F34" s="344">
        <v>1001526793</v>
      </c>
      <c r="G34" s="343">
        <v>19138268</v>
      </c>
      <c r="H34" s="343">
        <v>1500967290</v>
      </c>
    </row>
    <row r="35" spans="2:8" ht="21" customHeight="1">
      <c r="B35" s="354" t="s">
        <v>265</v>
      </c>
      <c r="C35" s="354"/>
      <c r="D35" s="354"/>
      <c r="E35" s="354"/>
      <c r="F35" s="344">
        <v>0</v>
      </c>
      <c r="G35" s="343">
        <v>0</v>
      </c>
      <c r="H35" s="343">
        <v>0</v>
      </c>
    </row>
    <row r="36" spans="2:8" ht="21" customHeight="1">
      <c r="B36" s="354" t="s">
        <v>264</v>
      </c>
      <c r="C36" s="354"/>
      <c r="D36" s="354"/>
      <c r="E36" s="354"/>
      <c r="F36" s="344">
        <v>0</v>
      </c>
      <c r="G36" s="343">
        <v>0</v>
      </c>
      <c r="H36" s="343">
        <v>0</v>
      </c>
    </row>
    <row r="37" spans="2:8" ht="21" customHeight="1">
      <c r="B37" s="354" t="s">
        <v>263</v>
      </c>
      <c r="C37" s="354"/>
      <c r="D37" s="354"/>
      <c r="E37" s="354"/>
      <c r="F37" s="344">
        <v>87096729456</v>
      </c>
      <c r="G37" s="343">
        <v>90128503761</v>
      </c>
      <c r="H37" s="343">
        <v>90507689416</v>
      </c>
    </row>
    <row r="38" spans="2:8" ht="21" customHeight="1">
      <c r="B38" s="354" t="s">
        <v>262</v>
      </c>
      <c r="C38" s="354"/>
      <c r="D38" s="354"/>
      <c r="E38" s="354"/>
      <c r="F38" s="344">
        <v>4263387396</v>
      </c>
      <c r="G38" s="343">
        <v>4483751954</v>
      </c>
      <c r="H38" s="343">
        <v>993172165</v>
      </c>
    </row>
    <row r="39" spans="2:8" ht="21" customHeight="1">
      <c r="B39" s="354" t="s">
        <v>261</v>
      </c>
      <c r="C39" s="354"/>
      <c r="D39" s="354"/>
      <c r="E39" s="354"/>
      <c r="F39" s="344">
        <v>4263387396</v>
      </c>
      <c r="G39" s="343">
        <v>4483751954</v>
      </c>
      <c r="H39" s="343">
        <v>993172165</v>
      </c>
    </row>
    <row r="40" spans="2:8" ht="21" customHeight="1">
      <c r="B40" s="354" t="s">
        <v>260</v>
      </c>
      <c r="C40" s="354"/>
      <c r="D40" s="354"/>
      <c r="E40" s="354"/>
      <c r="F40" s="344">
        <v>0</v>
      </c>
      <c r="G40" s="343">
        <v>0</v>
      </c>
      <c r="H40" s="343">
        <v>0</v>
      </c>
    </row>
  </sheetData>
  <mergeCells count="41">
    <mergeCell ref="B34:E34"/>
    <mergeCell ref="B36:E36"/>
    <mergeCell ref="B37:E37"/>
    <mergeCell ref="B38:E38"/>
    <mergeCell ref="B39:E39"/>
    <mergeCell ref="B40:E40"/>
    <mergeCell ref="B18:C20"/>
    <mergeCell ref="D18:E18"/>
    <mergeCell ref="D19:E19"/>
    <mergeCell ref="D20:E20"/>
    <mergeCell ref="B35:E35"/>
    <mergeCell ref="B21:E21"/>
    <mergeCell ref="B22:E22"/>
    <mergeCell ref="B23:C26"/>
    <mergeCell ref="D23:E23"/>
    <mergeCell ref="D24:E24"/>
    <mergeCell ref="D25:E25"/>
    <mergeCell ref="D26:E26"/>
    <mergeCell ref="B27:E27"/>
    <mergeCell ref="B30:E30"/>
    <mergeCell ref="B31:E31"/>
    <mergeCell ref="B33:E33"/>
    <mergeCell ref="B14:E14"/>
    <mergeCell ref="B15:C17"/>
    <mergeCell ref="D15:E15"/>
    <mergeCell ref="D16:E16"/>
    <mergeCell ref="D17:E17"/>
    <mergeCell ref="B8:C10"/>
    <mergeCell ref="D8:E8"/>
    <mergeCell ref="D9:E9"/>
    <mergeCell ref="D10:E10"/>
    <mergeCell ref="B11:C13"/>
    <mergeCell ref="D11:E11"/>
    <mergeCell ref="D12:E12"/>
    <mergeCell ref="D13:E13"/>
    <mergeCell ref="B3:E3"/>
    <mergeCell ref="B4:E4"/>
    <mergeCell ref="B5:C7"/>
    <mergeCell ref="D5:E5"/>
    <mergeCell ref="D6:E6"/>
    <mergeCell ref="D7:E7"/>
  </mergeCells>
  <phoneticPr fontId="10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D25" transitionEvaluation="1">
    <tabColor theme="4"/>
    <pageSetUpPr fitToPage="1"/>
  </sheetPr>
  <dimension ref="B1:AM41"/>
  <sheetViews>
    <sheetView view="pageBreakPreview" zoomScale="90" zoomScaleNormal="50" zoomScaleSheetLayoutView="90" workbookViewId="0">
      <pane xSplit="3" ySplit="6" topLeftCell="D25" activePane="bottomRight" state="frozen"/>
      <selection activeCell="B2" sqref="B2:B6"/>
      <selection pane="topRight" activeCell="B2" sqref="B2:B6"/>
      <selection pane="bottomLeft" activeCell="B2" sqref="B2:B6"/>
      <selection pane="bottomRight" activeCell="A36" sqref="A36:XFD38"/>
    </sheetView>
  </sheetViews>
  <sheetFormatPr defaultColWidth="10.59765625" defaultRowHeight="15.9" customHeight="1"/>
  <cols>
    <col min="1" max="1" width="1.5" style="8" customWidth="1"/>
    <col min="2" max="2" width="10" style="8" customWidth="1"/>
    <col min="3" max="3" width="8.59765625" style="10" customWidth="1"/>
    <col min="4" max="4" width="15.09765625" style="8" customWidth="1"/>
    <col min="5" max="5" width="14.59765625" style="8" customWidth="1"/>
    <col min="6" max="6" width="13.69921875" style="8" customWidth="1"/>
    <col min="7" max="7" width="12" style="8" customWidth="1"/>
    <col min="8" max="8" width="11" style="8" customWidth="1"/>
    <col min="9" max="9" width="10.69921875" style="8" customWidth="1"/>
    <col min="10" max="10" width="15.3984375" style="8" customWidth="1"/>
    <col min="11" max="11" width="14.09765625" style="8" customWidth="1"/>
    <col min="12" max="12" width="14.19921875" style="8" customWidth="1"/>
    <col min="13" max="13" width="11.19921875" style="8" customWidth="1"/>
    <col min="14" max="14" width="9" style="8" customWidth="1"/>
    <col min="15" max="15" width="8.8984375" style="8" customWidth="1"/>
    <col min="16" max="16" width="14.09765625" style="8" customWidth="1"/>
    <col min="17" max="17" width="12.5" style="8" customWidth="1"/>
    <col min="18" max="18" width="11.8984375" style="8" customWidth="1"/>
    <col min="19" max="19" width="3.59765625" style="10" customWidth="1"/>
    <col min="20" max="20" width="3.09765625" style="8" customWidth="1"/>
    <col min="21" max="251" width="10.59765625" style="8" customWidth="1"/>
    <col min="252" max="16384" width="10.59765625" style="8"/>
  </cols>
  <sheetData>
    <row r="1" spans="2:39" ht="24" customHeight="1" thickBot="1">
      <c r="B1" s="5" t="s">
        <v>152</v>
      </c>
      <c r="C1" s="24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6"/>
    </row>
    <row r="2" spans="2:39" ht="20.100000000000001" customHeight="1">
      <c r="B2" s="366" t="s">
        <v>0</v>
      </c>
      <c r="C2" s="369" t="s">
        <v>1</v>
      </c>
      <c r="D2" s="375" t="s">
        <v>40</v>
      </c>
      <c r="E2" s="376"/>
      <c r="F2" s="376"/>
      <c r="G2" s="376"/>
      <c r="H2" s="376"/>
      <c r="I2" s="377"/>
      <c r="J2" s="385" t="s">
        <v>84</v>
      </c>
      <c r="K2" s="376" t="s">
        <v>82</v>
      </c>
      <c r="L2" s="376"/>
      <c r="M2" s="376"/>
      <c r="N2" s="376"/>
      <c r="O2" s="376"/>
      <c r="P2" s="376"/>
      <c r="Q2" s="376"/>
      <c r="R2" s="386"/>
      <c r="S2" s="378" t="s">
        <v>122</v>
      </c>
      <c r="T2" s="130"/>
    </row>
    <row r="3" spans="2:39" ht="20.100000000000001" customHeight="1">
      <c r="B3" s="367"/>
      <c r="C3" s="370"/>
      <c r="D3" s="381" t="s">
        <v>115</v>
      </c>
      <c r="E3" s="373"/>
      <c r="F3" s="373"/>
      <c r="G3" s="373"/>
      <c r="H3" s="373"/>
      <c r="I3" s="383"/>
      <c r="J3" s="372" t="s">
        <v>81</v>
      </c>
      <c r="K3" s="373"/>
      <c r="L3" s="374"/>
      <c r="M3" s="381" t="s">
        <v>116</v>
      </c>
      <c r="N3" s="382"/>
      <c r="O3" s="382"/>
      <c r="P3" s="382"/>
      <c r="Q3" s="382"/>
      <c r="R3" s="384"/>
      <c r="S3" s="379"/>
      <c r="T3" s="130"/>
    </row>
    <row r="4" spans="2:39" ht="20.100000000000001" customHeight="1">
      <c r="B4" s="367"/>
      <c r="C4" s="370"/>
      <c r="D4" s="381" t="s">
        <v>25</v>
      </c>
      <c r="E4" s="382"/>
      <c r="F4" s="374"/>
      <c r="G4" s="381" t="s">
        <v>26</v>
      </c>
      <c r="H4" s="382"/>
      <c r="I4" s="383"/>
      <c r="J4" s="372" t="s">
        <v>2</v>
      </c>
      <c r="K4" s="382"/>
      <c r="L4" s="374"/>
      <c r="M4" s="381" t="s">
        <v>27</v>
      </c>
      <c r="N4" s="382"/>
      <c r="O4" s="374"/>
      <c r="P4" s="381" t="s">
        <v>28</v>
      </c>
      <c r="Q4" s="382"/>
      <c r="R4" s="374"/>
      <c r="S4" s="379"/>
      <c r="T4" s="131"/>
    </row>
    <row r="5" spans="2:39" ht="20.100000000000001" customHeight="1">
      <c r="B5" s="367"/>
      <c r="C5" s="370"/>
      <c r="D5" s="132" t="s">
        <v>37</v>
      </c>
      <c r="E5" s="132" t="s">
        <v>39</v>
      </c>
      <c r="F5" s="132" t="s">
        <v>79</v>
      </c>
      <c r="G5" s="132" t="s">
        <v>37</v>
      </c>
      <c r="H5" s="132" t="s">
        <v>39</v>
      </c>
      <c r="I5" s="165" t="s">
        <v>79</v>
      </c>
      <c r="J5" s="173" t="s">
        <v>37</v>
      </c>
      <c r="K5" s="143" t="s">
        <v>39</v>
      </c>
      <c r="L5" s="144" t="s">
        <v>79</v>
      </c>
      <c r="M5" s="174" t="s">
        <v>37</v>
      </c>
      <c r="N5" s="132" t="s">
        <v>39</v>
      </c>
      <c r="O5" s="132" t="s">
        <v>79</v>
      </c>
      <c r="P5" s="132" t="s">
        <v>37</v>
      </c>
      <c r="Q5" s="132" t="s">
        <v>39</v>
      </c>
      <c r="R5" s="132" t="s">
        <v>79</v>
      </c>
      <c r="S5" s="379"/>
      <c r="T5" s="130"/>
    </row>
    <row r="6" spans="2:39" ht="20.100000000000001" customHeight="1">
      <c r="B6" s="368"/>
      <c r="C6" s="371"/>
      <c r="D6" s="17" t="s">
        <v>24</v>
      </c>
      <c r="E6" s="17" t="s">
        <v>24</v>
      </c>
      <c r="F6" s="17" t="s">
        <v>24</v>
      </c>
      <c r="G6" s="17" t="s">
        <v>24</v>
      </c>
      <c r="H6" s="17" t="s">
        <v>24</v>
      </c>
      <c r="I6" s="55" t="s">
        <v>80</v>
      </c>
      <c r="J6" s="56" t="s">
        <v>24</v>
      </c>
      <c r="K6" s="17" t="s">
        <v>24</v>
      </c>
      <c r="L6" s="13" t="s">
        <v>80</v>
      </c>
      <c r="M6" s="98" t="s">
        <v>24</v>
      </c>
      <c r="N6" s="17" t="s">
        <v>24</v>
      </c>
      <c r="O6" s="17" t="s">
        <v>24</v>
      </c>
      <c r="P6" s="17" t="s">
        <v>24</v>
      </c>
      <c r="Q6" s="13" t="s">
        <v>24</v>
      </c>
      <c r="R6" s="13" t="s">
        <v>24</v>
      </c>
      <c r="S6" s="379"/>
      <c r="T6" s="130"/>
    </row>
    <row r="7" spans="2:39" ht="15.9" customHeight="1">
      <c r="B7" s="70"/>
      <c r="C7" s="50"/>
      <c r="D7" s="14"/>
      <c r="E7" s="14"/>
      <c r="F7" s="14"/>
      <c r="G7" s="14"/>
      <c r="H7" s="14"/>
      <c r="I7" s="57"/>
      <c r="J7" s="119"/>
      <c r="K7" s="14"/>
      <c r="L7" s="89"/>
      <c r="M7" s="106"/>
      <c r="N7" s="14"/>
      <c r="O7" s="14"/>
      <c r="P7" s="89"/>
      <c r="Q7" s="92"/>
      <c r="R7" s="128"/>
      <c r="S7" s="379"/>
      <c r="T7" s="70"/>
    </row>
    <row r="8" spans="2:39" ht="30" customHeight="1">
      <c r="B8" s="49" t="s">
        <v>200</v>
      </c>
      <c r="C8" s="50" t="s">
        <v>3</v>
      </c>
      <c r="D8" s="58">
        <v>19222049088</v>
      </c>
      <c r="E8" s="58">
        <v>1410127522</v>
      </c>
      <c r="F8" s="58">
        <v>3791206151</v>
      </c>
      <c r="G8" s="58">
        <v>4718986</v>
      </c>
      <c r="H8" s="58">
        <v>854858</v>
      </c>
      <c r="I8" s="212">
        <v>756471</v>
      </c>
      <c r="J8" s="226">
        <v>21015749980</v>
      </c>
      <c r="K8" s="59">
        <v>1562191830</v>
      </c>
      <c r="L8" s="58">
        <v>4131930622</v>
      </c>
      <c r="M8" s="239">
        <v>11551921</v>
      </c>
      <c r="N8" s="59">
        <v>150072</v>
      </c>
      <c r="O8" s="58">
        <v>192188</v>
      </c>
      <c r="P8" s="204">
        <v>1220706115</v>
      </c>
      <c r="Q8" s="58">
        <v>92979349</v>
      </c>
      <c r="R8" s="58">
        <v>242790749</v>
      </c>
      <c r="S8" s="379"/>
      <c r="T8" s="70"/>
    </row>
    <row r="9" spans="2:39" ht="30" customHeight="1">
      <c r="B9" s="49" t="s">
        <v>207</v>
      </c>
      <c r="C9" s="50" t="s">
        <v>3</v>
      </c>
      <c r="D9" s="58">
        <v>18741009820</v>
      </c>
      <c r="E9" s="58">
        <v>1401721343</v>
      </c>
      <c r="F9" s="58">
        <v>3764105375</v>
      </c>
      <c r="G9" s="58">
        <v>2646377</v>
      </c>
      <c r="H9" s="58">
        <v>450370</v>
      </c>
      <c r="I9" s="212">
        <v>422623</v>
      </c>
      <c r="J9" s="226">
        <v>20603482079</v>
      </c>
      <c r="K9" s="59">
        <v>1563453713</v>
      </c>
      <c r="L9" s="58">
        <v>4132876348</v>
      </c>
      <c r="M9" s="239">
        <v>11525746</v>
      </c>
      <c r="N9" s="59">
        <v>342260</v>
      </c>
      <c r="O9" s="58">
        <v>0</v>
      </c>
      <c r="P9" s="204">
        <v>1191979479</v>
      </c>
      <c r="Q9" s="58">
        <v>105811912</v>
      </c>
      <c r="R9" s="58">
        <v>228678478</v>
      </c>
      <c r="S9" s="379"/>
      <c r="T9" s="70"/>
    </row>
    <row r="10" spans="2:39" ht="30" customHeight="1">
      <c r="B10" s="49" t="s">
        <v>209</v>
      </c>
      <c r="C10" s="50" t="s">
        <v>3</v>
      </c>
      <c r="D10" s="15">
        <f t="shared" ref="D10:L10" si="0">SUM(D11:D12)</f>
        <v>17881827056</v>
      </c>
      <c r="E10" s="15">
        <f t="shared" si="0"/>
        <v>1314391588</v>
      </c>
      <c r="F10" s="15">
        <f t="shared" si="0"/>
        <v>3683576515</v>
      </c>
      <c r="G10" s="15">
        <f t="shared" si="0"/>
        <v>797301</v>
      </c>
      <c r="H10" s="15">
        <f t="shared" si="0"/>
        <v>161263</v>
      </c>
      <c r="I10" s="60">
        <f t="shared" si="0"/>
        <v>112020</v>
      </c>
      <c r="J10" s="61">
        <f>SUM(J11:J12)</f>
        <v>19728262353</v>
      </c>
      <c r="K10" s="15">
        <f t="shared" si="0"/>
        <v>1474586651</v>
      </c>
      <c r="L10" s="30">
        <f t="shared" si="0"/>
        <v>4049162735</v>
      </c>
      <c r="M10" s="112">
        <f t="shared" ref="M10:R10" si="1">SUM(M11:M12)</f>
        <v>11384370</v>
      </c>
      <c r="N10" s="15">
        <f t="shared" si="1"/>
        <v>342260</v>
      </c>
      <c r="O10" s="15">
        <f t="shared" si="1"/>
        <v>0</v>
      </c>
      <c r="P10" s="30">
        <f t="shared" si="1"/>
        <v>1153170967</v>
      </c>
      <c r="Q10" s="112">
        <f t="shared" si="1"/>
        <v>101824076</v>
      </c>
      <c r="R10" s="112">
        <f t="shared" si="1"/>
        <v>247326291</v>
      </c>
      <c r="S10" s="379"/>
      <c r="T10" s="70"/>
    </row>
    <row r="11" spans="2:39" ht="30" customHeight="1">
      <c r="B11" s="49" t="s">
        <v>74</v>
      </c>
      <c r="C11" s="50" t="s">
        <v>2</v>
      </c>
      <c r="D11" s="15">
        <f t="shared" ref="D11:I11" si="2">SUM(D13:D32)</f>
        <v>17881827056</v>
      </c>
      <c r="E11" s="15">
        <f t="shared" si="2"/>
        <v>1314391588</v>
      </c>
      <c r="F11" s="15">
        <f t="shared" si="2"/>
        <v>3683576515</v>
      </c>
      <c r="G11" s="15">
        <f t="shared" si="2"/>
        <v>797301</v>
      </c>
      <c r="H11" s="15">
        <f t="shared" si="2"/>
        <v>161263</v>
      </c>
      <c r="I11" s="60">
        <f t="shared" si="2"/>
        <v>112020</v>
      </c>
      <c r="J11" s="61">
        <f>D11+G11</f>
        <v>17882624357</v>
      </c>
      <c r="K11" s="15">
        <f>E11+H11</f>
        <v>1314552851</v>
      </c>
      <c r="L11" s="30">
        <f>F11+I11</f>
        <v>3683688535</v>
      </c>
      <c r="M11" s="133" t="s">
        <v>5</v>
      </c>
      <c r="N11" s="25" t="s">
        <v>5</v>
      </c>
      <c r="O11" s="25" t="s">
        <v>5</v>
      </c>
      <c r="P11" s="134" t="s">
        <v>5</v>
      </c>
      <c r="Q11" s="25" t="s">
        <v>5</v>
      </c>
      <c r="R11" s="134" t="s">
        <v>5</v>
      </c>
      <c r="S11" s="379"/>
      <c r="T11" s="70"/>
    </row>
    <row r="12" spans="2:39" ht="30" customHeight="1">
      <c r="B12" s="56" t="s">
        <v>4</v>
      </c>
      <c r="C12" s="17" t="s">
        <v>2</v>
      </c>
      <c r="D12" s="16" t="s">
        <v>147</v>
      </c>
      <c r="E12" s="16" t="s">
        <v>5</v>
      </c>
      <c r="F12" s="16" t="s">
        <v>5</v>
      </c>
      <c r="G12" s="16" t="s">
        <v>5</v>
      </c>
      <c r="H12" s="16" t="s">
        <v>5</v>
      </c>
      <c r="I12" s="64" t="s">
        <v>5</v>
      </c>
      <c r="J12" s="114">
        <f>SUM(J33:J35)</f>
        <v>1845637996</v>
      </c>
      <c r="K12" s="31">
        <f>SUM(K33:K35)</f>
        <v>160033800</v>
      </c>
      <c r="L12" s="32">
        <f>SUM(L33:L35)</f>
        <v>365474200</v>
      </c>
      <c r="M12" s="115">
        <f t="shared" ref="M12:R12" si="3">SUM(M33:M35)</f>
        <v>11384370</v>
      </c>
      <c r="N12" s="31">
        <f t="shared" si="3"/>
        <v>342260</v>
      </c>
      <c r="O12" s="31">
        <f t="shared" si="3"/>
        <v>0</v>
      </c>
      <c r="P12" s="31">
        <f t="shared" si="3"/>
        <v>1153170967</v>
      </c>
      <c r="Q12" s="31">
        <f>SUM(Q33:Q35)</f>
        <v>101824076</v>
      </c>
      <c r="R12" s="32">
        <f t="shared" si="3"/>
        <v>247326291</v>
      </c>
      <c r="S12" s="380"/>
      <c r="T12" s="70"/>
    </row>
    <row r="13" spans="2:39" ht="30" customHeight="1">
      <c r="B13" s="66">
        <v>41001</v>
      </c>
      <c r="C13" s="12" t="s">
        <v>6</v>
      </c>
      <c r="D13" s="140">
        <v>5060695972</v>
      </c>
      <c r="E13" s="140">
        <v>391893222</v>
      </c>
      <c r="F13" s="140">
        <v>1076479439</v>
      </c>
      <c r="G13" s="140">
        <v>266802</v>
      </c>
      <c r="H13" s="240">
        <v>51525</v>
      </c>
      <c r="I13" s="241">
        <v>43522</v>
      </c>
      <c r="J13" s="242">
        <v>5060962774</v>
      </c>
      <c r="K13" s="243">
        <v>391944747</v>
      </c>
      <c r="L13" s="244">
        <v>1076522961</v>
      </c>
      <c r="M13" s="230" t="s">
        <v>5</v>
      </c>
      <c r="N13" s="245" t="s">
        <v>5</v>
      </c>
      <c r="O13" s="68" t="s">
        <v>5</v>
      </c>
      <c r="P13" s="230" t="s">
        <v>5</v>
      </c>
      <c r="Q13" s="245" t="s">
        <v>5</v>
      </c>
      <c r="R13" s="68" t="s">
        <v>5</v>
      </c>
      <c r="S13" s="69" t="s">
        <v>121</v>
      </c>
      <c r="T13" s="70"/>
      <c r="V13" s="29"/>
      <c r="W13" s="29"/>
      <c r="X13" s="27"/>
      <c r="Y13" s="26"/>
      <c r="Z13" s="26"/>
      <c r="AA13" s="27"/>
      <c r="AB13" s="26"/>
      <c r="AC13" s="26"/>
      <c r="AD13" s="28"/>
      <c r="AE13" s="9"/>
      <c r="AF13" s="9"/>
      <c r="AG13" s="28"/>
      <c r="AH13" s="9"/>
      <c r="AI13" s="9"/>
      <c r="AJ13" s="28"/>
      <c r="AK13" s="9"/>
      <c r="AL13" s="9"/>
      <c r="AM13" s="11"/>
    </row>
    <row r="14" spans="2:39" ht="30" customHeight="1">
      <c r="B14" s="70">
        <v>41002</v>
      </c>
      <c r="C14" s="51" t="s">
        <v>7</v>
      </c>
      <c r="D14" s="127">
        <v>2736589121</v>
      </c>
      <c r="E14" s="127">
        <v>217440574</v>
      </c>
      <c r="F14" s="127">
        <v>582173994</v>
      </c>
      <c r="G14" s="127">
        <v>91331</v>
      </c>
      <c r="H14" s="141">
        <v>13442</v>
      </c>
      <c r="I14" s="142">
        <v>600</v>
      </c>
      <c r="J14" s="246">
        <v>2736680452</v>
      </c>
      <c r="K14" s="205">
        <v>217454016</v>
      </c>
      <c r="L14" s="204">
        <v>582174594</v>
      </c>
      <c r="M14" s="103" t="s">
        <v>5</v>
      </c>
      <c r="N14" s="59" t="s">
        <v>5</v>
      </c>
      <c r="O14" s="58" t="s">
        <v>5</v>
      </c>
      <c r="P14" s="103" t="s">
        <v>5</v>
      </c>
      <c r="Q14" s="59" t="s">
        <v>5</v>
      </c>
      <c r="R14" s="58" t="s">
        <v>5</v>
      </c>
      <c r="S14" s="69" t="s">
        <v>123</v>
      </c>
      <c r="T14" s="70"/>
    </row>
    <row r="15" spans="2:39" ht="30" customHeight="1">
      <c r="B15" s="70">
        <v>41003</v>
      </c>
      <c r="C15" s="50" t="s">
        <v>8</v>
      </c>
      <c r="D15" s="127">
        <v>1303261924</v>
      </c>
      <c r="E15" s="127">
        <v>91305399</v>
      </c>
      <c r="F15" s="127">
        <v>285441406</v>
      </c>
      <c r="G15" s="127">
        <v>59418</v>
      </c>
      <c r="H15" s="141">
        <v>10734</v>
      </c>
      <c r="I15" s="142">
        <v>10242</v>
      </c>
      <c r="J15" s="246">
        <v>1303321342</v>
      </c>
      <c r="K15" s="205">
        <v>91316133</v>
      </c>
      <c r="L15" s="204">
        <v>285451648</v>
      </c>
      <c r="M15" s="103" t="s">
        <v>5</v>
      </c>
      <c r="N15" s="59" t="s">
        <v>5</v>
      </c>
      <c r="O15" s="58" t="s">
        <v>5</v>
      </c>
      <c r="P15" s="103" t="s">
        <v>5</v>
      </c>
      <c r="Q15" s="59" t="s">
        <v>5</v>
      </c>
      <c r="R15" s="58" t="s">
        <v>5</v>
      </c>
      <c r="S15" s="69" t="s">
        <v>124</v>
      </c>
      <c r="T15" s="70"/>
    </row>
    <row r="16" spans="2:39" ht="30" customHeight="1">
      <c r="B16" s="70">
        <v>41004</v>
      </c>
      <c r="C16" s="51" t="s">
        <v>9</v>
      </c>
      <c r="D16" s="127">
        <v>350913003</v>
      </c>
      <c r="E16" s="127">
        <v>19574515</v>
      </c>
      <c r="F16" s="127">
        <v>71384916</v>
      </c>
      <c r="G16" s="127">
        <v>0</v>
      </c>
      <c r="H16" s="141">
        <v>0</v>
      </c>
      <c r="I16" s="142">
        <v>0</v>
      </c>
      <c r="J16" s="246">
        <v>350913003</v>
      </c>
      <c r="K16" s="205">
        <v>19574515</v>
      </c>
      <c r="L16" s="204">
        <v>71384916</v>
      </c>
      <c r="M16" s="103" t="s">
        <v>5</v>
      </c>
      <c r="N16" s="59" t="s">
        <v>5</v>
      </c>
      <c r="O16" s="58" t="s">
        <v>5</v>
      </c>
      <c r="P16" s="103" t="s">
        <v>5</v>
      </c>
      <c r="Q16" s="59" t="s">
        <v>5</v>
      </c>
      <c r="R16" s="58" t="s">
        <v>5</v>
      </c>
      <c r="S16" s="69" t="s">
        <v>125</v>
      </c>
      <c r="T16" s="70"/>
    </row>
    <row r="17" spans="2:20" ht="30" customHeight="1">
      <c r="B17" s="70">
        <v>41005</v>
      </c>
      <c r="C17" s="50" t="s">
        <v>10</v>
      </c>
      <c r="D17" s="127">
        <v>1190214182</v>
      </c>
      <c r="E17" s="127">
        <v>89124390</v>
      </c>
      <c r="F17" s="127">
        <v>238798233</v>
      </c>
      <c r="G17" s="127">
        <v>259</v>
      </c>
      <c r="H17" s="141">
        <v>0</v>
      </c>
      <c r="I17" s="142">
        <v>54</v>
      </c>
      <c r="J17" s="226">
        <v>1190214441</v>
      </c>
      <c r="K17" s="205">
        <v>89124390</v>
      </c>
      <c r="L17" s="204">
        <v>238798287</v>
      </c>
      <c r="M17" s="103" t="s">
        <v>5</v>
      </c>
      <c r="N17" s="59" t="s">
        <v>5</v>
      </c>
      <c r="O17" s="58" t="s">
        <v>5</v>
      </c>
      <c r="P17" s="103" t="s">
        <v>5</v>
      </c>
      <c r="Q17" s="59" t="s">
        <v>5</v>
      </c>
      <c r="R17" s="58" t="s">
        <v>5</v>
      </c>
      <c r="S17" s="69" t="s">
        <v>126</v>
      </c>
      <c r="T17" s="70"/>
    </row>
    <row r="18" spans="2:20" ht="30" customHeight="1">
      <c r="B18" s="70">
        <v>41006</v>
      </c>
      <c r="C18" s="51" t="s">
        <v>11</v>
      </c>
      <c r="D18" s="127">
        <v>1027351712</v>
      </c>
      <c r="E18" s="127">
        <v>71392868</v>
      </c>
      <c r="F18" s="127">
        <v>217341670</v>
      </c>
      <c r="G18" s="127">
        <v>0</v>
      </c>
      <c r="H18" s="141">
        <v>0</v>
      </c>
      <c r="I18" s="142">
        <v>0</v>
      </c>
      <c r="J18" s="246">
        <v>1027351712</v>
      </c>
      <c r="K18" s="205">
        <v>71392868</v>
      </c>
      <c r="L18" s="204">
        <v>217341670</v>
      </c>
      <c r="M18" s="103" t="s">
        <v>5</v>
      </c>
      <c r="N18" s="59" t="s">
        <v>5</v>
      </c>
      <c r="O18" s="58" t="s">
        <v>5</v>
      </c>
      <c r="P18" s="103" t="s">
        <v>5</v>
      </c>
      <c r="Q18" s="59" t="s">
        <v>5</v>
      </c>
      <c r="R18" s="58" t="s">
        <v>5</v>
      </c>
      <c r="S18" s="69" t="s">
        <v>127</v>
      </c>
      <c r="T18" s="70"/>
    </row>
    <row r="19" spans="2:20" ht="30" customHeight="1">
      <c r="B19" s="70">
        <v>41007</v>
      </c>
      <c r="C19" s="50" t="s">
        <v>12</v>
      </c>
      <c r="D19" s="127">
        <v>709038792</v>
      </c>
      <c r="E19" s="127">
        <v>59614369</v>
      </c>
      <c r="F19" s="127">
        <v>105996255</v>
      </c>
      <c r="G19" s="127">
        <v>26942</v>
      </c>
      <c r="H19" s="141">
        <v>10436</v>
      </c>
      <c r="I19" s="142">
        <v>2592</v>
      </c>
      <c r="J19" s="246">
        <v>709065734</v>
      </c>
      <c r="K19" s="205">
        <v>59624805</v>
      </c>
      <c r="L19" s="204">
        <v>105998847</v>
      </c>
      <c r="M19" s="103" t="s">
        <v>5</v>
      </c>
      <c r="N19" s="59" t="s">
        <v>5</v>
      </c>
      <c r="O19" s="58" t="s">
        <v>5</v>
      </c>
      <c r="P19" s="103" t="s">
        <v>5</v>
      </c>
      <c r="Q19" s="59" t="s">
        <v>5</v>
      </c>
      <c r="R19" s="58" t="s">
        <v>5</v>
      </c>
      <c r="S19" s="69" t="s">
        <v>128</v>
      </c>
      <c r="T19" s="70"/>
    </row>
    <row r="20" spans="2:20" ht="30" customHeight="1">
      <c r="B20" s="70">
        <v>41025</v>
      </c>
      <c r="C20" s="51" t="s">
        <v>69</v>
      </c>
      <c r="D20" s="127">
        <v>960542607</v>
      </c>
      <c r="E20" s="127">
        <v>67981163</v>
      </c>
      <c r="F20" s="127">
        <v>196727975</v>
      </c>
      <c r="G20" s="127">
        <v>8327</v>
      </c>
      <c r="H20" s="141">
        <v>2292</v>
      </c>
      <c r="I20" s="142">
        <v>1232</v>
      </c>
      <c r="J20" s="246">
        <v>960550934</v>
      </c>
      <c r="K20" s="205">
        <v>67983455</v>
      </c>
      <c r="L20" s="204">
        <v>196729207</v>
      </c>
      <c r="M20" s="103" t="s">
        <v>5</v>
      </c>
      <c r="N20" s="59" t="s">
        <v>5</v>
      </c>
      <c r="O20" s="58" t="s">
        <v>5</v>
      </c>
      <c r="P20" s="103" t="s">
        <v>5</v>
      </c>
      <c r="Q20" s="59" t="s">
        <v>5</v>
      </c>
      <c r="R20" s="58" t="s">
        <v>5</v>
      </c>
      <c r="S20" s="69" t="s">
        <v>129</v>
      </c>
      <c r="T20" s="70"/>
    </row>
    <row r="21" spans="2:20" ht="30" customHeight="1">
      <c r="B21" s="70">
        <v>41048</v>
      </c>
      <c r="C21" s="50" t="s">
        <v>71</v>
      </c>
      <c r="D21" s="127">
        <v>586563500</v>
      </c>
      <c r="E21" s="127">
        <v>42791563</v>
      </c>
      <c r="F21" s="127">
        <v>118174515</v>
      </c>
      <c r="G21" s="127">
        <v>71387</v>
      </c>
      <c r="H21" s="141">
        <v>13091</v>
      </c>
      <c r="I21" s="142">
        <v>10244</v>
      </c>
      <c r="J21" s="246">
        <v>586634887</v>
      </c>
      <c r="K21" s="205">
        <v>42804654</v>
      </c>
      <c r="L21" s="204">
        <v>118184759</v>
      </c>
      <c r="M21" s="103" t="s">
        <v>5</v>
      </c>
      <c r="N21" s="59" t="s">
        <v>5</v>
      </c>
      <c r="O21" s="58" t="s">
        <v>5</v>
      </c>
      <c r="P21" s="103" t="s">
        <v>5</v>
      </c>
      <c r="Q21" s="59" t="s">
        <v>5</v>
      </c>
      <c r="R21" s="58" t="s">
        <v>5</v>
      </c>
      <c r="S21" s="69" t="s">
        <v>130</v>
      </c>
      <c r="T21" s="70"/>
    </row>
    <row r="22" spans="2:20" ht="30" customHeight="1">
      <c r="B22" s="70">
        <v>41014</v>
      </c>
      <c r="C22" s="51" t="s">
        <v>72</v>
      </c>
      <c r="D22" s="127">
        <v>648380309</v>
      </c>
      <c r="E22" s="127">
        <v>41392075</v>
      </c>
      <c r="F22" s="127">
        <v>123552429</v>
      </c>
      <c r="G22" s="127">
        <v>77708</v>
      </c>
      <c r="H22" s="141">
        <v>23525</v>
      </c>
      <c r="I22" s="142">
        <v>10835</v>
      </c>
      <c r="J22" s="246">
        <v>648458017</v>
      </c>
      <c r="K22" s="205">
        <v>41415600</v>
      </c>
      <c r="L22" s="204">
        <v>123563264</v>
      </c>
      <c r="M22" s="103" t="s">
        <v>5</v>
      </c>
      <c r="N22" s="59" t="s">
        <v>5</v>
      </c>
      <c r="O22" s="58" t="s">
        <v>5</v>
      </c>
      <c r="P22" s="103" t="s">
        <v>5</v>
      </c>
      <c r="Q22" s="59" t="s">
        <v>5</v>
      </c>
      <c r="R22" s="58" t="s">
        <v>5</v>
      </c>
      <c r="S22" s="69" t="s">
        <v>131</v>
      </c>
      <c r="T22" s="70"/>
    </row>
    <row r="23" spans="2:20" ht="30" customHeight="1">
      <c r="B23" s="70">
        <v>41016</v>
      </c>
      <c r="C23" s="51" t="s">
        <v>70</v>
      </c>
      <c r="D23" s="127">
        <v>264489032</v>
      </c>
      <c r="E23" s="127">
        <v>12976118</v>
      </c>
      <c r="F23" s="127">
        <v>45599177</v>
      </c>
      <c r="G23" s="127">
        <v>84100</v>
      </c>
      <c r="H23" s="141">
        <v>11486</v>
      </c>
      <c r="I23" s="142">
        <v>12904</v>
      </c>
      <c r="J23" s="246">
        <v>264573132</v>
      </c>
      <c r="K23" s="205">
        <v>12987604</v>
      </c>
      <c r="L23" s="204">
        <v>45612081</v>
      </c>
      <c r="M23" s="103" t="s">
        <v>5</v>
      </c>
      <c r="N23" s="59" t="s">
        <v>5</v>
      </c>
      <c r="O23" s="58" t="s">
        <v>5</v>
      </c>
      <c r="P23" s="103" t="s">
        <v>5</v>
      </c>
      <c r="Q23" s="59" t="s">
        <v>5</v>
      </c>
      <c r="R23" s="58" t="s">
        <v>5</v>
      </c>
      <c r="S23" s="69" t="s">
        <v>132</v>
      </c>
      <c r="T23" s="70"/>
    </row>
    <row r="24" spans="2:20" ht="30" customHeight="1">
      <c r="B24" s="70">
        <v>41020</v>
      </c>
      <c r="C24" s="50" t="s">
        <v>201</v>
      </c>
      <c r="D24" s="127">
        <v>380977440</v>
      </c>
      <c r="E24" s="127">
        <v>19209026</v>
      </c>
      <c r="F24" s="127">
        <v>84420862</v>
      </c>
      <c r="G24" s="127">
        <v>0</v>
      </c>
      <c r="H24" s="141">
        <v>0</v>
      </c>
      <c r="I24" s="142">
        <v>0</v>
      </c>
      <c r="J24" s="246">
        <v>380977440</v>
      </c>
      <c r="K24" s="205">
        <v>19209026</v>
      </c>
      <c r="L24" s="204">
        <v>84420862</v>
      </c>
      <c r="M24" s="103" t="s">
        <v>5</v>
      </c>
      <c r="N24" s="59" t="s">
        <v>5</v>
      </c>
      <c r="O24" s="58" t="s">
        <v>5</v>
      </c>
      <c r="P24" s="103" t="s">
        <v>5</v>
      </c>
      <c r="Q24" s="59" t="s">
        <v>5</v>
      </c>
      <c r="R24" s="58" t="s">
        <v>5</v>
      </c>
      <c r="S24" s="69" t="s">
        <v>133</v>
      </c>
      <c r="T24" s="70"/>
    </row>
    <row r="25" spans="2:20" ht="30" customHeight="1">
      <c r="B25" s="70">
        <v>41024</v>
      </c>
      <c r="C25" s="51" t="s">
        <v>202</v>
      </c>
      <c r="D25" s="127">
        <v>158938468</v>
      </c>
      <c r="E25" s="127">
        <v>10235441</v>
      </c>
      <c r="F25" s="127">
        <v>28122925</v>
      </c>
      <c r="G25" s="127">
        <v>0</v>
      </c>
      <c r="H25" s="141">
        <v>0</v>
      </c>
      <c r="I25" s="142">
        <v>0</v>
      </c>
      <c r="J25" s="246">
        <v>158938468</v>
      </c>
      <c r="K25" s="205">
        <v>10235441</v>
      </c>
      <c r="L25" s="204">
        <v>28122925</v>
      </c>
      <c r="M25" s="103" t="s">
        <v>5</v>
      </c>
      <c r="N25" s="59" t="s">
        <v>5</v>
      </c>
      <c r="O25" s="58" t="s">
        <v>5</v>
      </c>
      <c r="P25" s="103" t="s">
        <v>5</v>
      </c>
      <c r="Q25" s="59" t="s">
        <v>5</v>
      </c>
      <c r="R25" s="58" t="s">
        <v>5</v>
      </c>
      <c r="S25" s="69" t="s">
        <v>134</v>
      </c>
      <c r="T25" s="70"/>
    </row>
    <row r="26" spans="2:20" ht="30" customHeight="1">
      <c r="B26" s="70">
        <v>41021</v>
      </c>
      <c r="C26" s="50" t="s">
        <v>75</v>
      </c>
      <c r="D26" s="127">
        <v>551847745</v>
      </c>
      <c r="E26" s="127">
        <v>34290330</v>
      </c>
      <c r="F26" s="127">
        <v>99350138</v>
      </c>
      <c r="G26" s="127">
        <v>23174</v>
      </c>
      <c r="H26" s="141">
        <v>7755</v>
      </c>
      <c r="I26" s="142">
        <v>3168</v>
      </c>
      <c r="J26" s="246">
        <v>551870919</v>
      </c>
      <c r="K26" s="205">
        <v>34298085</v>
      </c>
      <c r="L26" s="204">
        <v>99353306</v>
      </c>
      <c r="M26" s="103" t="s">
        <v>5</v>
      </c>
      <c r="N26" s="59" t="s">
        <v>5</v>
      </c>
      <c r="O26" s="58" t="s">
        <v>5</v>
      </c>
      <c r="P26" s="103" t="s">
        <v>5</v>
      </c>
      <c r="Q26" s="59" t="s">
        <v>5</v>
      </c>
      <c r="R26" s="58" t="s">
        <v>5</v>
      </c>
      <c r="S26" s="69" t="s">
        <v>135</v>
      </c>
      <c r="T26" s="70"/>
    </row>
    <row r="27" spans="2:20" ht="30" customHeight="1">
      <c r="B27" s="70">
        <v>41035</v>
      </c>
      <c r="C27" s="51" t="s">
        <v>15</v>
      </c>
      <c r="D27" s="127">
        <v>195126265</v>
      </c>
      <c r="E27" s="127">
        <v>16702669</v>
      </c>
      <c r="F27" s="127">
        <v>40839676</v>
      </c>
      <c r="G27" s="127">
        <v>0</v>
      </c>
      <c r="H27" s="141">
        <v>0</v>
      </c>
      <c r="I27" s="142">
        <v>0</v>
      </c>
      <c r="J27" s="246">
        <v>195126265</v>
      </c>
      <c r="K27" s="205">
        <v>16702669</v>
      </c>
      <c r="L27" s="204">
        <v>40839676</v>
      </c>
      <c r="M27" s="103" t="s">
        <v>5</v>
      </c>
      <c r="N27" s="59" t="s">
        <v>5</v>
      </c>
      <c r="O27" s="58" t="s">
        <v>5</v>
      </c>
      <c r="P27" s="103" t="s">
        <v>5</v>
      </c>
      <c r="Q27" s="59" t="s">
        <v>5</v>
      </c>
      <c r="R27" s="58" t="s">
        <v>5</v>
      </c>
      <c r="S27" s="69" t="s">
        <v>136</v>
      </c>
      <c r="T27" s="70"/>
    </row>
    <row r="28" spans="2:20" ht="30" customHeight="1">
      <c r="B28" s="70">
        <v>41038</v>
      </c>
      <c r="C28" s="50" t="s">
        <v>16</v>
      </c>
      <c r="D28" s="127">
        <v>355331266</v>
      </c>
      <c r="E28" s="127">
        <v>21201344</v>
      </c>
      <c r="F28" s="127">
        <v>83368731</v>
      </c>
      <c r="G28" s="127">
        <v>0</v>
      </c>
      <c r="H28" s="141">
        <v>0</v>
      </c>
      <c r="I28" s="142">
        <v>0</v>
      </c>
      <c r="J28" s="246">
        <v>355331266</v>
      </c>
      <c r="K28" s="205">
        <v>21201344</v>
      </c>
      <c r="L28" s="204">
        <v>83368731</v>
      </c>
      <c r="M28" s="103" t="s">
        <v>5</v>
      </c>
      <c r="N28" s="59" t="s">
        <v>5</v>
      </c>
      <c r="O28" s="58" t="s">
        <v>5</v>
      </c>
      <c r="P28" s="103" t="s">
        <v>5</v>
      </c>
      <c r="Q28" s="59" t="s">
        <v>5</v>
      </c>
      <c r="R28" s="58" t="s">
        <v>5</v>
      </c>
      <c r="S28" s="69" t="s">
        <v>137</v>
      </c>
      <c r="T28" s="70"/>
    </row>
    <row r="29" spans="2:20" ht="30" customHeight="1">
      <c r="B29" s="70">
        <v>41042</v>
      </c>
      <c r="C29" s="51" t="s">
        <v>17</v>
      </c>
      <c r="D29" s="127">
        <v>132146920</v>
      </c>
      <c r="E29" s="127">
        <v>6973164</v>
      </c>
      <c r="F29" s="127">
        <v>23369995</v>
      </c>
      <c r="G29" s="127">
        <v>39513</v>
      </c>
      <c r="H29" s="141">
        <v>6631</v>
      </c>
      <c r="I29" s="142">
        <v>7554</v>
      </c>
      <c r="J29" s="246">
        <v>132186433</v>
      </c>
      <c r="K29" s="205">
        <v>6979795</v>
      </c>
      <c r="L29" s="204">
        <v>23377549</v>
      </c>
      <c r="M29" s="103" t="s">
        <v>5</v>
      </c>
      <c r="N29" s="59" t="s">
        <v>5</v>
      </c>
      <c r="O29" s="58" t="s">
        <v>5</v>
      </c>
      <c r="P29" s="103" t="s">
        <v>5</v>
      </c>
      <c r="Q29" s="59" t="s">
        <v>5</v>
      </c>
      <c r="R29" s="58" t="s">
        <v>5</v>
      </c>
      <c r="S29" s="69" t="s">
        <v>138</v>
      </c>
      <c r="T29" s="70"/>
    </row>
    <row r="30" spans="2:20" ht="30" customHeight="1">
      <c r="B30" s="70">
        <v>41043</v>
      </c>
      <c r="C30" s="50" t="s">
        <v>18</v>
      </c>
      <c r="D30" s="127">
        <v>230944816</v>
      </c>
      <c r="E30" s="127">
        <v>15811533</v>
      </c>
      <c r="F30" s="127">
        <v>47950230</v>
      </c>
      <c r="G30" s="127">
        <v>0</v>
      </c>
      <c r="H30" s="141">
        <v>0</v>
      </c>
      <c r="I30" s="142">
        <v>0</v>
      </c>
      <c r="J30" s="246">
        <v>230944816</v>
      </c>
      <c r="K30" s="205">
        <v>15811533</v>
      </c>
      <c r="L30" s="204">
        <v>47950230</v>
      </c>
      <c r="M30" s="103" t="s">
        <v>5</v>
      </c>
      <c r="N30" s="59" t="s">
        <v>5</v>
      </c>
      <c r="O30" s="58" t="s">
        <v>5</v>
      </c>
      <c r="P30" s="103" t="s">
        <v>5</v>
      </c>
      <c r="Q30" s="59" t="s">
        <v>5</v>
      </c>
      <c r="R30" s="58" t="s">
        <v>5</v>
      </c>
      <c r="S30" s="69" t="s">
        <v>139</v>
      </c>
      <c r="T30" s="70"/>
    </row>
    <row r="31" spans="2:20" ht="30" customHeight="1">
      <c r="B31" s="70">
        <v>41044</v>
      </c>
      <c r="C31" s="51" t="s">
        <v>19</v>
      </c>
      <c r="D31" s="127">
        <v>791010172</v>
      </c>
      <c r="E31" s="127">
        <v>63803519</v>
      </c>
      <c r="F31" s="127">
        <v>161693242</v>
      </c>
      <c r="G31" s="127">
        <v>48340</v>
      </c>
      <c r="H31" s="141">
        <v>10346</v>
      </c>
      <c r="I31" s="142">
        <v>9073</v>
      </c>
      <c r="J31" s="246">
        <v>791058512</v>
      </c>
      <c r="K31" s="205">
        <v>63813865</v>
      </c>
      <c r="L31" s="204">
        <v>161702315</v>
      </c>
      <c r="M31" s="103" t="s">
        <v>5</v>
      </c>
      <c r="N31" s="59" t="s">
        <v>5</v>
      </c>
      <c r="O31" s="58" t="s">
        <v>5</v>
      </c>
      <c r="P31" s="103" t="s">
        <v>5</v>
      </c>
      <c r="Q31" s="59" t="s">
        <v>5</v>
      </c>
      <c r="R31" s="58" t="s">
        <v>5</v>
      </c>
      <c r="S31" s="69" t="s">
        <v>140</v>
      </c>
      <c r="T31" s="70"/>
    </row>
    <row r="32" spans="2:20" ht="30" customHeight="1">
      <c r="B32" s="73">
        <v>41047</v>
      </c>
      <c r="C32" s="74" t="s">
        <v>20</v>
      </c>
      <c r="D32" s="127">
        <v>247463810</v>
      </c>
      <c r="E32" s="127">
        <v>20678306</v>
      </c>
      <c r="F32" s="127">
        <v>52790707</v>
      </c>
      <c r="G32" s="127">
        <v>0</v>
      </c>
      <c r="H32" s="141">
        <v>0</v>
      </c>
      <c r="I32" s="247">
        <v>0</v>
      </c>
      <c r="J32" s="248">
        <v>247463810</v>
      </c>
      <c r="K32" s="249">
        <v>20678306</v>
      </c>
      <c r="L32" s="250">
        <v>52790707</v>
      </c>
      <c r="M32" s="233" t="s">
        <v>5</v>
      </c>
      <c r="N32" s="251" t="s">
        <v>5</v>
      </c>
      <c r="O32" s="75" t="s">
        <v>5</v>
      </c>
      <c r="P32" s="233" t="s">
        <v>5</v>
      </c>
      <c r="Q32" s="251" t="s">
        <v>5</v>
      </c>
      <c r="R32" s="75" t="s">
        <v>5</v>
      </c>
      <c r="S32" s="102" t="s">
        <v>141</v>
      </c>
      <c r="T32" s="70"/>
    </row>
    <row r="33" spans="2:20" ht="30" customHeight="1">
      <c r="B33" s="77">
        <v>41301</v>
      </c>
      <c r="C33" s="94" t="s">
        <v>21</v>
      </c>
      <c r="D33" s="79" t="s">
        <v>5</v>
      </c>
      <c r="E33" s="79" t="s">
        <v>5</v>
      </c>
      <c r="F33" s="79" t="s">
        <v>5</v>
      </c>
      <c r="G33" s="79" t="s">
        <v>5</v>
      </c>
      <c r="H33" s="79" t="s">
        <v>5</v>
      </c>
      <c r="I33" s="228" t="s">
        <v>5</v>
      </c>
      <c r="J33" s="252">
        <v>482098500</v>
      </c>
      <c r="K33" s="205">
        <v>40778400</v>
      </c>
      <c r="L33" s="204">
        <v>83754000</v>
      </c>
      <c r="M33" s="219">
        <v>1909668</v>
      </c>
      <c r="N33" s="208">
        <v>75036</v>
      </c>
      <c r="O33" s="58">
        <v>0</v>
      </c>
      <c r="P33" s="219">
        <v>55472973</v>
      </c>
      <c r="Q33" s="71">
        <v>3316113</v>
      </c>
      <c r="R33" s="219">
        <v>7139860</v>
      </c>
      <c r="S33" s="52" t="s">
        <v>142</v>
      </c>
      <c r="T33" s="70"/>
    </row>
    <row r="34" spans="2:20" ht="30" customHeight="1">
      <c r="B34" s="70">
        <v>41302</v>
      </c>
      <c r="C34" s="51" t="s">
        <v>22</v>
      </c>
      <c r="D34" s="59" t="s">
        <v>5</v>
      </c>
      <c r="E34" s="59" t="s">
        <v>5</v>
      </c>
      <c r="F34" s="59" t="s">
        <v>5</v>
      </c>
      <c r="G34" s="59" t="s">
        <v>5</v>
      </c>
      <c r="H34" s="58" t="s">
        <v>5</v>
      </c>
      <c r="I34" s="212" t="s">
        <v>5</v>
      </c>
      <c r="J34" s="226">
        <v>460438096</v>
      </c>
      <c r="K34" s="205">
        <v>45830400</v>
      </c>
      <c r="L34" s="204">
        <v>93410200</v>
      </c>
      <c r="M34" s="71">
        <v>2590554</v>
      </c>
      <c r="N34" s="208">
        <v>75036</v>
      </c>
      <c r="O34" s="58">
        <v>0</v>
      </c>
      <c r="P34" s="71">
        <v>170294914</v>
      </c>
      <c r="Q34" s="71">
        <v>16533663</v>
      </c>
      <c r="R34" s="72">
        <v>43153388</v>
      </c>
      <c r="S34" s="52" t="s">
        <v>143</v>
      </c>
      <c r="T34" s="70"/>
    </row>
    <row r="35" spans="2:20" ht="30" customHeight="1" thickBot="1">
      <c r="B35" s="82">
        <v>41303</v>
      </c>
      <c r="C35" s="96" t="s">
        <v>23</v>
      </c>
      <c r="D35" s="84" t="s">
        <v>5</v>
      </c>
      <c r="E35" s="84" t="s">
        <v>5</v>
      </c>
      <c r="F35" s="84" t="s">
        <v>5</v>
      </c>
      <c r="G35" s="84" t="s">
        <v>147</v>
      </c>
      <c r="H35" s="84" t="s">
        <v>5</v>
      </c>
      <c r="I35" s="122" t="s">
        <v>5</v>
      </c>
      <c r="J35" s="253">
        <v>903101400</v>
      </c>
      <c r="K35" s="254">
        <v>73425000</v>
      </c>
      <c r="L35" s="255">
        <v>188310000</v>
      </c>
      <c r="M35" s="222">
        <v>6884148</v>
      </c>
      <c r="N35" s="222">
        <v>192188</v>
      </c>
      <c r="O35" s="84">
        <v>0</v>
      </c>
      <c r="P35" s="222">
        <v>927403080</v>
      </c>
      <c r="Q35" s="222">
        <v>81974300</v>
      </c>
      <c r="R35" s="222">
        <v>197033043</v>
      </c>
      <c r="S35" s="85" t="s">
        <v>144</v>
      </c>
      <c r="T35" s="70"/>
    </row>
    <row r="36" spans="2:20" ht="15.9" customHeight="1">
      <c r="H36" s="11"/>
      <c r="I36" s="11"/>
      <c r="N36" s="10"/>
      <c r="O36" s="10"/>
      <c r="S36" s="8"/>
    </row>
    <row r="37" spans="2:20" ht="15.9" customHeight="1">
      <c r="H37" s="11"/>
      <c r="N37" s="10"/>
      <c r="O37" s="10"/>
      <c r="S37" s="8"/>
    </row>
    <row r="38" spans="2:20" ht="15.9" customHeight="1">
      <c r="H38" s="11"/>
      <c r="I38" s="11"/>
      <c r="N38" s="10"/>
      <c r="O38" s="10"/>
      <c r="S38" s="8"/>
    </row>
    <row r="39" spans="2:20" ht="15.9" customHeight="1">
      <c r="H39" s="11"/>
      <c r="I39" s="11"/>
      <c r="N39" s="10"/>
      <c r="O39" s="10"/>
      <c r="S39" s="8"/>
    </row>
    <row r="40" spans="2:20" ht="15.9" customHeight="1">
      <c r="H40" s="11"/>
      <c r="I40" s="11"/>
      <c r="N40" s="10"/>
      <c r="O40" s="10"/>
      <c r="S40" s="8"/>
    </row>
    <row r="41" spans="2:20" ht="15.9" customHeight="1">
      <c r="H41" s="11"/>
      <c r="I41" s="11"/>
      <c r="N41" s="10"/>
      <c r="O41" s="10"/>
      <c r="S41" s="8"/>
    </row>
  </sheetData>
  <mergeCells count="13">
    <mergeCell ref="B2:B6"/>
    <mergeCell ref="C2:C6"/>
    <mergeCell ref="J3:L3"/>
    <mergeCell ref="D2:I2"/>
    <mergeCell ref="S2:S12"/>
    <mergeCell ref="D4:F4"/>
    <mergeCell ref="G4:I4"/>
    <mergeCell ref="M3:R3"/>
    <mergeCell ref="J2:R2"/>
    <mergeCell ref="M4:O4"/>
    <mergeCell ref="J4:L4"/>
    <mergeCell ref="P4:R4"/>
    <mergeCell ref="D3:I3"/>
  </mergeCells>
  <phoneticPr fontId="4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48" orientation="landscape" r:id="rId1"/>
  <headerFooter alignWithMargins="0"/>
  <colBreaks count="1" manualBreakCount="1">
    <brk id="9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D22" transitionEvaluation="1">
    <tabColor theme="4"/>
    <pageSetUpPr fitToPage="1"/>
  </sheetPr>
  <dimension ref="B1:Y52"/>
  <sheetViews>
    <sheetView view="pageBreakPreview" zoomScale="78" zoomScaleNormal="40" zoomScaleSheetLayoutView="78" workbookViewId="0">
      <pane xSplit="3" ySplit="6" topLeftCell="D22" activePane="bottomRight" state="frozen"/>
      <selection activeCell="B2" sqref="B2:B6"/>
      <selection pane="topRight" activeCell="B2" sqref="B2:B6"/>
      <selection pane="bottomLeft" activeCell="B2" sqref="B2:B6"/>
      <selection pane="bottomRight" activeCell="A36" sqref="A36:XFD39"/>
    </sheetView>
  </sheetViews>
  <sheetFormatPr defaultColWidth="10.59765625" defaultRowHeight="15.9" customHeight="1"/>
  <cols>
    <col min="1" max="1" width="1.5" style="22" customWidth="1"/>
    <col min="2" max="2" width="12.59765625" style="22" customWidth="1"/>
    <col min="3" max="3" width="9.59765625" style="177" customWidth="1"/>
    <col min="4" max="4" width="11" style="177" customWidth="1"/>
    <col min="5" max="5" width="11.19921875" style="177" customWidth="1"/>
    <col min="6" max="6" width="11.09765625" style="177" customWidth="1"/>
    <col min="7" max="7" width="11.5" style="177" bestFit="1" customWidth="1"/>
    <col min="8" max="8" width="13" style="177" hidden="1" customWidth="1"/>
    <col min="9" max="9" width="14.09765625" style="177" hidden="1" customWidth="1"/>
    <col min="10" max="10" width="14.5" style="177" bestFit="1" customWidth="1"/>
    <col min="11" max="11" width="11.8984375" style="22" customWidth="1"/>
    <col min="12" max="12" width="12.09765625" style="22" customWidth="1"/>
    <col min="13" max="13" width="12.59765625" style="22" customWidth="1"/>
    <col min="14" max="14" width="12.09765625" style="22" customWidth="1"/>
    <col min="15" max="15" width="14.8984375" style="22" customWidth="1"/>
    <col min="16" max="16" width="12.5" style="22" customWidth="1"/>
    <col min="17" max="17" width="14.5" style="22" customWidth="1"/>
    <col min="18" max="18" width="13.59765625" style="22" customWidth="1"/>
    <col min="19" max="19" width="14.09765625" style="22" bestFit="1" customWidth="1"/>
    <col min="20" max="20" width="14.5" style="22" customWidth="1"/>
    <col min="21" max="21" width="11.3984375" style="22" customWidth="1"/>
    <col min="22" max="22" width="5.3984375" style="22" customWidth="1"/>
    <col min="23" max="23" width="10.59765625" style="22" customWidth="1"/>
    <col min="24" max="24" width="14.19921875" style="22" bestFit="1" customWidth="1"/>
    <col min="25" max="244" width="10.59765625" style="22" customWidth="1"/>
    <col min="245" max="16384" width="10.59765625" style="22"/>
  </cols>
  <sheetData>
    <row r="1" spans="2:25" ht="24" customHeight="1" thickBot="1">
      <c r="B1" s="170" t="s">
        <v>151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7"/>
    </row>
    <row r="2" spans="2:25" ht="20.100000000000001" customHeight="1">
      <c r="B2" s="366" t="s">
        <v>0</v>
      </c>
      <c r="C2" s="409" t="s">
        <v>83</v>
      </c>
      <c r="D2" s="375" t="s">
        <v>40</v>
      </c>
      <c r="E2" s="416"/>
      <c r="F2" s="416"/>
      <c r="G2" s="416"/>
      <c r="H2" s="416"/>
      <c r="I2" s="416"/>
      <c r="J2" s="416"/>
      <c r="K2" s="416"/>
      <c r="L2" s="417"/>
      <c r="M2" s="399" t="s">
        <v>187</v>
      </c>
      <c r="N2" s="400"/>
      <c r="O2" s="400"/>
      <c r="P2" s="400"/>
      <c r="Q2" s="400"/>
      <c r="R2" s="400"/>
      <c r="S2" s="400"/>
      <c r="T2" s="400"/>
      <c r="U2" s="401"/>
      <c r="V2" s="387" t="s">
        <v>122</v>
      </c>
    </row>
    <row r="3" spans="2:25" ht="20.100000000000001" customHeight="1">
      <c r="B3" s="367"/>
      <c r="C3" s="410"/>
      <c r="D3" s="381" t="s">
        <v>41</v>
      </c>
      <c r="E3" s="382"/>
      <c r="F3" s="382"/>
      <c r="G3" s="382"/>
      <c r="H3" s="382"/>
      <c r="I3" s="382"/>
      <c r="J3" s="382"/>
      <c r="K3" s="382"/>
      <c r="L3" s="415"/>
      <c r="M3" s="393" t="s">
        <v>88</v>
      </c>
      <c r="N3" s="396" t="s">
        <v>190</v>
      </c>
      <c r="O3" s="407" t="s">
        <v>153</v>
      </c>
      <c r="P3" s="407"/>
      <c r="Q3" s="407"/>
      <c r="R3" s="407"/>
      <c r="S3" s="407"/>
      <c r="T3" s="407"/>
      <c r="U3" s="408"/>
      <c r="V3" s="388"/>
    </row>
    <row r="4" spans="2:25" ht="20.100000000000001" customHeight="1">
      <c r="B4" s="367"/>
      <c r="C4" s="410"/>
      <c r="D4" s="396" t="s">
        <v>87</v>
      </c>
      <c r="E4" s="396" t="s">
        <v>85</v>
      </c>
      <c r="F4" s="390" t="s">
        <v>120</v>
      </c>
      <c r="G4" s="414" t="s">
        <v>65</v>
      </c>
      <c r="H4" s="151"/>
      <c r="I4" s="152"/>
      <c r="J4" s="382" t="s">
        <v>2</v>
      </c>
      <c r="K4" s="382"/>
      <c r="L4" s="383"/>
      <c r="M4" s="394"/>
      <c r="N4" s="397"/>
      <c r="O4" s="402" t="s">
        <v>155</v>
      </c>
      <c r="P4" s="405" t="s">
        <v>154</v>
      </c>
      <c r="Q4" s="406"/>
      <c r="R4" s="406"/>
      <c r="S4" s="406"/>
      <c r="T4" s="406"/>
      <c r="U4" s="396" t="s">
        <v>156</v>
      </c>
      <c r="V4" s="388"/>
      <c r="W4" s="21"/>
    </row>
    <row r="5" spans="2:25" ht="20.100000000000001" customHeight="1">
      <c r="B5" s="367"/>
      <c r="C5" s="410"/>
      <c r="D5" s="412"/>
      <c r="E5" s="412"/>
      <c r="F5" s="391"/>
      <c r="G5" s="370"/>
      <c r="H5" s="153" t="s">
        <v>38</v>
      </c>
      <c r="I5" s="144" t="s">
        <v>86</v>
      </c>
      <c r="J5" s="104" t="s">
        <v>36</v>
      </c>
      <c r="K5" s="12" t="s">
        <v>38</v>
      </c>
      <c r="L5" s="161" t="s">
        <v>86</v>
      </c>
      <c r="M5" s="394"/>
      <c r="N5" s="397"/>
      <c r="O5" s="403"/>
      <c r="P5" s="143" t="s">
        <v>194</v>
      </c>
      <c r="Q5" s="144" t="s">
        <v>195</v>
      </c>
      <c r="R5" s="190" t="s">
        <v>196</v>
      </c>
      <c r="S5" s="195" t="s">
        <v>185</v>
      </c>
      <c r="T5" s="188" t="s">
        <v>197</v>
      </c>
      <c r="U5" s="397"/>
      <c r="V5" s="388"/>
      <c r="W5" s="21"/>
    </row>
    <row r="6" spans="2:25" ht="19.5" customHeight="1">
      <c r="B6" s="368"/>
      <c r="C6" s="411"/>
      <c r="D6" s="413"/>
      <c r="E6" s="413"/>
      <c r="F6" s="392"/>
      <c r="G6" s="13" t="s">
        <v>24</v>
      </c>
      <c r="H6" s="98" t="s">
        <v>24</v>
      </c>
      <c r="I6" s="13" t="s">
        <v>24</v>
      </c>
      <c r="J6" s="98" t="s">
        <v>24</v>
      </c>
      <c r="K6" s="13" t="s">
        <v>24</v>
      </c>
      <c r="L6" s="55" t="s">
        <v>24</v>
      </c>
      <c r="M6" s="395"/>
      <c r="N6" s="398"/>
      <c r="O6" s="404"/>
      <c r="P6" s="17" t="s">
        <v>186</v>
      </c>
      <c r="Q6" s="187" t="s">
        <v>24</v>
      </c>
      <c r="R6" s="187" t="s">
        <v>186</v>
      </c>
      <c r="S6" s="194" t="s">
        <v>186</v>
      </c>
      <c r="T6" s="189" t="s">
        <v>186</v>
      </c>
      <c r="U6" s="398"/>
      <c r="V6" s="388"/>
      <c r="W6" s="21"/>
    </row>
    <row r="7" spans="2:25" ht="15.9" customHeight="1">
      <c r="B7" s="70"/>
      <c r="C7" s="47"/>
      <c r="D7" s="128"/>
      <c r="E7" s="92"/>
      <c r="F7" s="146"/>
      <c r="G7" s="89"/>
      <c r="H7" s="106"/>
      <c r="I7" s="89"/>
      <c r="J7" s="106"/>
      <c r="K7" s="14"/>
      <c r="L7" s="57"/>
      <c r="M7" s="46"/>
      <c r="N7" s="45"/>
      <c r="O7" s="45"/>
      <c r="P7" s="111"/>
      <c r="Q7" s="111"/>
      <c r="R7" s="45"/>
      <c r="S7" s="111"/>
      <c r="T7" s="21"/>
      <c r="U7" s="45"/>
      <c r="V7" s="388"/>
      <c r="W7" s="21"/>
    </row>
    <row r="8" spans="2:25" ht="30" customHeight="1">
      <c r="B8" s="49" t="s">
        <v>200</v>
      </c>
      <c r="C8" s="50" t="s">
        <v>3</v>
      </c>
      <c r="D8" s="58">
        <v>14201000</v>
      </c>
      <c r="E8" s="58">
        <v>1992000</v>
      </c>
      <c r="F8" s="256">
        <v>8190000</v>
      </c>
      <c r="G8" s="58">
        <v>7504000</v>
      </c>
      <c r="H8" s="58">
        <v>0</v>
      </c>
      <c r="I8" s="58">
        <v>0</v>
      </c>
      <c r="J8" s="256">
        <v>1463116036</v>
      </c>
      <c r="K8" s="59">
        <v>93328421</v>
      </c>
      <c r="L8" s="212">
        <v>242982937</v>
      </c>
      <c r="M8" s="213">
        <v>110239024</v>
      </c>
      <c r="N8" s="58">
        <v>0</v>
      </c>
      <c r="O8" s="58">
        <v>67673692185</v>
      </c>
      <c r="P8" s="58">
        <v>396204000</v>
      </c>
      <c r="Q8" s="58">
        <v>1530374000</v>
      </c>
      <c r="R8" s="58">
        <v>894883000</v>
      </c>
      <c r="S8" s="103">
        <v>233668000</v>
      </c>
      <c r="T8" s="59">
        <v>3055129000</v>
      </c>
      <c r="U8" s="58">
        <v>0</v>
      </c>
      <c r="V8" s="388"/>
      <c r="W8" s="21"/>
      <c r="Y8" s="175"/>
    </row>
    <row r="9" spans="2:25" ht="30" customHeight="1">
      <c r="B9" s="49" t="s">
        <v>207</v>
      </c>
      <c r="C9" s="50" t="s">
        <v>3</v>
      </c>
      <c r="D9" s="58">
        <v>13237000</v>
      </c>
      <c r="E9" s="58">
        <v>2572000</v>
      </c>
      <c r="F9" s="256">
        <v>8555000</v>
      </c>
      <c r="G9" s="58">
        <v>50652000</v>
      </c>
      <c r="H9" s="58">
        <v>0</v>
      </c>
      <c r="I9" s="58">
        <v>0</v>
      </c>
      <c r="J9" s="256">
        <v>1278521225</v>
      </c>
      <c r="K9" s="59">
        <v>106154172</v>
      </c>
      <c r="L9" s="212">
        <v>228678478</v>
      </c>
      <c r="M9" s="213">
        <v>152292112</v>
      </c>
      <c r="N9" s="58">
        <v>0</v>
      </c>
      <c r="O9" s="58">
        <v>70275157327</v>
      </c>
      <c r="P9" s="58">
        <v>426780000</v>
      </c>
      <c r="Q9" s="58">
        <v>1376711000</v>
      </c>
      <c r="R9" s="58">
        <v>1038709000</v>
      </c>
      <c r="S9" s="103">
        <v>216338000</v>
      </c>
      <c r="T9" s="59">
        <v>3058538000</v>
      </c>
      <c r="U9" s="58">
        <v>20334000</v>
      </c>
      <c r="V9" s="388"/>
      <c r="W9" s="21"/>
      <c r="Y9" s="175"/>
    </row>
    <row r="10" spans="2:25" ht="30" customHeight="1">
      <c r="B10" s="49" t="s">
        <v>209</v>
      </c>
      <c r="C10" s="50" t="s">
        <v>3</v>
      </c>
      <c r="D10" s="30">
        <f t="shared" ref="D10:L10" si="0">SUM(D11:D12)</f>
        <v>12395000</v>
      </c>
      <c r="E10" s="112">
        <f t="shared" si="0"/>
        <v>2033000</v>
      </c>
      <c r="F10" s="112">
        <f t="shared" si="0"/>
        <v>10705000</v>
      </c>
      <c r="G10" s="30">
        <f t="shared" si="0"/>
        <v>340000</v>
      </c>
      <c r="H10" s="15">
        <f t="shared" si="0"/>
        <v>0</v>
      </c>
      <c r="I10" s="30">
        <f t="shared" si="0"/>
        <v>0</v>
      </c>
      <c r="J10" s="63">
        <f t="shared" si="0"/>
        <v>1190028337</v>
      </c>
      <c r="K10" s="15">
        <f t="shared" si="0"/>
        <v>102166336</v>
      </c>
      <c r="L10" s="60">
        <f t="shared" si="0"/>
        <v>247326291</v>
      </c>
      <c r="M10" s="61">
        <f t="shared" ref="M10:U10" si="1">SUM(M11:M12)</f>
        <v>170609984</v>
      </c>
      <c r="N10" s="30">
        <f t="shared" si="1"/>
        <v>0</v>
      </c>
      <c r="O10" s="30">
        <f t="shared" si="1"/>
        <v>70276375846</v>
      </c>
      <c r="P10" s="30">
        <f t="shared" si="1"/>
        <v>439950000</v>
      </c>
      <c r="Q10" s="30">
        <f t="shared" si="1"/>
        <v>1360586000</v>
      </c>
      <c r="R10" s="30">
        <f t="shared" si="1"/>
        <v>972562000</v>
      </c>
      <c r="S10" s="112">
        <f t="shared" si="1"/>
        <v>217502000</v>
      </c>
      <c r="T10" s="15">
        <f t="shared" si="1"/>
        <v>2990600000</v>
      </c>
      <c r="U10" s="30">
        <f t="shared" si="1"/>
        <v>0</v>
      </c>
      <c r="V10" s="388"/>
      <c r="W10" s="21"/>
      <c r="Y10" s="175"/>
    </row>
    <row r="11" spans="2:25" ht="30" customHeight="1">
      <c r="B11" s="49" t="s">
        <v>74</v>
      </c>
      <c r="C11" s="50" t="s">
        <v>2</v>
      </c>
      <c r="D11" s="25" t="s">
        <v>5</v>
      </c>
      <c r="E11" s="134" t="s">
        <v>5</v>
      </c>
      <c r="F11" s="134" t="s">
        <v>5</v>
      </c>
      <c r="G11" s="134">
        <f>SUM(G13:G32)</f>
        <v>134000</v>
      </c>
      <c r="H11" s="25" t="s">
        <v>5</v>
      </c>
      <c r="I11" s="134" t="s">
        <v>5</v>
      </c>
      <c r="J11" s="112">
        <f>SUM(J13:J32)</f>
        <v>134000</v>
      </c>
      <c r="K11" s="25" t="s">
        <v>5</v>
      </c>
      <c r="L11" s="80" t="s">
        <v>5</v>
      </c>
      <c r="M11" s="162" t="s">
        <v>5</v>
      </c>
      <c r="N11" s="134" t="s">
        <v>147</v>
      </c>
      <c r="O11" s="112">
        <f t="shared" ref="O11:U11" si="2">SUM(O13:O32)</f>
        <v>70276375846</v>
      </c>
      <c r="P11" s="112">
        <f t="shared" si="2"/>
        <v>439950000</v>
      </c>
      <c r="Q11" s="112">
        <f t="shared" si="2"/>
        <v>1360586000</v>
      </c>
      <c r="R11" s="30">
        <f t="shared" si="2"/>
        <v>972562000</v>
      </c>
      <c r="S11" s="112">
        <f t="shared" si="2"/>
        <v>217502000</v>
      </c>
      <c r="T11" s="63">
        <f t="shared" si="2"/>
        <v>2990600000</v>
      </c>
      <c r="U11" s="30">
        <f t="shared" si="2"/>
        <v>0</v>
      </c>
      <c r="V11" s="388"/>
      <c r="W11" s="21"/>
      <c r="Y11" s="175"/>
    </row>
    <row r="12" spans="2:25" ht="30" customHeight="1">
      <c r="B12" s="56" t="s">
        <v>4</v>
      </c>
      <c r="C12" s="17" t="s">
        <v>2</v>
      </c>
      <c r="D12" s="129">
        <f>SUM(D33:D35)</f>
        <v>12395000</v>
      </c>
      <c r="E12" s="129">
        <f>SUM(E33:E35)</f>
        <v>2033000</v>
      </c>
      <c r="F12" s="115">
        <f t="shared" ref="F12:L12" si="3">SUM(F33:F35)</f>
        <v>10705000</v>
      </c>
      <c r="G12" s="32">
        <f>SUM(G33:G35)</f>
        <v>206000</v>
      </c>
      <c r="H12" s="31">
        <f t="shared" si="3"/>
        <v>0</v>
      </c>
      <c r="I12" s="32">
        <f t="shared" si="3"/>
        <v>0</v>
      </c>
      <c r="J12" s="101">
        <f>SUM(J33:J35)</f>
        <v>1189894337</v>
      </c>
      <c r="K12" s="31">
        <f>SUM(K33:K35)</f>
        <v>102166336</v>
      </c>
      <c r="L12" s="113">
        <f t="shared" si="3"/>
        <v>247326291</v>
      </c>
      <c r="M12" s="65">
        <f>SUM(M33:M35)</f>
        <v>170609984</v>
      </c>
      <c r="N12" s="33" t="s">
        <v>147</v>
      </c>
      <c r="O12" s="33" t="s">
        <v>5</v>
      </c>
      <c r="P12" s="33" t="s">
        <v>5</v>
      </c>
      <c r="Q12" s="33" t="s">
        <v>5</v>
      </c>
      <c r="R12" s="33" t="s">
        <v>5</v>
      </c>
      <c r="S12" s="116" t="s">
        <v>5</v>
      </c>
      <c r="T12" s="25" t="s">
        <v>5</v>
      </c>
      <c r="U12" s="33" t="s">
        <v>5</v>
      </c>
      <c r="V12" s="389"/>
      <c r="W12" s="21"/>
      <c r="Y12" s="175"/>
    </row>
    <row r="13" spans="2:25" ht="30" customHeight="1">
      <c r="B13" s="66">
        <v>41001</v>
      </c>
      <c r="C13" s="12" t="s">
        <v>6</v>
      </c>
      <c r="D13" s="245" t="s">
        <v>5</v>
      </c>
      <c r="E13" s="68" t="s">
        <v>5</v>
      </c>
      <c r="F13" s="68" t="s">
        <v>5</v>
      </c>
      <c r="G13" s="68">
        <v>4000</v>
      </c>
      <c r="H13" s="245" t="s">
        <v>5</v>
      </c>
      <c r="I13" s="68" t="s">
        <v>5</v>
      </c>
      <c r="J13" s="257">
        <v>4000</v>
      </c>
      <c r="K13" s="245" t="s">
        <v>5</v>
      </c>
      <c r="L13" s="258" t="s">
        <v>5</v>
      </c>
      <c r="M13" s="259" t="s">
        <v>5</v>
      </c>
      <c r="N13" s="140" t="s">
        <v>147</v>
      </c>
      <c r="O13" s="140">
        <v>18311038846</v>
      </c>
      <c r="P13" s="207">
        <v>99368000</v>
      </c>
      <c r="Q13" s="207">
        <v>288217000</v>
      </c>
      <c r="R13" s="207">
        <v>172579000</v>
      </c>
      <c r="S13" s="260">
        <v>51808000</v>
      </c>
      <c r="T13" s="207">
        <v>611972000</v>
      </c>
      <c r="U13" s="261">
        <v>0</v>
      </c>
      <c r="V13" s="69" t="s">
        <v>121</v>
      </c>
      <c r="W13" s="46"/>
      <c r="Y13" s="175"/>
    </row>
    <row r="14" spans="2:25" ht="30" customHeight="1">
      <c r="B14" s="70">
        <v>41002</v>
      </c>
      <c r="C14" s="51" t="s">
        <v>7</v>
      </c>
      <c r="D14" s="59" t="s">
        <v>5</v>
      </c>
      <c r="E14" s="58" t="s">
        <v>5</v>
      </c>
      <c r="F14" s="58" t="s">
        <v>5</v>
      </c>
      <c r="G14" s="58">
        <v>0</v>
      </c>
      <c r="H14" s="59" t="s">
        <v>5</v>
      </c>
      <c r="I14" s="58" t="s">
        <v>5</v>
      </c>
      <c r="J14" s="256">
        <v>0</v>
      </c>
      <c r="K14" s="59" t="s">
        <v>5</v>
      </c>
      <c r="L14" s="212" t="s">
        <v>5</v>
      </c>
      <c r="M14" s="235" t="s">
        <v>5</v>
      </c>
      <c r="N14" s="127" t="s">
        <v>147</v>
      </c>
      <c r="O14" s="127">
        <v>10651552000</v>
      </c>
      <c r="P14" s="71">
        <v>53969000</v>
      </c>
      <c r="Q14" s="71">
        <v>157487000</v>
      </c>
      <c r="R14" s="71">
        <v>133306000</v>
      </c>
      <c r="S14" s="208">
        <v>33892000</v>
      </c>
      <c r="T14" s="71">
        <v>378654000</v>
      </c>
      <c r="U14" s="261">
        <v>0</v>
      </c>
      <c r="V14" s="69" t="s">
        <v>123</v>
      </c>
      <c r="W14" s="46"/>
      <c r="Y14" s="175"/>
    </row>
    <row r="15" spans="2:25" ht="30" customHeight="1">
      <c r="B15" s="70">
        <v>41003</v>
      </c>
      <c r="C15" s="50" t="s">
        <v>8</v>
      </c>
      <c r="D15" s="59" t="s">
        <v>5</v>
      </c>
      <c r="E15" s="58" t="s">
        <v>5</v>
      </c>
      <c r="F15" s="58" t="s">
        <v>5</v>
      </c>
      <c r="G15" s="58">
        <v>0</v>
      </c>
      <c r="H15" s="59" t="s">
        <v>5</v>
      </c>
      <c r="I15" s="58" t="s">
        <v>5</v>
      </c>
      <c r="J15" s="256">
        <v>0</v>
      </c>
      <c r="K15" s="59" t="s">
        <v>5</v>
      </c>
      <c r="L15" s="212" t="s">
        <v>5</v>
      </c>
      <c r="M15" s="235" t="s">
        <v>5</v>
      </c>
      <c r="N15" s="127" t="s">
        <v>5</v>
      </c>
      <c r="O15" s="127">
        <v>5171728000</v>
      </c>
      <c r="P15" s="71">
        <v>38979000</v>
      </c>
      <c r="Q15" s="71">
        <v>133736000</v>
      </c>
      <c r="R15" s="71">
        <v>60877000</v>
      </c>
      <c r="S15" s="208">
        <v>12890000</v>
      </c>
      <c r="T15" s="71">
        <v>246482000</v>
      </c>
      <c r="U15" s="261">
        <v>0</v>
      </c>
      <c r="V15" s="69" t="s">
        <v>124</v>
      </c>
      <c r="W15" s="46"/>
      <c r="Y15" s="175"/>
    </row>
    <row r="16" spans="2:25" ht="30" customHeight="1">
      <c r="B16" s="70">
        <v>41004</v>
      </c>
      <c r="C16" s="51" t="s">
        <v>9</v>
      </c>
      <c r="D16" s="59" t="s">
        <v>5</v>
      </c>
      <c r="E16" s="58" t="s">
        <v>5</v>
      </c>
      <c r="F16" s="58" t="s">
        <v>5</v>
      </c>
      <c r="G16" s="58">
        <v>0</v>
      </c>
      <c r="H16" s="59" t="s">
        <v>5</v>
      </c>
      <c r="I16" s="58" t="s">
        <v>5</v>
      </c>
      <c r="J16" s="256">
        <v>0</v>
      </c>
      <c r="K16" s="59" t="s">
        <v>5</v>
      </c>
      <c r="L16" s="212" t="s">
        <v>5</v>
      </c>
      <c r="M16" s="235" t="s">
        <v>5</v>
      </c>
      <c r="N16" s="127" t="s">
        <v>5</v>
      </c>
      <c r="O16" s="127">
        <v>1868542000</v>
      </c>
      <c r="P16" s="71">
        <v>14747000</v>
      </c>
      <c r="Q16" s="71">
        <v>46794000</v>
      </c>
      <c r="R16" s="71">
        <v>35481000</v>
      </c>
      <c r="S16" s="208">
        <v>7124000</v>
      </c>
      <c r="T16" s="71">
        <v>104146000</v>
      </c>
      <c r="U16" s="261">
        <v>0</v>
      </c>
      <c r="V16" s="69" t="s">
        <v>125</v>
      </c>
      <c r="W16" s="46"/>
      <c r="Y16" s="175"/>
    </row>
    <row r="17" spans="2:25" ht="30" customHeight="1">
      <c r="B17" s="70">
        <v>41005</v>
      </c>
      <c r="C17" s="51" t="s">
        <v>10</v>
      </c>
      <c r="D17" s="59" t="s">
        <v>5</v>
      </c>
      <c r="E17" s="58" t="s">
        <v>5</v>
      </c>
      <c r="F17" s="58" t="s">
        <v>5</v>
      </c>
      <c r="G17" s="58">
        <v>0</v>
      </c>
      <c r="H17" s="59" t="s">
        <v>5</v>
      </c>
      <c r="I17" s="58" t="s">
        <v>5</v>
      </c>
      <c r="J17" s="256">
        <v>0</v>
      </c>
      <c r="K17" s="59" t="s">
        <v>5</v>
      </c>
      <c r="L17" s="212" t="s">
        <v>5</v>
      </c>
      <c r="M17" s="235" t="s">
        <v>5</v>
      </c>
      <c r="N17" s="127" t="s">
        <v>5</v>
      </c>
      <c r="O17" s="127">
        <v>4876667000</v>
      </c>
      <c r="P17" s="71">
        <v>31852000</v>
      </c>
      <c r="Q17" s="71">
        <v>111392000</v>
      </c>
      <c r="R17" s="71">
        <v>85797000</v>
      </c>
      <c r="S17" s="208">
        <v>17620000</v>
      </c>
      <c r="T17" s="71">
        <v>246661000</v>
      </c>
      <c r="U17" s="261">
        <v>0</v>
      </c>
      <c r="V17" s="69" t="s">
        <v>126</v>
      </c>
      <c r="W17" s="46"/>
      <c r="Y17" s="175"/>
    </row>
    <row r="18" spans="2:25" ht="30" customHeight="1">
      <c r="B18" s="70">
        <v>41006</v>
      </c>
      <c r="C18" s="51" t="s">
        <v>11</v>
      </c>
      <c r="D18" s="59" t="s">
        <v>5</v>
      </c>
      <c r="E18" s="58" t="s">
        <v>5</v>
      </c>
      <c r="F18" s="58" t="s">
        <v>5</v>
      </c>
      <c r="G18" s="58">
        <v>4000</v>
      </c>
      <c r="H18" s="59" t="s">
        <v>5</v>
      </c>
      <c r="I18" s="58" t="s">
        <v>5</v>
      </c>
      <c r="J18" s="256">
        <v>4000</v>
      </c>
      <c r="K18" s="59" t="s">
        <v>5</v>
      </c>
      <c r="L18" s="212" t="s">
        <v>5</v>
      </c>
      <c r="M18" s="235" t="s">
        <v>5</v>
      </c>
      <c r="N18" s="127" t="s">
        <v>5</v>
      </c>
      <c r="O18" s="127">
        <v>4297672000</v>
      </c>
      <c r="P18" s="71">
        <v>31880000</v>
      </c>
      <c r="Q18" s="71">
        <v>88406000</v>
      </c>
      <c r="R18" s="71">
        <v>65029000</v>
      </c>
      <c r="S18" s="208">
        <v>13456000</v>
      </c>
      <c r="T18" s="71">
        <v>198771000</v>
      </c>
      <c r="U18" s="261">
        <v>0</v>
      </c>
      <c r="V18" s="69" t="s">
        <v>127</v>
      </c>
      <c r="W18" s="46"/>
      <c r="Y18" s="175"/>
    </row>
    <row r="19" spans="2:25" ht="30" customHeight="1">
      <c r="B19" s="70">
        <v>41007</v>
      </c>
      <c r="C19" s="51" t="s">
        <v>12</v>
      </c>
      <c r="D19" s="59" t="s">
        <v>5</v>
      </c>
      <c r="E19" s="58" t="s">
        <v>5</v>
      </c>
      <c r="F19" s="58" t="s">
        <v>5</v>
      </c>
      <c r="G19" s="58">
        <v>0</v>
      </c>
      <c r="H19" s="59" t="s">
        <v>5</v>
      </c>
      <c r="I19" s="58" t="s">
        <v>5</v>
      </c>
      <c r="J19" s="256">
        <v>0</v>
      </c>
      <c r="K19" s="59" t="s">
        <v>5</v>
      </c>
      <c r="L19" s="212" t="s">
        <v>5</v>
      </c>
      <c r="M19" s="235" t="s">
        <v>5</v>
      </c>
      <c r="N19" s="127" t="s">
        <v>5</v>
      </c>
      <c r="O19" s="127">
        <v>2557108000</v>
      </c>
      <c r="P19" s="71">
        <v>16722000</v>
      </c>
      <c r="Q19" s="71">
        <v>66709000</v>
      </c>
      <c r="R19" s="71">
        <v>30072000</v>
      </c>
      <c r="S19" s="208">
        <v>8386000</v>
      </c>
      <c r="T19" s="71">
        <v>121889000</v>
      </c>
      <c r="U19" s="261">
        <v>0</v>
      </c>
      <c r="V19" s="69" t="s">
        <v>128</v>
      </c>
      <c r="W19" s="46"/>
      <c r="Y19" s="175"/>
    </row>
    <row r="20" spans="2:25" ht="30" customHeight="1">
      <c r="B20" s="70">
        <v>41025</v>
      </c>
      <c r="C20" s="51" t="s">
        <v>69</v>
      </c>
      <c r="D20" s="59" t="s">
        <v>5</v>
      </c>
      <c r="E20" s="58" t="s">
        <v>5</v>
      </c>
      <c r="F20" s="58" t="s">
        <v>5</v>
      </c>
      <c r="G20" s="58">
        <v>0</v>
      </c>
      <c r="H20" s="59" t="s">
        <v>5</v>
      </c>
      <c r="I20" s="58" t="s">
        <v>5</v>
      </c>
      <c r="J20" s="256">
        <v>0</v>
      </c>
      <c r="K20" s="59" t="s">
        <v>5</v>
      </c>
      <c r="L20" s="212" t="s">
        <v>5</v>
      </c>
      <c r="M20" s="235" t="s">
        <v>5</v>
      </c>
      <c r="N20" s="127" t="s">
        <v>5</v>
      </c>
      <c r="O20" s="127">
        <v>3572448000</v>
      </c>
      <c r="P20" s="71">
        <v>19574000</v>
      </c>
      <c r="Q20" s="71">
        <v>43859000</v>
      </c>
      <c r="R20" s="71">
        <v>24623000</v>
      </c>
      <c r="S20" s="208">
        <v>12184000</v>
      </c>
      <c r="T20" s="71">
        <v>100240000</v>
      </c>
      <c r="U20" s="261">
        <v>0</v>
      </c>
      <c r="V20" s="69" t="s">
        <v>129</v>
      </c>
      <c r="W20" s="46"/>
      <c r="Y20" s="175"/>
    </row>
    <row r="21" spans="2:25" ht="30" customHeight="1">
      <c r="B21" s="70">
        <v>41048</v>
      </c>
      <c r="C21" s="51" t="s">
        <v>71</v>
      </c>
      <c r="D21" s="59" t="s">
        <v>5</v>
      </c>
      <c r="E21" s="58" t="s">
        <v>5</v>
      </c>
      <c r="F21" s="58" t="s">
        <v>5</v>
      </c>
      <c r="G21" s="58">
        <v>31000</v>
      </c>
      <c r="H21" s="59" t="s">
        <v>5</v>
      </c>
      <c r="I21" s="58" t="s">
        <v>5</v>
      </c>
      <c r="J21" s="256">
        <v>31000</v>
      </c>
      <c r="K21" s="59" t="s">
        <v>5</v>
      </c>
      <c r="L21" s="212" t="s">
        <v>5</v>
      </c>
      <c r="M21" s="235" t="s">
        <v>5</v>
      </c>
      <c r="N21" s="127" t="s">
        <v>5</v>
      </c>
      <c r="O21" s="127">
        <v>2573993000</v>
      </c>
      <c r="P21" s="71">
        <v>20222000</v>
      </c>
      <c r="Q21" s="71">
        <v>75535000</v>
      </c>
      <c r="R21" s="71">
        <v>39995000</v>
      </c>
      <c r="S21" s="208">
        <v>8742000</v>
      </c>
      <c r="T21" s="71">
        <v>144494000</v>
      </c>
      <c r="U21" s="261">
        <v>0</v>
      </c>
      <c r="V21" s="69" t="s">
        <v>130</v>
      </c>
      <c r="W21" s="46"/>
      <c r="Y21" s="175"/>
    </row>
    <row r="22" spans="2:25" ht="30" customHeight="1">
      <c r="B22" s="70">
        <v>41014</v>
      </c>
      <c r="C22" s="51" t="s">
        <v>72</v>
      </c>
      <c r="D22" s="59" t="s">
        <v>5</v>
      </c>
      <c r="E22" s="58" t="s">
        <v>5</v>
      </c>
      <c r="F22" s="58" t="s">
        <v>5</v>
      </c>
      <c r="G22" s="58">
        <v>0</v>
      </c>
      <c r="H22" s="59" t="s">
        <v>5</v>
      </c>
      <c r="I22" s="58" t="s">
        <v>5</v>
      </c>
      <c r="J22" s="256">
        <v>0</v>
      </c>
      <c r="K22" s="59" t="s">
        <v>5</v>
      </c>
      <c r="L22" s="212" t="s">
        <v>5</v>
      </c>
      <c r="M22" s="235" t="s">
        <v>5</v>
      </c>
      <c r="N22" s="141" t="s">
        <v>5</v>
      </c>
      <c r="O22" s="141">
        <v>2769509000</v>
      </c>
      <c r="P22" s="71">
        <v>16313000</v>
      </c>
      <c r="Q22" s="71">
        <v>68708000</v>
      </c>
      <c r="R22" s="71">
        <v>33912000</v>
      </c>
      <c r="S22" s="208">
        <v>7918000</v>
      </c>
      <c r="T22" s="71">
        <v>126851000</v>
      </c>
      <c r="U22" s="261">
        <v>0</v>
      </c>
      <c r="V22" s="69" t="s">
        <v>131</v>
      </c>
      <c r="W22" s="46"/>
      <c r="Y22" s="175"/>
    </row>
    <row r="23" spans="2:25" ht="30" customHeight="1">
      <c r="B23" s="70">
        <v>41016</v>
      </c>
      <c r="C23" s="51" t="s">
        <v>70</v>
      </c>
      <c r="D23" s="59" t="s">
        <v>5</v>
      </c>
      <c r="E23" s="58" t="s">
        <v>5</v>
      </c>
      <c r="F23" s="58" t="s">
        <v>5</v>
      </c>
      <c r="G23" s="58">
        <v>0</v>
      </c>
      <c r="H23" s="59" t="s">
        <v>5</v>
      </c>
      <c r="I23" s="58" t="s">
        <v>5</v>
      </c>
      <c r="J23" s="256">
        <v>0</v>
      </c>
      <c r="K23" s="59" t="s">
        <v>5</v>
      </c>
      <c r="L23" s="212" t="s">
        <v>5</v>
      </c>
      <c r="M23" s="235" t="s">
        <v>5</v>
      </c>
      <c r="N23" s="141" t="s">
        <v>5</v>
      </c>
      <c r="O23" s="141">
        <v>1177191000</v>
      </c>
      <c r="P23" s="71">
        <v>8105000</v>
      </c>
      <c r="Q23" s="71">
        <v>23313000</v>
      </c>
      <c r="R23" s="71">
        <v>31439000</v>
      </c>
      <c r="S23" s="208">
        <v>3914000</v>
      </c>
      <c r="T23" s="71">
        <v>66771000</v>
      </c>
      <c r="U23" s="261">
        <v>0</v>
      </c>
      <c r="V23" s="69" t="s">
        <v>132</v>
      </c>
      <c r="W23" s="176"/>
      <c r="Y23" s="175"/>
    </row>
    <row r="24" spans="2:25" ht="30" customHeight="1">
      <c r="B24" s="70">
        <v>41020</v>
      </c>
      <c r="C24" s="51" t="s">
        <v>13</v>
      </c>
      <c r="D24" s="59" t="s">
        <v>5</v>
      </c>
      <c r="E24" s="58" t="s">
        <v>5</v>
      </c>
      <c r="F24" s="58" t="s">
        <v>5</v>
      </c>
      <c r="G24" s="58">
        <v>0</v>
      </c>
      <c r="H24" s="59" t="s">
        <v>5</v>
      </c>
      <c r="I24" s="58" t="s">
        <v>5</v>
      </c>
      <c r="J24" s="256">
        <v>0</v>
      </c>
      <c r="K24" s="59" t="s">
        <v>5</v>
      </c>
      <c r="L24" s="212" t="s">
        <v>5</v>
      </c>
      <c r="M24" s="235" t="s">
        <v>5</v>
      </c>
      <c r="N24" s="141" t="s">
        <v>5</v>
      </c>
      <c r="O24" s="141">
        <v>1441371000</v>
      </c>
      <c r="P24" s="71">
        <v>12333000</v>
      </c>
      <c r="Q24" s="71">
        <v>6350000</v>
      </c>
      <c r="R24" s="71">
        <v>37917000</v>
      </c>
      <c r="S24" s="208">
        <v>5284000</v>
      </c>
      <c r="T24" s="71">
        <v>61884000</v>
      </c>
      <c r="U24" s="261">
        <v>0</v>
      </c>
      <c r="V24" s="69" t="s">
        <v>133</v>
      </c>
      <c r="W24" s="46"/>
      <c r="Y24" s="175"/>
    </row>
    <row r="25" spans="2:25" ht="30" customHeight="1">
      <c r="B25" s="70">
        <v>41024</v>
      </c>
      <c r="C25" s="51" t="s">
        <v>14</v>
      </c>
      <c r="D25" s="59" t="s">
        <v>5</v>
      </c>
      <c r="E25" s="58" t="s">
        <v>5</v>
      </c>
      <c r="F25" s="58" t="s">
        <v>5</v>
      </c>
      <c r="G25" s="58">
        <v>71000</v>
      </c>
      <c r="H25" s="59" t="s">
        <v>5</v>
      </c>
      <c r="I25" s="58" t="s">
        <v>5</v>
      </c>
      <c r="J25" s="256">
        <v>71000</v>
      </c>
      <c r="K25" s="59" t="s">
        <v>5</v>
      </c>
      <c r="L25" s="212" t="s">
        <v>5</v>
      </c>
      <c r="M25" s="235" t="s">
        <v>5</v>
      </c>
      <c r="N25" s="127" t="s">
        <v>5</v>
      </c>
      <c r="O25" s="127">
        <v>731559000</v>
      </c>
      <c r="P25" s="72">
        <v>7744000</v>
      </c>
      <c r="Q25" s="72">
        <v>10668000</v>
      </c>
      <c r="R25" s="71">
        <v>16814000</v>
      </c>
      <c r="S25" s="208">
        <v>3516000</v>
      </c>
      <c r="T25" s="71">
        <v>38742000</v>
      </c>
      <c r="U25" s="261">
        <v>0</v>
      </c>
      <c r="V25" s="69" t="s">
        <v>134</v>
      </c>
      <c r="W25" s="46"/>
      <c r="Y25" s="175"/>
    </row>
    <row r="26" spans="2:25" ht="30" customHeight="1">
      <c r="B26" s="70">
        <v>41021</v>
      </c>
      <c r="C26" s="51" t="s">
        <v>75</v>
      </c>
      <c r="D26" s="59" t="s">
        <v>5</v>
      </c>
      <c r="E26" s="58" t="s">
        <v>5</v>
      </c>
      <c r="F26" s="58" t="s">
        <v>5</v>
      </c>
      <c r="G26" s="58">
        <v>4000</v>
      </c>
      <c r="H26" s="59" t="s">
        <v>5</v>
      </c>
      <c r="I26" s="58" t="s">
        <v>5</v>
      </c>
      <c r="J26" s="256">
        <v>4000</v>
      </c>
      <c r="K26" s="59" t="s">
        <v>5</v>
      </c>
      <c r="L26" s="212" t="s">
        <v>5</v>
      </c>
      <c r="M26" s="235" t="s">
        <v>5</v>
      </c>
      <c r="N26" s="127" t="s">
        <v>5</v>
      </c>
      <c r="O26" s="127">
        <v>2650702000</v>
      </c>
      <c r="P26" s="71">
        <v>15402000</v>
      </c>
      <c r="Q26" s="71">
        <v>81293000</v>
      </c>
      <c r="R26" s="71">
        <v>29129000</v>
      </c>
      <c r="S26" s="208">
        <v>8250000</v>
      </c>
      <c r="T26" s="71">
        <v>134074000</v>
      </c>
      <c r="U26" s="261">
        <v>0</v>
      </c>
      <c r="V26" s="69" t="s">
        <v>135</v>
      </c>
      <c r="W26" s="46"/>
      <c r="Y26" s="175"/>
    </row>
    <row r="27" spans="2:25" ht="30" customHeight="1">
      <c r="B27" s="70">
        <v>41035</v>
      </c>
      <c r="C27" s="51" t="s">
        <v>15</v>
      </c>
      <c r="D27" s="59" t="s">
        <v>5</v>
      </c>
      <c r="E27" s="58" t="s">
        <v>5</v>
      </c>
      <c r="F27" s="58" t="s">
        <v>5</v>
      </c>
      <c r="G27" s="58">
        <v>0</v>
      </c>
      <c r="H27" s="59" t="s">
        <v>5</v>
      </c>
      <c r="I27" s="58" t="s">
        <v>5</v>
      </c>
      <c r="J27" s="256">
        <v>0</v>
      </c>
      <c r="K27" s="59" t="s">
        <v>5</v>
      </c>
      <c r="L27" s="212" t="s">
        <v>5</v>
      </c>
      <c r="M27" s="235" t="s">
        <v>5</v>
      </c>
      <c r="N27" s="127" t="s">
        <v>5</v>
      </c>
      <c r="O27" s="127">
        <v>625521000</v>
      </c>
      <c r="P27" s="71">
        <v>4370000</v>
      </c>
      <c r="Q27" s="71">
        <v>4552000</v>
      </c>
      <c r="R27" s="71">
        <v>33538000</v>
      </c>
      <c r="S27" s="208">
        <v>2882000</v>
      </c>
      <c r="T27" s="71">
        <v>45342000</v>
      </c>
      <c r="U27" s="261">
        <v>0</v>
      </c>
      <c r="V27" s="69" t="s">
        <v>136</v>
      </c>
      <c r="W27" s="46"/>
      <c r="Y27" s="175"/>
    </row>
    <row r="28" spans="2:25" ht="30" customHeight="1">
      <c r="B28" s="70">
        <v>41038</v>
      </c>
      <c r="C28" s="51" t="s">
        <v>16</v>
      </c>
      <c r="D28" s="59" t="s">
        <v>5</v>
      </c>
      <c r="E28" s="58" t="s">
        <v>5</v>
      </c>
      <c r="F28" s="58" t="s">
        <v>5</v>
      </c>
      <c r="G28" s="58">
        <v>20000</v>
      </c>
      <c r="H28" s="59" t="s">
        <v>5</v>
      </c>
      <c r="I28" s="58" t="s">
        <v>5</v>
      </c>
      <c r="J28" s="256">
        <v>20000</v>
      </c>
      <c r="K28" s="59" t="s">
        <v>5</v>
      </c>
      <c r="L28" s="212" t="s">
        <v>5</v>
      </c>
      <c r="M28" s="235" t="s">
        <v>5</v>
      </c>
      <c r="N28" s="127" t="s">
        <v>5</v>
      </c>
      <c r="O28" s="127">
        <v>1818098000</v>
      </c>
      <c r="P28" s="71">
        <v>10762000</v>
      </c>
      <c r="Q28" s="71">
        <v>35070000</v>
      </c>
      <c r="R28" s="71">
        <v>34630000</v>
      </c>
      <c r="S28" s="208">
        <v>6208000</v>
      </c>
      <c r="T28" s="71">
        <v>86670000</v>
      </c>
      <c r="U28" s="261">
        <v>0</v>
      </c>
      <c r="V28" s="69" t="s">
        <v>137</v>
      </c>
      <c r="W28" s="46"/>
      <c r="Y28" s="175"/>
    </row>
    <row r="29" spans="2:25" ht="30" customHeight="1">
      <c r="B29" s="70">
        <v>41042</v>
      </c>
      <c r="C29" s="50" t="s">
        <v>17</v>
      </c>
      <c r="D29" s="59" t="s">
        <v>5</v>
      </c>
      <c r="E29" s="58" t="s">
        <v>5</v>
      </c>
      <c r="F29" s="58" t="s">
        <v>5</v>
      </c>
      <c r="G29" s="58">
        <v>0</v>
      </c>
      <c r="H29" s="59" t="s">
        <v>5</v>
      </c>
      <c r="I29" s="58" t="s">
        <v>5</v>
      </c>
      <c r="J29" s="256">
        <v>0</v>
      </c>
      <c r="K29" s="59" t="s">
        <v>5</v>
      </c>
      <c r="L29" s="212" t="s">
        <v>5</v>
      </c>
      <c r="M29" s="235" t="s">
        <v>5</v>
      </c>
      <c r="N29" s="127" t="s">
        <v>5</v>
      </c>
      <c r="O29" s="127">
        <v>782264000</v>
      </c>
      <c r="P29" s="71">
        <v>7969000</v>
      </c>
      <c r="Q29" s="71">
        <v>13994000</v>
      </c>
      <c r="R29" s="71">
        <v>12249000</v>
      </c>
      <c r="S29" s="208">
        <v>2146000</v>
      </c>
      <c r="T29" s="71">
        <v>36358000</v>
      </c>
      <c r="U29" s="261">
        <v>0</v>
      </c>
      <c r="V29" s="69" t="s">
        <v>138</v>
      </c>
      <c r="W29" s="46"/>
      <c r="Y29" s="175"/>
    </row>
    <row r="30" spans="2:25" ht="30" customHeight="1">
      <c r="B30" s="70">
        <v>41043</v>
      </c>
      <c r="C30" s="51" t="s">
        <v>18</v>
      </c>
      <c r="D30" s="59" t="s">
        <v>5</v>
      </c>
      <c r="E30" s="58" t="s">
        <v>5</v>
      </c>
      <c r="F30" s="58" t="s">
        <v>5</v>
      </c>
      <c r="G30" s="58">
        <v>0</v>
      </c>
      <c r="H30" s="59" t="s">
        <v>5</v>
      </c>
      <c r="I30" s="58" t="s">
        <v>5</v>
      </c>
      <c r="J30" s="256">
        <v>0</v>
      </c>
      <c r="K30" s="59" t="s">
        <v>5</v>
      </c>
      <c r="L30" s="212" t="s">
        <v>5</v>
      </c>
      <c r="M30" s="235" t="s">
        <v>5</v>
      </c>
      <c r="N30" s="127" t="s">
        <v>5</v>
      </c>
      <c r="O30" s="127">
        <v>837962000</v>
      </c>
      <c r="P30" s="71">
        <v>4049000</v>
      </c>
      <c r="Q30" s="71">
        <v>28373000</v>
      </c>
      <c r="R30" s="71">
        <v>27113000</v>
      </c>
      <c r="S30" s="208">
        <v>2560000</v>
      </c>
      <c r="T30" s="71">
        <v>62095000</v>
      </c>
      <c r="U30" s="261">
        <v>0</v>
      </c>
      <c r="V30" s="69" t="s">
        <v>139</v>
      </c>
      <c r="W30" s="46"/>
      <c r="Y30" s="175"/>
    </row>
    <row r="31" spans="2:25" ht="30" customHeight="1">
      <c r="B31" s="70">
        <v>41044</v>
      </c>
      <c r="C31" s="51" t="s">
        <v>19</v>
      </c>
      <c r="D31" s="59" t="s">
        <v>5</v>
      </c>
      <c r="E31" s="58" t="s">
        <v>5</v>
      </c>
      <c r="F31" s="58" t="s">
        <v>5</v>
      </c>
      <c r="G31" s="58">
        <v>0</v>
      </c>
      <c r="H31" s="59" t="s">
        <v>5</v>
      </c>
      <c r="I31" s="58" t="s">
        <v>5</v>
      </c>
      <c r="J31" s="256">
        <v>0</v>
      </c>
      <c r="K31" s="59" t="s">
        <v>5</v>
      </c>
      <c r="L31" s="212" t="s">
        <v>5</v>
      </c>
      <c r="M31" s="235" t="s">
        <v>5</v>
      </c>
      <c r="N31" s="127" t="s">
        <v>5</v>
      </c>
      <c r="O31" s="127">
        <v>2666875000</v>
      </c>
      <c r="P31" s="71">
        <v>16561000</v>
      </c>
      <c r="Q31" s="71">
        <v>50820000</v>
      </c>
      <c r="R31" s="71">
        <v>35090000</v>
      </c>
      <c r="S31" s="208">
        <v>5844000</v>
      </c>
      <c r="T31" s="71">
        <v>108315000</v>
      </c>
      <c r="U31" s="261">
        <v>0</v>
      </c>
      <c r="V31" s="69" t="s">
        <v>140</v>
      </c>
      <c r="W31" s="46"/>
      <c r="Y31" s="175"/>
    </row>
    <row r="32" spans="2:25" ht="30" customHeight="1">
      <c r="B32" s="73">
        <v>41047</v>
      </c>
      <c r="C32" s="74" t="s">
        <v>20</v>
      </c>
      <c r="D32" s="251" t="s">
        <v>5</v>
      </c>
      <c r="E32" s="75" t="s">
        <v>5</v>
      </c>
      <c r="F32" s="75" t="s">
        <v>5</v>
      </c>
      <c r="G32" s="75">
        <v>0</v>
      </c>
      <c r="H32" s="251" t="s">
        <v>5</v>
      </c>
      <c r="I32" s="75" t="s">
        <v>5</v>
      </c>
      <c r="J32" s="262">
        <v>0</v>
      </c>
      <c r="K32" s="251" t="s">
        <v>5</v>
      </c>
      <c r="L32" s="263" t="s">
        <v>5</v>
      </c>
      <c r="M32" s="235" t="s">
        <v>5</v>
      </c>
      <c r="N32" s="127" t="s">
        <v>5</v>
      </c>
      <c r="O32" s="127">
        <v>894575000</v>
      </c>
      <c r="P32" s="71">
        <v>9029000</v>
      </c>
      <c r="Q32" s="71">
        <v>25310000</v>
      </c>
      <c r="R32" s="71">
        <v>32972000</v>
      </c>
      <c r="S32" s="208">
        <v>2878000</v>
      </c>
      <c r="T32" s="71">
        <v>70189000</v>
      </c>
      <c r="U32" s="261">
        <v>0</v>
      </c>
      <c r="V32" s="76" t="s">
        <v>141</v>
      </c>
      <c r="W32" s="46"/>
      <c r="Y32" s="175"/>
    </row>
    <row r="33" spans="2:24" ht="30" customHeight="1">
      <c r="B33" s="77">
        <v>41301</v>
      </c>
      <c r="C33" s="94" t="s">
        <v>21</v>
      </c>
      <c r="D33" s="71">
        <v>1514000</v>
      </c>
      <c r="E33" s="72">
        <v>271000</v>
      </c>
      <c r="F33" s="220">
        <v>1050000</v>
      </c>
      <c r="G33" s="264">
        <v>91000</v>
      </c>
      <c r="H33" s="265">
        <v>0</v>
      </c>
      <c r="I33" s="266">
        <v>0</v>
      </c>
      <c r="J33" s="256">
        <v>60308641</v>
      </c>
      <c r="K33" s="205">
        <v>3391149</v>
      </c>
      <c r="L33" s="267">
        <v>7139860</v>
      </c>
      <c r="M33" s="268">
        <v>46897699</v>
      </c>
      <c r="N33" s="79">
        <v>0</v>
      </c>
      <c r="O33" s="79" t="s">
        <v>5</v>
      </c>
      <c r="P33" s="79" t="s">
        <v>5</v>
      </c>
      <c r="Q33" s="79" t="s">
        <v>5</v>
      </c>
      <c r="R33" s="79" t="s">
        <v>5</v>
      </c>
      <c r="S33" s="236" t="s">
        <v>5</v>
      </c>
      <c r="T33" s="79" t="s">
        <v>5</v>
      </c>
      <c r="U33" s="79" t="s">
        <v>5</v>
      </c>
      <c r="V33" s="69" t="s">
        <v>142</v>
      </c>
      <c r="W33" s="46"/>
      <c r="X33" s="175"/>
    </row>
    <row r="34" spans="2:24" ht="30" customHeight="1">
      <c r="B34" s="70">
        <v>41302</v>
      </c>
      <c r="C34" s="51" t="s">
        <v>22</v>
      </c>
      <c r="D34" s="71">
        <v>1133000</v>
      </c>
      <c r="E34" s="72">
        <v>305000</v>
      </c>
      <c r="F34" s="72">
        <v>4930000</v>
      </c>
      <c r="G34" s="266">
        <v>115000</v>
      </c>
      <c r="H34" s="265">
        <v>0</v>
      </c>
      <c r="I34" s="266">
        <v>0</v>
      </c>
      <c r="J34" s="256">
        <v>179368468</v>
      </c>
      <c r="K34" s="205">
        <v>16608699</v>
      </c>
      <c r="L34" s="267">
        <v>43153388</v>
      </c>
      <c r="M34" s="81">
        <v>0</v>
      </c>
      <c r="N34" s="58">
        <v>0</v>
      </c>
      <c r="O34" s="103" t="s">
        <v>5</v>
      </c>
      <c r="P34" s="103" t="s">
        <v>5</v>
      </c>
      <c r="Q34" s="103" t="s">
        <v>5</v>
      </c>
      <c r="R34" s="58" t="s">
        <v>5</v>
      </c>
      <c r="S34" s="103" t="s">
        <v>5</v>
      </c>
      <c r="T34" s="95" t="s">
        <v>5</v>
      </c>
      <c r="U34" s="58" t="s">
        <v>5</v>
      </c>
      <c r="V34" s="69" t="s">
        <v>143</v>
      </c>
      <c r="W34" s="46"/>
      <c r="X34" s="175"/>
    </row>
    <row r="35" spans="2:24" ht="30" customHeight="1" thickBot="1">
      <c r="B35" s="82">
        <v>41303</v>
      </c>
      <c r="C35" s="96" t="s">
        <v>23</v>
      </c>
      <c r="D35" s="222">
        <v>9748000</v>
      </c>
      <c r="E35" s="222">
        <v>1457000</v>
      </c>
      <c r="F35" s="223">
        <v>4725000</v>
      </c>
      <c r="G35" s="269">
        <v>0</v>
      </c>
      <c r="H35" s="270">
        <v>0</v>
      </c>
      <c r="I35" s="269">
        <v>0</v>
      </c>
      <c r="J35" s="271">
        <v>950217228</v>
      </c>
      <c r="K35" s="254">
        <v>82166488</v>
      </c>
      <c r="L35" s="272">
        <v>197033043</v>
      </c>
      <c r="M35" s="273">
        <v>123712285</v>
      </c>
      <c r="N35" s="84">
        <v>0</v>
      </c>
      <c r="O35" s="238" t="s">
        <v>5</v>
      </c>
      <c r="P35" s="238" t="s">
        <v>5</v>
      </c>
      <c r="Q35" s="238" t="s">
        <v>5</v>
      </c>
      <c r="R35" s="84" t="s">
        <v>5</v>
      </c>
      <c r="S35" s="238" t="s">
        <v>5</v>
      </c>
      <c r="T35" s="274" t="s">
        <v>5</v>
      </c>
      <c r="U35" s="84" t="s">
        <v>5</v>
      </c>
      <c r="V35" s="97" t="s">
        <v>144</v>
      </c>
      <c r="X35" s="175"/>
    </row>
    <row r="36" spans="2:24" ht="15.9" customHeight="1">
      <c r="J36" s="22"/>
      <c r="T36" s="178"/>
    </row>
    <row r="37" spans="2:24" ht="15.9" customHeight="1">
      <c r="J37" s="22"/>
      <c r="T37" s="178"/>
    </row>
    <row r="38" spans="2:24" ht="15.9" customHeight="1">
      <c r="J38" s="22"/>
      <c r="T38" s="178"/>
    </row>
    <row r="39" spans="2:24" ht="15.9" customHeight="1">
      <c r="J39" s="22"/>
      <c r="T39" s="178"/>
    </row>
    <row r="40" spans="2:24" ht="15.9" customHeight="1">
      <c r="J40" s="22"/>
      <c r="T40" s="178"/>
    </row>
    <row r="41" spans="2:24" ht="15.9" customHeight="1">
      <c r="T41" s="178"/>
    </row>
    <row r="42" spans="2:24" ht="15.9" customHeight="1">
      <c r="T42" s="178"/>
    </row>
    <row r="43" spans="2:24" ht="15.9" customHeight="1">
      <c r="T43" s="178"/>
    </row>
    <row r="44" spans="2:24" ht="15.9" customHeight="1">
      <c r="T44" s="178"/>
    </row>
    <row r="45" spans="2:24" ht="15.9" customHeight="1">
      <c r="T45" s="178"/>
    </row>
    <row r="46" spans="2:24" ht="15.9" customHeight="1">
      <c r="T46" s="178"/>
    </row>
    <row r="47" spans="2:24" ht="15.9" customHeight="1">
      <c r="T47" s="178"/>
    </row>
    <row r="48" spans="2:24" ht="15.9" customHeight="1">
      <c r="T48" s="178"/>
    </row>
    <row r="49" spans="20:20" ht="15.9" customHeight="1">
      <c r="T49" s="178"/>
    </row>
    <row r="50" spans="20:20" ht="15.9" customHeight="1">
      <c r="T50" s="178"/>
    </row>
    <row r="51" spans="20:20" ht="15.9" customHeight="1">
      <c r="T51" s="178"/>
    </row>
    <row r="52" spans="20:20" ht="15.9" customHeight="1">
      <c r="T52" s="178"/>
    </row>
  </sheetData>
  <mergeCells count="17">
    <mergeCell ref="B2:B6"/>
    <mergeCell ref="C2:C6"/>
    <mergeCell ref="D4:D6"/>
    <mergeCell ref="E4:E6"/>
    <mergeCell ref="G4:G5"/>
    <mergeCell ref="D3:L3"/>
    <mergeCell ref="D2:L2"/>
    <mergeCell ref="V2:V12"/>
    <mergeCell ref="F4:F6"/>
    <mergeCell ref="J4:L4"/>
    <mergeCell ref="M3:M6"/>
    <mergeCell ref="N3:N6"/>
    <mergeCell ref="M2:U2"/>
    <mergeCell ref="O4:O6"/>
    <mergeCell ref="U4:U6"/>
    <mergeCell ref="P4:T4"/>
    <mergeCell ref="O3:U3"/>
  </mergeCells>
  <phoneticPr fontId="4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48" orientation="landscape" r:id="rId1"/>
  <headerFooter alignWithMargins="0"/>
  <colBreaks count="1" manualBreakCount="1">
    <brk id="12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L28" transitionEvaluation="1">
    <tabColor theme="4"/>
    <pageSetUpPr fitToPage="1"/>
  </sheetPr>
  <dimension ref="B1:AC55"/>
  <sheetViews>
    <sheetView view="pageBreakPreview" zoomScale="91" zoomScaleNormal="60" zoomScaleSheetLayoutView="91" workbookViewId="0">
      <pane xSplit="3" ySplit="6" topLeftCell="L28" activePane="bottomRight" state="frozen"/>
      <selection activeCell="B2" sqref="B2:B6"/>
      <selection pane="topRight" activeCell="B2" sqref="B2:B6"/>
      <selection pane="bottomLeft" activeCell="B2" sqref="B2:B6"/>
      <selection pane="bottomRight" activeCell="A36" sqref="A36:XFD38"/>
    </sheetView>
  </sheetViews>
  <sheetFormatPr defaultColWidth="10.59765625" defaultRowHeight="15.9" customHeight="1" outlineLevelCol="1"/>
  <cols>
    <col min="1" max="1" width="1.5" style="22" customWidth="1"/>
    <col min="2" max="2" width="12.59765625" style="22" customWidth="1"/>
    <col min="3" max="3" width="9.59765625" style="177" customWidth="1"/>
    <col min="4" max="4" width="11.8984375" style="22" customWidth="1"/>
    <col min="5" max="6" width="7.59765625" style="22" hidden="1" customWidth="1"/>
    <col min="7" max="7" width="15.5" style="22" customWidth="1"/>
    <col min="8" max="9" width="7.59765625" style="22" hidden="1" customWidth="1"/>
    <col min="10" max="10" width="5.09765625" style="22" customWidth="1"/>
    <col min="11" max="11" width="12" style="22" customWidth="1"/>
    <col min="12" max="12" width="14.5" style="22" customWidth="1"/>
    <col min="13" max="14" width="12.59765625" style="22" customWidth="1"/>
    <col min="15" max="15" width="14.19921875" style="177" customWidth="1"/>
    <col min="16" max="16" width="13.59765625" style="22" customWidth="1"/>
    <col min="17" max="18" width="13" style="177" customWidth="1"/>
    <col min="19" max="19" width="14.8984375" style="177" customWidth="1"/>
    <col min="20" max="20" width="12.8984375" style="177" customWidth="1"/>
    <col min="21" max="21" width="13.19921875" style="177" customWidth="1"/>
    <col min="22" max="22" width="12.59765625" style="177" customWidth="1"/>
    <col min="23" max="23" width="14.5" style="177" customWidth="1"/>
    <col min="24" max="25" width="12.59765625" style="177" customWidth="1" outlineLevel="1"/>
    <col min="26" max="26" width="8" style="22" customWidth="1"/>
    <col min="27" max="27" width="13.19921875" style="22" customWidth="1"/>
    <col min="28" max="28" width="13.5" style="22" customWidth="1"/>
    <col min="29" max="29" width="5.3984375" style="22" customWidth="1"/>
    <col min="30" max="243" width="10.59765625" style="22" customWidth="1"/>
    <col min="244" max="16384" width="10.59765625" style="22"/>
  </cols>
  <sheetData>
    <row r="1" spans="2:29" ht="24" customHeight="1" thickBot="1">
      <c r="B1" s="170" t="s">
        <v>89</v>
      </c>
      <c r="C1" s="179"/>
      <c r="D1" s="197"/>
      <c r="E1" s="197"/>
      <c r="F1" s="197"/>
      <c r="G1" s="197"/>
      <c r="H1" s="197"/>
      <c r="I1" s="197"/>
      <c r="J1" s="196"/>
      <c r="K1" s="197"/>
      <c r="L1" s="196"/>
      <c r="M1" s="198"/>
      <c r="N1" s="198"/>
      <c r="O1" s="197"/>
      <c r="P1" s="198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8"/>
    </row>
    <row r="2" spans="2:29" ht="20.100000000000001" customHeight="1">
      <c r="B2" s="366" t="s">
        <v>0</v>
      </c>
      <c r="C2" s="419" t="s">
        <v>83</v>
      </c>
      <c r="D2" s="438" t="s">
        <v>189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39"/>
      <c r="R2" s="339"/>
      <c r="S2" s="400" t="s">
        <v>193</v>
      </c>
      <c r="T2" s="400"/>
      <c r="U2" s="400"/>
      <c r="V2" s="400"/>
      <c r="W2" s="400"/>
      <c r="X2" s="400"/>
      <c r="Y2" s="400"/>
      <c r="Z2" s="400"/>
      <c r="AA2" s="400"/>
      <c r="AB2" s="401"/>
      <c r="AC2" s="378" t="s">
        <v>122</v>
      </c>
    </row>
    <row r="3" spans="2:29" ht="20.100000000000001" customHeight="1">
      <c r="B3" s="367"/>
      <c r="C3" s="420"/>
      <c r="D3" s="440" t="s">
        <v>153</v>
      </c>
      <c r="E3" s="407"/>
      <c r="F3" s="407"/>
      <c r="G3" s="408"/>
      <c r="H3" s="158"/>
      <c r="I3" s="159"/>
      <c r="J3" s="430" t="s">
        <v>95</v>
      </c>
      <c r="K3" s="433" t="s">
        <v>119</v>
      </c>
      <c r="L3" s="405" t="s">
        <v>157</v>
      </c>
      <c r="M3" s="406"/>
      <c r="N3" s="406"/>
      <c r="O3" s="406"/>
      <c r="P3" s="406"/>
      <c r="Q3" s="418"/>
      <c r="R3" s="340"/>
      <c r="S3" s="448" t="s">
        <v>159</v>
      </c>
      <c r="T3" s="448"/>
      <c r="U3" s="448"/>
      <c r="V3" s="448"/>
      <c r="W3" s="448"/>
      <c r="X3" s="448"/>
      <c r="Y3" s="449"/>
      <c r="Z3" s="89"/>
      <c r="AA3" s="128"/>
      <c r="AB3" s="450" t="s">
        <v>206</v>
      </c>
      <c r="AC3" s="441"/>
    </row>
    <row r="4" spans="2:29" ht="20.100000000000001" customHeight="1">
      <c r="B4" s="367"/>
      <c r="C4" s="420"/>
      <c r="D4" s="422" t="s">
        <v>65</v>
      </c>
      <c r="E4" s="154"/>
      <c r="F4" s="155"/>
      <c r="G4" s="396" t="s">
        <v>47</v>
      </c>
      <c r="H4" s="154"/>
      <c r="I4" s="155"/>
      <c r="J4" s="431"/>
      <c r="K4" s="434"/>
      <c r="L4" s="424" t="s">
        <v>56</v>
      </c>
      <c r="M4" s="425"/>
      <c r="N4" s="443"/>
      <c r="O4" s="424" t="s">
        <v>158</v>
      </c>
      <c r="P4" s="425"/>
      <c r="Q4" s="426"/>
      <c r="R4" s="445" t="s">
        <v>211</v>
      </c>
      <c r="S4" s="408" t="s">
        <v>59</v>
      </c>
      <c r="T4" s="436" t="s">
        <v>60</v>
      </c>
      <c r="U4" s="436" t="s">
        <v>90</v>
      </c>
      <c r="V4" s="454" t="s">
        <v>61</v>
      </c>
      <c r="W4" s="422" t="s">
        <v>47</v>
      </c>
      <c r="X4" s="390"/>
      <c r="Y4" s="402"/>
      <c r="Z4" s="437" t="s">
        <v>160</v>
      </c>
      <c r="AA4" s="193" t="s">
        <v>29</v>
      </c>
      <c r="AB4" s="451"/>
      <c r="AC4" s="441"/>
    </row>
    <row r="5" spans="2:29" ht="20.100000000000001" customHeight="1">
      <c r="B5" s="367"/>
      <c r="C5" s="420"/>
      <c r="D5" s="423"/>
      <c r="E5" s="156"/>
      <c r="F5" s="157"/>
      <c r="G5" s="397"/>
      <c r="H5" s="156"/>
      <c r="I5" s="157"/>
      <c r="J5" s="431"/>
      <c r="K5" s="434"/>
      <c r="L5" s="427"/>
      <c r="M5" s="428"/>
      <c r="N5" s="444"/>
      <c r="O5" s="427"/>
      <c r="P5" s="428"/>
      <c r="Q5" s="429"/>
      <c r="R5" s="446"/>
      <c r="S5" s="408"/>
      <c r="T5" s="436"/>
      <c r="U5" s="436"/>
      <c r="V5" s="455"/>
      <c r="W5" s="423"/>
      <c r="X5" s="452"/>
      <c r="Y5" s="453"/>
      <c r="Z5" s="437"/>
      <c r="AA5" s="193" t="s">
        <v>24</v>
      </c>
      <c r="AB5" s="451"/>
      <c r="AC5" s="441"/>
    </row>
    <row r="6" spans="2:29" ht="20.100000000000001" customHeight="1">
      <c r="B6" s="368"/>
      <c r="C6" s="421"/>
      <c r="D6" s="13" t="s">
        <v>80</v>
      </c>
      <c r="E6" s="123" t="s">
        <v>58</v>
      </c>
      <c r="F6" s="123" t="s">
        <v>94</v>
      </c>
      <c r="G6" s="13" t="s">
        <v>80</v>
      </c>
      <c r="H6" s="123" t="s">
        <v>58</v>
      </c>
      <c r="I6" s="123" t="s">
        <v>94</v>
      </c>
      <c r="J6" s="432"/>
      <c r="K6" s="435"/>
      <c r="L6" s="17" t="s">
        <v>57</v>
      </c>
      <c r="M6" s="124" t="s">
        <v>58</v>
      </c>
      <c r="N6" s="124" t="s">
        <v>94</v>
      </c>
      <c r="O6" s="139" t="s">
        <v>57</v>
      </c>
      <c r="P6" s="123" t="s">
        <v>58</v>
      </c>
      <c r="Q6" s="183" t="s">
        <v>94</v>
      </c>
      <c r="R6" s="447"/>
      <c r="S6" s="408"/>
      <c r="T6" s="436"/>
      <c r="U6" s="436"/>
      <c r="V6" s="456"/>
      <c r="W6" s="139" t="s">
        <v>57</v>
      </c>
      <c r="X6" s="137" t="s">
        <v>58</v>
      </c>
      <c r="Y6" s="168" t="s">
        <v>94</v>
      </c>
      <c r="Z6" s="191" t="s">
        <v>24</v>
      </c>
      <c r="AA6" s="191"/>
      <c r="AB6" s="191" t="s">
        <v>80</v>
      </c>
      <c r="AC6" s="441"/>
    </row>
    <row r="7" spans="2:29" ht="15.9" customHeight="1">
      <c r="B7" s="70"/>
      <c r="C7" s="44"/>
      <c r="D7" s="45"/>
      <c r="E7" s="125"/>
      <c r="F7" s="125"/>
      <c r="G7" s="45"/>
      <c r="H7" s="125"/>
      <c r="I7" s="125"/>
      <c r="J7" s="111"/>
      <c r="K7" s="21"/>
      <c r="L7" s="48"/>
      <c r="M7" s="48"/>
      <c r="N7" s="48"/>
      <c r="O7" s="45"/>
      <c r="P7" s="45"/>
      <c r="Q7" s="184"/>
      <c r="R7" s="341"/>
      <c r="S7" s="21"/>
      <c r="T7" s="48"/>
      <c r="U7" s="48"/>
      <c r="V7" s="45"/>
      <c r="W7" s="48"/>
      <c r="X7" s="48"/>
      <c r="Y7" s="48"/>
      <c r="Z7" s="89"/>
      <c r="AA7" s="89"/>
      <c r="AB7" s="92"/>
      <c r="AC7" s="441"/>
    </row>
    <row r="8" spans="2:29" ht="30" customHeight="1">
      <c r="B8" s="49" t="s">
        <v>200</v>
      </c>
      <c r="C8" s="51" t="s">
        <v>3</v>
      </c>
      <c r="D8" s="58">
        <v>22438000</v>
      </c>
      <c r="E8" s="58">
        <v>0</v>
      </c>
      <c r="F8" s="58">
        <v>0</v>
      </c>
      <c r="G8" s="58">
        <v>70751259185</v>
      </c>
      <c r="H8" s="58">
        <v>0</v>
      </c>
      <c r="I8" s="58">
        <v>0</v>
      </c>
      <c r="J8" s="103">
        <v>0</v>
      </c>
      <c r="K8" s="256">
        <v>66949000</v>
      </c>
      <c r="L8" s="205">
        <v>3277778153</v>
      </c>
      <c r="M8" s="58">
        <v>165841699</v>
      </c>
      <c r="N8" s="58">
        <v>408096277</v>
      </c>
      <c r="O8" s="58">
        <v>1840033245</v>
      </c>
      <c r="P8" s="58">
        <v>302326535</v>
      </c>
      <c r="Q8" s="228">
        <v>105653418</v>
      </c>
      <c r="R8" s="81" t="s">
        <v>147</v>
      </c>
      <c r="S8" s="95">
        <v>1298468954</v>
      </c>
      <c r="T8" s="59">
        <v>150048617</v>
      </c>
      <c r="U8" s="59">
        <v>931116216</v>
      </c>
      <c r="V8" s="58">
        <v>488516411</v>
      </c>
      <c r="W8" s="58">
        <v>7985961596</v>
      </c>
      <c r="X8" s="134">
        <v>710422812</v>
      </c>
      <c r="Y8" s="25">
        <v>271495117</v>
      </c>
      <c r="Z8" s="58">
        <v>0</v>
      </c>
      <c r="AA8" s="204">
        <v>286600731</v>
      </c>
      <c r="AB8" s="103" t="s">
        <v>5</v>
      </c>
      <c r="AC8" s="441"/>
    </row>
    <row r="9" spans="2:29" ht="30" customHeight="1">
      <c r="B9" s="49" t="s">
        <v>207</v>
      </c>
      <c r="C9" s="51" t="s">
        <v>3</v>
      </c>
      <c r="D9" s="58">
        <v>5288000</v>
      </c>
      <c r="E9" s="58">
        <v>0</v>
      </c>
      <c r="F9" s="58">
        <v>0</v>
      </c>
      <c r="G9" s="58">
        <v>73359317327</v>
      </c>
      <c r="H9" s="58">
        <v>0</v>
      </c>
      <c r="I9" s="58">
        <v>0</v>
      </c>
      <c r="J9" s="103">
        <v>0</v>
      </c>
      <c r="K9" s="256">
        <v>75511000</v>
      </c>
      <c r="L9" s="205">
        <v>3266240653</v>
      </c>
      <c r="M9" s="58">
        <v>66979679</v>
      </c>
      <c r="N9" s="58">
        <v>213397077</v>
      </c>
      <c r="O9" s="58">
        <v>1821098493</v>
      </c>
      <c r="P9" s="58">
        <v>46086422</v>
      </c>
      <c r="Q9" s="228">
        <v>131098929</v>
      </c>
      <c r="R9" s="81" t="s">
        <v>147</v>
      </c>
      <c r="S9" s="95">
        <v>1289232108</v>
      </c>
      <c r="T9" s="59">
        <v>141993602</v>
      </c>
      <c r="U9" s="59">
        <v>933054972</v>
      </c>
      <c r="V9" s="58">
        <v>260382700</v>
      </c>
      <c r="W9" s="58">
        <v>7712002528</v>
      </c>
      <c r="X9" s="134">
        <v>113066101</v>
      </c>
      <c r="Y9" s="25">
        <v>344496006</v>
      </c>
      <c r="Z9" s="58">
        <v>7000</v>
      </c>
      <c r="AA9" s="204">
        <v>216983690</v>
      </c>
      <c r="AB9" s="133" t="s">
        <v>5</v>
      </c>
      <c r="AC9" s="441"/>
    </row>
    <row r="10" spans="2:29" ht="30" customHeight="1">
      <c r="B10" s="49" t="s">
        <v>209</v>
      </c>
      <c r="C10" s="51" t="s">
        <v>3</v>
      </c>
      <c r="D10" s="30">
        <f t="shared" ref="D10:J10" si="0">SUM(D11:D12)</f>
        <v>2213000</v>
      </c>
      <c r="E10" s="30">
        <f t="shared" si="0"/>
        <v>0</v>
      </c>
      <c r="F10" s="30">
        <f t="shared" si="0"/>
        <v>0</v>
      </c>
      <c r="G10" s="30">
        <f t="shared" si="0"/>
        <v>73269188846</v>
      </c>
      <c r="H10" s="30">
        <f t="shared" si="0"/>
        <v>0</v>
      </c>
      <c r="I10" s="30">
        <f t="shared" si="0"/>
        <v>0</v>
      </c>
      <c r="J10" s="133">
        <f t="shared" si="0"/>
        <v>0</v>
      </c>
      <c r="K10" s="63">
        <f t="shared" ref="K10:AA10" si="1">SUM(K11:K12)</f>
        <v>81731000</v>
      </c>
      <c r="L10" s="15">
        <f t="shared" si="1"/>
        <v>3179188310</v>
      </c>
      <c r="M10" s="15">
        <f t="shared" si="1"/>
        <v>133050800</v>
      </c>
      <c r="N10" s="15">
        <f>SUM(N11:N12)</f>
        <v>400318032</v>
      </c>
      <c r="O10" s="30">
        <f t="shared" si="1"/>
        <v>1768008165</v>
      </c>
      <c r="P10" s="30">
        <f>SUM(P11:P12)</f>
        <v>73556284</v>
      </c>
      <c r="Q10" s="185">
        <f t="shared" si="1"/>
        <v>225648909</v>
      </c>
      <c r="R10" s="62">
        <f>SUM(R11:R12)</f>
        <v>43629152</v>
      </c>
      <c r="S10" s="63">
        <f t="shared" si="1"/>
        <v>1275374740</v>
      </c>
      <c r="T10" s="15">
        <f t="shared" si="1"/>
        <v>126164120</v>
      </c>
      <c r="U10" s="15">
        <f t="shared" si="1"/>
        <v>887864150</v>
      </c>
      <c r="V10" s="30">
        <f t="shared" si="1"/>
        <v>195085408</v>
      </c>
      <c r="W10" s="30">
        <f t="shared" si="1"/>
        <v>7475314045</v>
      </c>
      <c r="X10" s="30">
        <f t="shared" si="1"/>
        <v>206607084</v>
      </c>
      <c r="Y10" s="15">
        <f t="shared" si="1"/>
        <v>631359427</v>
      </c>
      <c r="Z10" s="30">
        <f t="shared" si="1"/>
        <v>169000</v>
      </c>
      <c r="AA10" s="30">
        <f t="shared" si="1"/>
        <v>205238075</v>
      </c>
      <c r="AB10" s="133" t="s">
        <v>147</v>
      </c>
      <c r="AC10" s="441"/>
    </row>
    <row r="11" spans="2:29" ht="30" customHeight="1">
      <c r="B11" s="49" t="s">
        <v>74</v>
      </c>
      <c r="C11" s="51" t="s">
        <v>2</v>
      </c>
      <c r="D11" s="30">
        <f>SUM(D13:D32)</f>
        <v>2213000</v>
      </c>
      <c r="E11" s="58" t="s">
        <v>5</v>
      </c>
      <c r="F11" s="58" t="s">
        <v>5</v>
      </c>
      <c r="G11" s="30">
        <f>SUM(G13:G32)</f>
        <v>73269188846</v>
      </c>
      <c r="H11" s="58" t="s">
        <v>5</v>
      </c>
      <c r="I11" s="58" t="s">
        <v>5</v>
      </c>
      <c r="J11" s="112">
        <f>SUM(J13:J32)</f>
        <v>0</v>
      </c>
      <c r="K11" s="112">
        <f t="shared" ref="K11:Q11" si="2">SUM(K13:K32)</f>
        <v>0</v>
      </c>
      <c r="L11" s="30">
        <f t="shared" si="2"/>
        <v>3179188310</v>
      </c>
      <c r="M11" s="30">
        <f t="shared" si="2"/>
        <v>133050800</v>
      </c>
      <c r="N11" s="30">
        <f>SUM(N13:N32)</f>
        <v>400318032</v>
      </c>
      <c r="O11" s="30">
        <f t="shared" si="2"/>
        <v>1768008165</v>
      </c>
      <c r="P11" s="30">
        <f>SUM(P13:P32)</f>
        <v>73556284</v>
      </c>
      <c r="Q11" s="185">
        <f t="shared" si="2"/>
        <v>225648909</v>
      </c>
      <c r="R11" s="62">
        <f>SUM(R13:R32)</f>
        <v>43629152</v>
      </c>
      <c r="S11" s="63">
        <f t="shared" ref="S11:AA11" si="3">SUM(S13:S32)</f>
        <v>1275374740</v>
      </c>
      <c r="T11" s="15">
        <f t="shared" si="3"/>
        <v>126164120</v>
      </c>
      <c r="U11" s="15">
        <f t="shared" si="3"/>
        <v>887864150</v>
      </c>
      <c r="V11" s="30">
        <f t="shared" si="3"/>
        <v>195085408</v>
      </c>
      <c r="W11" s="30">
        <f t="shared" si="3"/>
        <v>7475314045</v>
      </c>
      <c r="X11" s="30">
        <f t="shared" si="3"/>
        <v>206607084</v>
      </c>
      <c r="Y11" s="15">
        <f t="shared" si="3"/>
        <v>631359427</v>
      </c>
      <c r="Z11" s="30">
        <f t="shared" si="3"/>
        <v>169000</v>
      </c>
      <c r="AA11" s="30">
        <f t="shared" si="3"/>
        <v>191890377</v>
      </c>
      <c r="AB11" s="133" t="s">
        <v>147</v>
      </c>
      <c r="AC11" s="441"/>
    </row>
    <row r="12" spans="2:29" ht="30" customHeight="1">
      <c r="B12" s="56" t="s">
        <v>4</v>
      </c>
      <c r="C12" s="13" t="s">
        <v>2</v>
      </c>
      <c r="D12" s="32">
        <f t="shared" ref="D12:I12" si="4">SUM(D33:D35)</f>
        <v>0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116" t="s">
        <v>5</v>
      </c>
      <c r="K12" s="101">
        <f>SUM(K33:K35)</f>
        <v>81731000</v>
      </c>
      <c r="L12" s="33" t="s">
        <v>5</v>
      </c>
      <c r="M12" s="116" t="s">
        <v>5</v>
      </c>
      <c r="N12" s="116" t="s">
        <v>5</v>
      </c>
      <c r="O12" s="33" t="s">
        <v>5</v>
      </c>
      <c r="P12" s="33" t="s">
        <v>5</v>
      </c>
      <c r="Q12" s="186" t="s">
        <v>5</v>
      </c>
      <c r="R12" s="167" t="s">
        <v>5</v>
      </c>
      <c r="S12" s="126" t="s">
        <v>5</v>
      </c>
      <c r="T12" s="16" t="s">
        <v>5</v>
      </c>
      <c r="U12" s="16" t="s">
        <v>5</v>
      </c>
      <c r="V12" s="33" t="s">
        <v>5</v>
      </c>
      <c r="W12" s="33" t="s">
        <v>5</v>
      </c>
      <c r="X12" s="33" t="s">
        <v>5</v>
      </c>
      <c r="Y12" s="16" t="s">
        <v>5</v>
      </c>
      <c r="Z12" s="33">
        <f>SUM(Z33:Z35)</f>
        <v>0</v>
      </c>
      <c r="AA12" s="33">
        <f>SUM(AA33:AA35)</f>
        <v>13347698</v>
      </c>
      <c r="AB12" s="33" t="s">
        <v>5</v>
      </c>
      <c r="AC12" s="442"/>
    </row>
    <row r="13" spans="2:29" ht="30" customHeight="1">
      <c r="B13" s="66">
        <v>41001</v>
      </c>
      <c r="C13" s="12" t="s">
        <v>6</v>
      </c>
      <c r="D13" s="207">
        <v>1131000</v>
      </c>
      <c r="E13" s="68">
        <v>18836408913</v>
      </c>
      <c r="F13" s="68" t="s">
        <v>5</v>
      </c>
      <c r="G13" s="207">
        <v>18924141846</v>
      </c>
      <c r="H13" s="68" t="s">
        <v>5</v>
      </c>
      <c r="I13" s="68" t="s">
        <v>5</v>
      </c>
      <c r="J13" s="67">
        <v>0</v>
      </c>
      <c r="K13" s="229" t="s">
        <v>5</v>
      </c>
      <c r="L13" s="207">
        <v>883855568</v>
      </c>
      <c r="M13" s="207">
        <v>60975990</v>
      </c>
      <c r="N13" s="207">
        <v>185482028</v>
      </c>
      <c r="O13" s="207">
        <v>492823437</v>
      </c>
      <c r="P13" s="207">
        <v>35320796</v>
      </c>
      <c r="Q13" s="275">
        <v>105250274</v>
      </c>
      <c r="R13" s="217">
        <v>14224913</v>
      </c>
      <c r="S13" s="67">
        <v>393414484</v>
      </c>
      <c r="T13" s="207">
        <v>36664000</v>
      </c>
      <c r="U13" s="207">
        <v>215199000</v>
      </c>
      <c r="V13" s="208">
        <v>4184725</v>
      </c>
      <c r="W13" s="207">
        <v>2040366127</v>
      </c>
      <c r="X13" s="208">
        <v>96296786</v>
      </c>
      <c r="Y13" s="245">
        <v>294381871</v>
      </c>
      <c r="Z13" s="207">
        <v>169000</v>
      </c>
      <c r="AA13" s="207">
        <v>48222482</v>
      </c>
      <c r="AB13" s="141" t="s">
        <v>147</v>
      </c>
      <c r="AC13" s="52" t="s">
        <v>121</v>
      </c>
    </row>
    <row r="14" spans="2:29" ht="30" customHeight="1">
      <c r="B14" s="70">
        <v>41002</v>
      </c>
      <c r="C14" s="51" t="s">
        <v>7</v>
      </c>
      <c r="D14" s="71">
        <v>0</v>
      </c>
      <c r="E14" s="58">
        <v>11314931000</v>
      </c>
      <c r="F14" s="58" t="s">
        <v>5</v>
      </c>
      <c r="G14" s="71">
        <v>11030206000</v>
      </c>
      <c r="H14" s="58" t="s">
        <v>5</v>
      </c>
      <c r="I14" s="58" t="s">
        <v>5</v>
      </c>
      <c r="J14" s="72">
        <v>0</v>
      </c>
      <c r="K14" s="103" t="s">
        <v>5</v>
      </c>
      <c r="L14" s="71">
        <v>506787460</v>
      </c>
      <c r="M14" s="71">
        <v>0</v>
      </c>
      <c r="N14" s="71">
        <v>0</v>
      </c>
      <c r="O14" s="71">
        <v>287502141</v>
      </c>
      <c r="P14" s="71">
        <v>0</v>
      </c>
      <c r="Q14" s="275">
        <v>0</v>
      </c>
      <c r="R14" s="217">
        <v>6180667</v>
      </c>
      <c r="S14" s="72">
        <v>223137229</v>
      </c>
      <c r="T14" s="71">
        <v>22080000</v>
      </c>
      <c r="U14" s="71">
        <v>211356000</v>
      </c>
      <c r="V14" s="208">
        <v>3690734</v>
      </c>
      <c r="W14" s="71">
        <v>1260734231</v>
      </c>
      <c r="X14" s="208">
        <v>0</v>
      </c>
      <c r="Y14" s="59">
        <v>0</v>
      </c>
      <c r="Z14" s="71">
        <v>0</v>
      </c>
      <c r="AA14" s="71">
        <v>18546459</v>
      </c>
      <c r="AB14" s="133" t="s">
        <v>147</v>
      </c>
      <c r="AC14" s="52" t="s">
        <v>123</v>
      </c>
    </row>
    <row r="15" spans="2:29" ht="30" customHeight="1">
      <c r="B15" s="70">
        <v>41003</v>
      </c>
      <c r="C15" s="51" t="s">
        <v>8</v>
      </c>
      <c r="D15" s="71">
        <v>0</v>
      </c>
      <c r="E15" s="58">
        <v>5553872000</v>
      </c>
      <c r="F15" s="58" t="s">
        <v>5</v>
      </c>
      <c r="G15" s="71">
        <v>5418210000</v>
      </c>
      <c r="H15" s="58" t="s">
        <v>5</v>
      </c>
      <c r="I15" s="58" t="s">
        <v>5</v>
      </c>
      <c r="J15" s="72">
        <v>0</v>
      </c>
      <c r="K15" s="103" t="s">
        <v>5</v>
      </c>
      <c r="L15" s="71">
        <v>230394760</v>
      </c>
      <c r="M15" s="71">
        <v>16437670</v>
      </c>
      <c r="N15" s="71">
        <v>51449040</v>
      </c>
      <c r="O15" s="71">
        <v>129038127</v>
      </c>
      <c r="P15" s="71">
        <v>8550543</v>
      </c>
      <c r="Q15" s="275">
        <v>28560750</v>
      </c>
      <c r="R15" s="217">
        <v>2860105</v>
      </c>
      <c r="S15" s="72">
        <v>72257072</v>
      </c>
      <c r="T15" s="71">
        <v>6424000</v>
      </c>
      <c r="U15" s="71">
        <v>80758750</v>
      </c>
      <c r="V15" s="208">
        <v>121012205</v>
      </c>
      <c r="W15" s="71">
        <v>642745019</v>
      </c>
      <c r="X15" s="208">
        <v>24988213</v>
      </c>
      <c r="Y15" s="265">
        <v>80724795</v>
      </c>
      <c r="Z15" s="71">
        <v>0</v>
      </c>
      <c r="AA15" s="71">
        <v>16810188</v>
      </c>
      <c r="AB15" s="133" t="s">
        <v>147</v>
      </c>
      <c r="AC15" s="52" t="s">
        <v>124</v>
      </c>
    </row>
    <row r="16" spans="2:29" ht="30" customHeight="1">
      <c r="B16" s="70">
        <v>41004</v>
      </c>
      <c r="C16" s="51" t="s">
        <v>9</v>
      </c>
      <c r="D16" s="71">
        <v>0</v>
      </c>
      <c r="E16" s="58">
        <v>1974955000</v>
      </c>
      <c r="F16" s="58" t="s">
        <v>5</v>
      </c>
      <c r="G16" s="71">
        <v>1972688000</v>
      </c>
      <c r="H16" s="58" t="s">
        <v>5</v>
      </c>
      <c r="I16" s="58" t="s">
        <v>5</v>
      </c>
      <c r="J16" s="72">
        <v>0</v>
      </c>
      <c r="K16" s="103" t="s">
        <v>5</v>
      </c>
      <c r="L16" s="71">
        <v>88425207</v>
      </c>
      <c r="M16" s="71">
        <v>5182000</v>
      </c>
      <c r="N16" s="71">
        <v>17449722</v>
      </c>
      <c r="O16" s="71">
        <v>44041982</v>
      </c>
      <c r="P16" s="71">
        <v>2415086</v>
      </c>
      <c r="Q16" s="275">
        <v>8934682</v>
      </c>
      <c r="R16" s="217">
        <v>590350</v>
      </c>
      <c r="S16" s="72">
        <v>48183893</v>
      </c>
      <c r="T16" s="71">
        <v>2792000</v>
      </c>
      <c r="U16" s="71">
        <v>42448750</v>
      </c>
      <c r="V16" s="208">
        <v>1273872</v>
      </c>
      <c r="W16" s="71">
        <v>227756054</v>
      </c>
      <c r="X16" s="208">
        <v>7597086</v>
      </c>
      <c r="Y16" s="59">
        <v>26384404</v>
      </c>
      <c r="Z16" s="71">
        <v>0</v>
      </c>
      <c r="AA16" s="71">
        <v>3052165</v>
      </c>
      <c r="AB16" s="133" t="s">
        <v>147</v>
      </c>
      <c r="AC16" s="52" t="s">
        <v>125</v>
      </c>
    </row>
    <row r="17" spans="2:29" ht="30" customHeight="1">
      <c r="B17" s="70">
        <v>41005</v>
      </c>
      <c r="C17" s="51" t="s">
        <v>10</v>
      </c>
      <c r="D17" s="71">
        <v>0</v>
      </c>
      <c r="E17" s="58">
        <v>5055373000</v>
      </c>
      <c r="F17" s="58" t="s">
        <v>5</v>
      </c>
      <c r="G17" s="71">
        <v>5123328000</v>
      </c>
      <c r="H17" s="58" t="s">
        <v>5</v>
      </c>
      <c r="I17" s="58" t="s">
        <v>5</v>
      </c>
      <c r="J17" s="72">
        <v>0</v>
      </c>
      <c r="K17" s="103" t="s">
        <v>5</v>
      </c>
      <c r="L17" s="71">
        <v>239736806</v>
      </c>
      <c r="M17" s="71">
        <v>0</v>
      </c>
      <c r="N17" s="71">
        <v>0</v>
      </c>
      <c r="O17" s="71">
        <v>125764981</v>
      </c>
      <c r="P17" s="71">
        <v>0</v>
      </c>
      <c r="Q17" s="275">
        <v>0</v>
      </c>
      <c r="R17" s="217">
        <v>2748087</v>
      </c>
      <c r="S17" s="72">
        <v>105980000</v>
      </c>
      <c r="T17" s="71">
        <v>9520000</v>
      </c>
      <c r="U17" s="71">
        <v>101876987</v>
      </c>
      <c r="V17" s="208">
        <v>1314150</v>
      </c>
      <c r="W17" s="71">
        <v>586941011</v>
      </c>
      <c r="X17" s="208">
        <v>0</v>
      </c>
      <c r="Y17" s="59">
        <v>0</v>
      </c>
      <c r="Z17" s="71">
        <v>0</v>
      </c>
      <c r="AA17" s="71">
        <v>11098913</v>
      </c>
      <c r="AB17" s="133" t="s">
        <v>147</v>
      </c>
      <c r="AC17" s="52" t="s">
        <v>126</v>
      </c>
    </row>
    <row r="18" spans="2:29" ht="30" customHeight="1">
      <c r="B18" s="70">
        <v>41006</v>
      </c>
      <c r="C18" s="51" t="s">
        <v>11</v>
      </c>
      <c r="D18" s="71">
        <v>0</v>
      </c>
      <c r="E18" s="58">
        <v>4397532000</v>
      </c>
      <c r="F18" s="58" t="s">
        <v>5</v>
      </c>
      <c r="G18" s="71">
        <v>4496443000</v>
      </c>
      <c r="H18" s="58" t="s">
        <v>5</v>
      </c>
      <c r="I18" s="58" t="s">
        <v>5</v>
      </c>
      <c r="J18" s="72">
        <v>0</v>
      </c>
      <c r="K18" s="103" t="s">
        <v>5</v>
      </c>
      <c r="L18" s="71">
        <v>197128790</v>
      </c>
      <c r="M18" s="71">
        <v>0</v>
      </c>
      <c r="N18" s="71">
        <v>0</v>
      </c>
      <c r="O18" s="71">
        <v>109310824</v>
      </c>
      <c r="P18" s="71">
        <v>0</v>
      </c>
      <c r="Q18" s="275">
        <v>0</v>
      </c>
      <c r="R18" s="217">
        <v>2491468</v>
      </c>
      <c r="S18" s="72">
        <v>87010562</v>
      </c>
      <c r="T18" s="71">
        <v>6992000</v>
      </c>
      <c r="U18" s="71">
        <v>58832500</v>
      </c>
      <c r="V18" s="208">
        <v>1384997</v>
      </c>
      <c r="W18" s="71">
        <v>463151141</v>
      </c>
      <c r="X18" s="208">
        <v>0</v>
      </c>
      <c r="Y18" s="59">
        <v>0</v>
      </c>
      <c r="Z18" s="71">
        <v>0</v>
      </c>
      <c r="AA18" s="71">
        <v>10154092</v>
      </c>
      <c r="AB18" s="133" t="s">
        <v>147</v>
      </c>
      <c r="AC18" s="52" t="s">
        <v>127</v>
      </c>
    </row>
    <row r="19" spans="2:29" ht="30" customHeight="1">
      <c r="B19" s="70">
        <v>41007</v>
      </c>
      <c r="C19" s="51" t="s">
        <v>12</v>
      </c>
      <c r="D19" s="71">
        <v>0</v>
      </c>
      <c r="E19" s="58">
        <v>2704828000</v>
      </c>
      <c r="F19" s="58" t="s">
        <v>5</v>
      </c>
      <c r="G19" s="71">
        <v>2678997000</v>
      </c>
      <c r="H19" s="58" t="s">
        <v>5</v>
      </c>
      <c r="I19" s="58" t="s">
        <v>5</v>
      </c>
      <c r="J19" s="72">
        <v>0</v>
      </c>
      <c r="K19" s="103" t="s">
        <v>5</v>
      </c>
      <c r="L19" s="71">
        <v>116367510</v>
      </c>
      <c r="M19" s="71">
        <v>11063500</v>
      </c>
      <c r="N19" s="71">
        <v>16281280</v>
      </c>
      <c r="O19" s="71">
        <v>66548152</v>
      </c>
      <c r="P19" s="71">
        <v>5162055</v>
      </c>
      <c r="Q19" s="275">
        <v>9927288</v>
      </c>
      <c r="R19" s="217">
        <v>2110072</v>
      </c>
      <c r="S19" s="72">
        <v>99306927</v>
      </c>
      <c r="T19" s="71">
        <v>4740120</v>
      </c>
      <c r="U19" s="71">
        <v>10138000</v>
      </c>
      <c r="V19" s="208">
        <v>1435327</v>
      </c>
      <c r="W19" s="71">
        <v>300646108</v>
      </c>
      <c r="X19" s="208">
        <v>16225555</v>
      </c>
      <c r="Y19" s="59">
        <v>26534270</v>
      </c>
      <c r="Z19" s="71">
        <v>0</v>
      </c>
      <c r="AA19" s="71">
        <v>4833755</v>
      </c>
      <c r="AB19" s="133" t="s">
        <v>147</v>
      </c>
      <c r="AC19" s="52" t="s">
        <v>128</v>
      </c>
    </row>
    <row r="20" spans="2:29" ht="30" customHeight="1">
      <c r="B20" s="70">
        <v>41025</v>
      </c>
      <c r="C20" s="51" t="s">
        <v>69</v>
      </c>
      <c r="D20" s="71">
        <v>0</v>
      </c>
      <c r="E20" s="58">
        <v>3785372000</v>
      </c>
      <c r="F20" s="58" t="s">
        <v>5</v>
      </c>
      <c r="G20" s="71">
        <v>3672688000</v>
      </c>
      <c r="H20" s="58" t="s">
        <v>5</v>
      </c>
      <c r="I20" s="58" t="s">
        <v>5</v>
      </c>
      <c r="J20" s="72">
        <v>0</v>
      </c>
      <c r="K20" s="103" t="s">
        <v>5</v>
      </c>
      <c r="L20" s="71">
        <v>165544910</v>
      </c>
      <c r="M20" s="71">
        <v>9757070</v>
      </c>
      <c r="N20" s="71">
        <v>31883760</v>
      </c>
      <c r="O20" s="71">
        <v>91434194</v>
      </c>
      <c r="P20" s="71">
        <v>5787595</v>
      </c>
      <c r="Q20" s="275">
        <v>18732644</v>
      </c>
      <c r="R20" s="217">
        <v>2447346</v>
      </c>
      <c r="S20" s="72">
        <v>15983726</v>
      </c>
      <c r="T20" s="71">
        <v>5040000</v>
      </c>
      <c r="U20" s="71">
        <v>30123000</v>
      </c>
      <c r="V20" s="208">
        <v>3195919</v>
      </c>
      <c r="W20" s="71">
        <v>313769095</v>
      </c>
      <c r="X20" s="208">
        <v>15544665</v>
      </c>
      <c r="Y20" s="59">
        <v>50616404</v>
      </c>
      <c r="Z20" s="71">
        <v>0</v>
      </c>
      <c r="AA20" s="71">
        <v>11831101</v>
      </c>
      <c r="AB20" s="133" t="s">
        <v>147</v>
      </c>
      <c r="AC20" s="52" t="s">
        <v>129</v>
      </c>
    </row>
    <row r="21" spans="2:29" ht="30" customHeight="1">
      <c r="B21" s="70">
        <v>41048</v>
      </c>
      <c r="C21" s="51" t="s">
        <v>71</v>
      </c>
      <c r="D21" s="71">
        <v>0</v>
      </c>
      <c r="E21" s="58">
        <v>2739554000</v>
      </c>
      <c r="F21" s="58" t="s">
        <v>5</v>
      </c>
      <c r="G21" s="71">
        <v>2718487000</v>
      </c>
      <c r="H21" s="58" t="s">
        <v>5</v>
      </c>
      <c r="I21" s="58" t="s">
        <v>5</v>
      </c>
      <c r="J21" s="72">
        <v>0</v>
      </c>
      <c r="K21" s="103" t="s">
        <v>5</v>
      </c>
      <c r="L21" s="71">
        <v>116826890</v>
      </c>
      <c r="M21" s="71">
        <v>7165070</v>
      </c>
      <c r="N21" s="71">
        <v>22489805</v>
      </c>
      <c r="O21" s="71">
        <v>59838602</v>
      </c>
      <c r="P21" s="71">
        <v>3901261</v>
      </c>
      <c r="Q21" s="275">
        <v>12074069</v>
      </c>
      <c r="R21" s="217">
        <v>1246224</v>
      </c>
      <c r="S21" s="72">
        <v>56508000</v>
      </c>
      <c r="T21" s="71">
        <v>6160000</v>
      </c>
      <c r="U21" s="71">
        <v>31683000</v>
      </c>
      <c r="V21" s="208">
        <v>757000</v>
      </c>
      <c r="W21" s="71">
        <v>273019716</v>
      </c>
      <c r="X21" s="208">
        <v>11066331</v>
      </c>
      <c r="Y21" s="59">
        <v>34816953</v>
      </c>
      <c r="Z21" s="71">
        <v>0</v>
      </c>
      <c r="AA21" s="71">
        <v>12804707</v>
      </c>
      <c r="AB21" s="133" t="s">
        <v>147</v>
      </c>
      <c r="AC21" s="52" t="s">
        <v>130</v>
      </c>
    </row>
    <row r="22" spans="2:29" ht="30" customHeight="1">
      <c r="B22" s="70">
        <v>41014</v>
      </c>
      <c r="C22" s="51" t="s">
        <v>72</v>
      </c>
      <c r="D22" s="71">
        <v>1045000</v>
      </c>
      <c r="E22" s="58">
        <v>2909271000</v>
      </c>
      <c r="F22" s="58" t="s">
        <v>5</v>
      </c>
      <c r="G22" s="71">
        <v>2897405000</v>
      </c>
      <c r="H22" s="58" t="s">
        <v>5</v>
      </c>
      <c r="I22" s="58" t="s">
        <v>5</v>
      </c>
      <c r="J22" s="72">
        <v>0</v>
      </c>
      <c r="K22" s="103" t="s">
        <v>5</v>
      </c>
      <c r="L22" s="71">
        <v>106686000</v>
      </c>
      <c r="M22" s="71">
        <v>0</v>
      </c>
      <c r="N22" s="71">
        <v>0</v>
      </c>
      <c r="O22" s="71">
        <v>61354000</v>
      </c>
      <c r="P22" s="71">
        <v>0</v>
      </c>
      <c r="Q22" s="275">
        <v>0</v>
      </c>
      <c r="R22" s="217">
        <v>1462000</v>
      </c>
      <c r="S22" s="72">
        <v>9635000</v>
      </c>
      <c r="T22" s="71">
        <v>5320000</v>
      </c>
      <c r="U22" s="71">
        <v>11029000</v>
      </c>
      <c r="V22" s="208">
        <v>964000</v>
      </c>
      <c r="W22" s="71">
        <v>196450000</v>
      </c>
      <c r="X22" s="208">
        <v>0</v>
      </c>
      <c r="Y22" s="59">
        <v>0</v>
      </c>
      <c r="Z22" s="71">
        <v>0</v>
      </c>
      <c r="AA22" s="71">
        <v>8719931</v>
      </c>
      <c r="AB22" s="133" t="s">
        <v>147</v>
      </c>
      <c r="AC22" s="52" t="s">
        <v>131</v>
      </c>
    </row>
    <row r="23" spans="2:29" ht="30" customHeight="1">
      <c r="B23" s="70">
        <v>41016</v>
      </c>
      <c r="C23" s="51" t="s">
        <v>70</v>
      </c>
      <c r="D23" s="71">
        <v>0</v>
      </c>
      <c r="E23" s="58">
        <v>1310791414</v>
      </c>
      <c r="F23" s="58" t="s">
        <v>5</v>
      </c>
      <c r="G23" s="71">
        <v>1243962000</v>
      </c>
      <c r="H23" s="58" t="s">
        <v>5</v>
      </c>
      <c r="I23" s="58" t="s">
        <v>5</v>
      </c>
      <c r="J23" s="72">
        <v>0</v>
      </c>
      <c r="K23" s="103" t="s">
        <v>5</v>
      </c>
      <c r="L23" s="71">
        <v>45190790</v>
      </c>
      <c r="M23" s="71">
        <v>2688090</v>
      </c>
      <c r="N23" s="71">
        <v>7624640</v>
      </c>
      <c r="O23" s="71">
        <v>26129643</v>
      </c>
      <c r="P23" s="71">
        <v>1301637</v>
      </c>
      <c r="Q23" s="275">
        <v>4494670</v>
      </c>
      <c r="R23" s="217">
        <v>433550</v>
      </c>
      <c r="S23" s="72">
        <v>4111822</v>
      </c>
      <c r="T23" s="71">
        <v>2520000</v>
      </c>
      <c r="U23" s="71">
        <v>4912000</v>
      </c>
      <c r="V23" s="208">
        <v>315442</v>
      </c>
      <c r="W23" s="71">
        <v>83613247</v>
      </c>
      <c r="X23" s="208">
        <v>3989727</v>
      </c>
      <c r="Y23" s="59">
        <v>12119310</v>
      </c>
      <c r="Z23" s="71">
        <v>0</v>
      </c>
      <c r="AA23" s="71">
        <v>2234676</v>
      </c>
      <c r="AB23" s="133" t="s">
        <v>147</v>
      </c>
      <c r="AC23" s="52" t="s">
        <v>132</v>
      </c>
    </row>
    <row r="24" spans="2:29" ht="30" customHeight="1">
      <c r="B24" s="70">
        <v>41020</v>
      </c>
      <c r="C24" s="51" t="s">
        <v>13</v>
      </c>
      <c r="D24" s="71">
        <v>0</v>
      </c>
      <c r="E24" s="58">
        <v>1428580000</v>
      </c>
      <c r="F24" s="58" t="s">
        <v>5</v>
      </c>
      <c r="G24" s="71">
        <v>1503255000</v>
      </c>
      <c r="H24" s="58" t="s">
        <v>5</v>
      </c>
      <c r="I24" s="58" t="s">
        <v>5</v>
      </c>
      <c r="J24" s="72">
        <v>0</v>
      </c>
      <c r="K24" s="103" t="s">
        <v>5</v>
      </c>
      <c r="L24" s="71">
        <v>56174910</v>
      </c>
      <c r="M24" s="71">
        <v>0</v>
      </c>
      <c r="N24" s="71">
        <v>0</v>
      </c>
      <c r="O24" s="71">
        <v>32041871</v>
      </c>
      <c r="P24" s="71">
        <v>0</v>
      </c>
      <c r="Q24" s="275">
        <v>0</v>
      </c>
      <c r="R24" s="217">
        <v>659361</v>
      </c>
      <c r="S24" s="72">
        <v>26093443</v>
      </c>
      <c r="T24" s="71">
        <v>1680000</v>
      </c>
      <c r="U24" s="71">
        <v>7250000</v>
      </c>
      <c r="V24" s="208">
        <v>130877</v>
      </c>
      <c r="W24" s="71">
        <v>124030462</v>
      </c>
      <c r="X24" s="208">
        <v>0</v>
      </c>
      <c r="Y24" s="59">
        <v>0</v>
      </c>
      <c r="Z24" s="71">
        <v>0</v>
      </c>
      <c r="AA24" s="71">
        <v>2536196</v>
      </c>
      <c r="AB24" s="133" t="s">
        <v>147</v>
      </c>
      <c r="AC24" s="52" t="s">
        <v>133</v>
      </c>
    </row>
    <row r="25" spans="2:29" ht="30" customHeight="1">
      <c r="B25" s="70">
        <v>41024</v>
      </c>
      <c r="C25" s="51" t="s">
        <v>14</v>
      </c>
      <c r="D25" s="71">
        <v>37000</v>
      </c>
      <c r="E25" s="58">
        <v>774854000</v>
      </c>
      <c r="F25" s="58" t="s">
        <v>5</v>
      </c>
      <c r="G25" s="71">
        <v>770338000</v>
      </c>
      <c r="H25" s="58" t="s">
        <v>5</v>
      </c>
      <c r="I25" s="58" t="s">
        <v>5</v>
      </c>
      <c r="J25" s="72">
        <v>0</v>
      </c>
      <c r="K25" s="103" t="s">
        <v>5</v>
      </c>
      <c r="L25" s="71">
        <v>30058575</v>
      </c>
      <c r="M25" s="71">
        <v>1872900</v>
      </c>
      <c r="N25" s="71">
        <v>5402925</v>
      </c>
      <c r="O25" s="71">
        <v>16468739</v>
      </c>
      <c r="P25" s="71">
        <v>1028100</v>
      </c>
      <c r="Q25" s="275">
        <v>2931230</v>
      </c>
      <c r="R25" s="217">
        <v>334020</v>
      </c>
      <c r="S25" s="72">
        <v>15522000</v>
      </c>
      <c r="T25" s="71">
        <v>2240000</v>
      </c>
      <c r="U25" s="71">
        <v>10719000</v>
      </c>
      <c r="V25" s="208">
        <v>242592</v>
      </c>
      <c r="W25" s="71">
        <v>75584926</v>
      </c>
      <c r="X25" s="208">
        <v>2901000</v>
      </c>
      <c r="Y25" s="59">
        <v>8398805</v>
      </c>
      <c r="Z25" s="71">
        <v>0</v>
      </c>
      <c r="AA25" s="71">
        <v>1569475</v>
      </c>
      <c r="AB25" s="133" t="s">
        <v>147</v>
      </c>
      <c r="AC25" s="52" t="s">
        <v>134</v>
      </c>
    </row>
    <row r="26" spans="2:29" ht="30" customHeight="1">
      <c r="B26" s="70">
        <v>41021</v>
      </c>
      <c r="C26" s="51" t="s">
        <v>75</v>
      </c>
      <c r="D26" s="71">
        <v>0</v>
      </c>
      <c r="E26" s="58">
        <v>2893338000</v>
      </c>
      <c r="F26" s="58" t="s">
        <v>5</v>
      </c>
      <c r="G26" s="71">
        <v>2784776000</v>
      </c>
      <c r="H26" s="58" t="s">
        <v>5</v>
      </c>
      <c r="I26" s="58" t="s">
        <v>5</v>
      </c>
      <c r="J26" s="72">
        <v>0</v>
      </c>
      <c r="K26" s="103" t="s">
        <v>5</v>
      </c>
      <c r="L26" s="71">
        <v>95466145</v>
      </c>
      <c r="M26" s="71">
        <v>5297740</v>
      </c>
      <c r="N26" s="71">
        <v>17354190</v>
      </c>
      <c r="O26" s="71">
        <v>53281118</v>
      </c>
      <c r="P26" s="71">
        <v>2976978</v>
      </c>
      <c r="Q26" s="275">
        <v>9690207</v>
      </c>
      <c r="R26" s="217">
        <v>1037300</v>
      </c>
      <c r="S26" s="72">
        <v>23389000</v>
      </c>
      <c r="T26" s="71">
        <v>3920000</v>
      </c>
      <c r="U26" s="71">
        <v>19225000</v>
      </c>
      <c r="V26" s="208">
        <v>52052612</v>
      </c>
      <c r="W26" s="71">
        <v>248371175</v>
      </c>
      <c r="X26" s="208">
        <v>8274718</v>
      </c>
      <c r="Y26" s="59">
        <v>27248611</v>
      </c>
      <c r="Z26" s="71">
        <v>0</v>
      </c>
      <c r="AA26" s="71">
        <v>5511649</v>
      </c>
      <c r="AB26" s="133" t="s">
        <v>147</v>
      </c>
      <c r="AC26" s="52" t="s">
        <v>135</v>
      </c>
    </row>
    <row r="27" spans="2:29" ht="30" customHeight="1">
      <c r="B27" s="70">
        <v>41035</v>
      </c>
      <c r="C27" s="51" t="s">
        <v>15</v>
      </c>
      <c r="D27" s="71">
        <v>0</v>
      </c>
      <c r="E27" s="58">
        <v>731222000</v>
      </c>
      <c r="F27" s="58" t="s">
        <v>5</v>
      </c>
      <c r="G27" s="71">
        <v>670863000</v>
      </c>
      <c r="H27" s="58" t="s">
        <v>5</v>
      </c>
      <c r="I27" s="58" t="s">
        <v>5</v>
      </c>
      <c r="J27" s="72">
        <v>0</v>
      </c>
      <c r="K27" s="103" t="s">
        <v>5</v>
      </c>
      <c r="L27" s="71">
        <v>23932534</v>
      </c>
      <c r="M27" s="71">
        <v>1499250</v>
      </c>
      <c r="N27" s="71">
        <v>5253482</v>
      </c>
      <c r="O27" s="71">
        <v>15265796</v>
      </c>
      <c r="P27" s="71">
        <v>1062314</v>
      </c>
      <c r="Q27" s="275">
        <v>3263354</v>
      </c>
      <c r="R27" s="217">
        <v>515762</v>
      </c>
      <c r="S27" s="72">
        <v>30308000</v>
      </c>
      <c r="T27" s="71">
        <v>1120000</v>
      </c>
      <c r="U27" s="71">
        <v>1605000</v>
      </c>
      <c r="V27" s="208">
        <v>325804</v>
      </c>
      <c r="W27" s="71">
        <v>73072896</v>
      </c>
      <c r="X27" s="208">
        <v>2561564</v>
      </c>
      <c r="Y27" s="59">
        <v>8516836</v>
      </c>
      <c r="Z27" s="71">
        <v>0</v>
      </c>
      <c r="AA27" s="71">
        <v>493015</v>
      </c>
      <c r="AB27" s="133" t="s">
        <v>147</v>
      </c>
      <c r="AC27" s="52" t="s">
        <v>136</v>
      </c>
    </row>
    <row r="28" spans="2:29" ht="30" customHeight="1">
      <c r="B28" s="70">
        <v>41038</v>
      </c>
      <c r="C28" s="51" t="s">
        <v>16</v>
      </c>
      <c r="D28" s="71">
        <v>0</v>
      </c>
      <c r="E28" s="58">
        <v>1825649000</v>
      </c>
      <c r="F28" s="58" t="s">
        <v>5</v>
      </c>
      <c r="G28" s="71">
        <v>1904768000</v>
      </c>
      <c r="H28" s="58" t="s">
        <v>5</v>
      </c>
      <c r="I28" s="58" t="s">
        <v>5</v>
      </c>
      <c r="J28" s="72">
        <v>0</v>
      </c>
      <c r="K28" s="103" t="s">
        <v>5</v>
      </c>
      <c r="L28" s="71">
        <v>75336375</v>
      </c>
      <c r="M28" s="72">
        <v>4418740</v>
      </c>
      <c r="N28" s="72">
        <v>18183600</v>
      </c>
      <c r="O28" s="72">
        <v>39451354</v>
      </c>
      <c r="P28" s="71">
        <v>2254432</v>
      </c>
      <c r="Q28" s="275">
        <v>9339045</v>
      </c>
      <c r="R28" s="217">
        <v>755518</v>
      </c>
      <c r="S28" s="72">
        <v>7000000</v>
      </c>
      <c r="T28" s="71">
        <v>2240000</v>
      </c>
      <c r="U28" s="71">
        <v>21233600</v>
      </c>
      <c r="V28" s="208">
        <v>275659</v>
      </c>
      <c r="W28" s="71">
        <v>146292506</v>
      </c>
      <c r="X28" s="208">
        <v>6673172</v>
      </c>
      <c r="Y28" s="59">
        <v>27522645</v>
      </c>
      <c r="Z28" s="71">
        <v>0</v>
      </c>
      <c r="AA28" s="71">
        <v>10433743</v>
      </c>
      <c r="AB28" s="133" t="s">
        <v>147</v>
      </c>
      <c r="AC28" s="52" t="s">
        <v>137</v>
      </c>
    </row>
    <row r="29" spans="2:29" ht="30" customHeight="1">
      <c r="B29" s="70">
        <v>41042</v>
      </c>
      <c r="C29" s="51" t="s">
        <v>17</v>
      </c>
      <c r="D29" s="71">
        <v>0</v>
      </c>
      <c r="E29" s="58">
        <v>764281000</v>
      </c>
      <c r="F29" s="58" t="s">
        <v>5</v>
      </c>
      <c r="G29" s="71">
        <v>818622000</v>
      </c>
      <c r="H29" s="58" t="s">
        <v>5</v>
      </c>
      <c r="I29" s="58" t="s">
        <v>5</v>
      </c>
      <c r="J29" s="72">
        <v>0</v>
      </c>
      <c r="K29" s="103" t="s">
        <v>5</v>
      </c>
      <c r="L29" s="71">
        <v>37544860</v>
      </c>
      <c r="M29" s="72">
        <v>1720690</v>
      </c>
      <c r="N29" s="72">
        <v>6058970</v>
      </c>
      <c r="O29" s="72">
        <v>17461603</v>
      </c>
      <c r="P29" s="71">
        <v>781241</v>
      </c>
      <c r="Q29" s="275">
        <v>3046160</v>
      </c>
      <c r="R29" s="217">
        <v>183560</v>
      </c>
      <c r="S29" s="72">
        <v>11624900</v>
      </c>
      <c r="T29" s="71">
        <v>280000</v>
      </c>
      <c r="U29" s="71">
        <v>12737000</v>
      </c>
      <c r="V29" s="208">
        <v>302860</v>
      </c>
      <c r="W29" s="71">
        <v>80134783</v>
      </c>
      <c r="X29" s="208">
        <v>2501931</v>
      </c>
      <c r="Y29" s="59">
        <v>9137370</v>
      </c>
      <c r="Z29" s="71">
        <v>0</v>
      </c>
      <c r="AA29" s="71">
        <v>392689</v>
      </c>
      <c r="AB29" s="133" t="s">
        <v>147</v>
      </c>
      <c r="AC29" s="52" t="s">
        <v>138</v>
      </c>
    </row>
    <row r="30" spans="2:29" ht="30" customHeight="1">
      <c r="B30" s="70">
        <v>41043</v>
      </c>
      <c r="C30" s="51" t="s">
        <v>18</v>
      </c>
      <c r="D30" s="71">
        <v>0</v>
      </c>
      <c r="E30" s="58">
        <v>781030000</v>
      </c>
      <c r="F30" s="58" t="s">
        <v>5</v>
      </c>
      <c r="G30" s="71">
        <v>900057000</v>
      </c>
      <c r="H30" s="58" t="s">
        <v>5</v>
      </c>
      <c r="I30" s="58" t="s">
        <v>5</v>
      </c>
      <c r="J30" s="72">
        <v>0</v>
      </c>
      <c r="K30" s="103" t="s">
        <v>5</v>
      </c>
      <c r="L30" s="71">
        <v>35731475</v>
      </c>
      <c r="M30" s="72">
        <v>2030370</v>
      </c>
      <c r="N30" s="72">
        <v>7309120</v>
      </c>
      <c r="O30" s="72">
        <v>20828454</v>
      </c>
      <c r="P30" s="71">
        <v>1237985</v>
      </c>
      <c r="Q30" s="275">
        <v>4350795</v>
      </c>
      <c r="R30" s="217">
        <v>668133</v>
      </c>
      <c r="S30" s="72">
        <v>23415000</v>
      </c>
      <c r="T30" s="71">
        <v>1120000</v>
      </c>
      <c r="U30" s="71">
        <v>0</v>
      </c>
      <c r="V30" s="208">
        <v>236311</v>
      </c>
      <c r="W30" s="71">
        <v>81999373</v>
      </c>
      <c r="X30" s="208">
        <v>3268355</v>
      </c>
      <c r="Y30" s="59">
        <v>11807942</v>
      </c>
      <c r="Z30" s="71">
        <v>0</v>
      </c>
      <c r="AA30" s="71">
        <v>505695</v>
      </c>
      <c r="AB30" s="133" t="s">
        <v>147</v>
      </c>
      <c r="AC30" s="52" t="s">
        <v>139</v>
      </c>
    </row>
    <row r="31" spans="2:29" ht="30" customHeight="1">
      <c r="B31" s="70">
        <v>41044</v>
      </c>
      <c r="C31" s="51" t="s">
        <v>19</v>
      </c>
      <c r="D31" s="71">
        <v>0</v>
      </c>
      <c r="E31" s="58">
        <v>2577503000</v>
      </c>
      <c r="F31" s="58" t="s">
        <v>5</v>
      </c>
      <c r="G31" s="71">
        <v>2775190000</v>
      </c>
      <c r="H31" s="58" t="s">
        <v>5</v>
      </c>
      <c r="I31" s="58" t="s">
        <v>5</v>
      </c>
      <c r="J31" s="72">
        <v>0</v>
      </c>
      <c r="K31" s="103" t="s">
        <v>5</v>
      </c>
      <c r="L31" s="71">
        <v>85767555</v>
      </c>
      <c r="M31" s="72">
        <v>0</v>
      </c>
      <c r="N31" s="72">
        <v>0</v>
      </c>
      <c r="O31" s="72">
        <v>55529775</v>
      </c>
      <c r="P31" s="71">
        <v>0</v>
      </c>
      <c r="Q31" s="275">
        <v>0</v>
      </c>
      <c r="R31" s="217">
        <v>1851186</v>
      </c>
      <c r="S31" s="72">
        <v>9778682</v>
      </c>
      <c r="T31" s="71">
        <v>3632000</v>
      </c>
      <c r="U31" s="71">
        <v>6556000</v>
      </c>
      <c r="V31" s="208">
        <v>1334418</v>
      </c>
      <c r="W31" s="71">
        <v>164449616</v>
      </c>
      <c r="X31" s="208">
        <v>0</v>
      </c>
      <c r="Y31" s="59">
        <v>0</v>
      </c>
      <c r="Z31" s="71">
        <v>0</v>
      </c>
      <c r="AA31" s="71">
        <v>3788267</v>
      </c>
      <c r="AB31" s="133" t="s">
        <v>147</v>
      </c>
      <c r="AC31" s="52" t="s">
        <v>140</v>
      </c>
    </row>
    <row r="32" spans="2:29" ht="30" customHeight="1">
      <c r="B32" s="73">
        <v>41047</v>
      </c>
      <c r="C32" s="74" t="s">
        <v>20</v>
      </c>
      <c r="D32" s="211">
        <v>0</v>
      </c>
      <c r="E32" s="75">
        <v>999972000</v>
      </c>
      <c r="F32" s="75" t="s">
        <v>5</v>
      </c>
      <c r="G32" s="211">
        <v>964764000</v>
      </c>
      <c r="H32" s="75" t="s">
        <v>5</v>
      </c>
      <c r="I32" s="75" t="s">
        <v>5</v>
      </c>
      <c r="J32" s="72">
        <v>0</v>
      </c>
      <c r="K32" s="233" t="s">
        <v>5</v>
      </c>
      <c r="L32" s="71">
        <v>42231190</v>
      </c>
      <c r="M32" s="72">
        <v>2941720</v>
      </c>
      <c r="N32" s="72">
        <v>8095470</v>
      </c>
      <c r="O32" s="72">
        <v>23893372</v>
      </c>
      <c r="P32" s="71">
        <v>1776261</v>
      </c>
      <c r="Q32" s="276">
        <v>5053741</v>
      </c>
      <c r="R32" s="217">
        <v>829530</v>
      </c>
      <c r="S32" s="72">
        <v>12715000</v>
      </c>
      <c r="T32" s="71">
        <v>1680000</v>
      </c>
      <c r="U32" s="71">
        <v>10181563</v>
      </c>
      <c r="V32" s="208">
        <v>655904</v>
      </c>
      <c r="W32" s="211">
        <v>92186559</v>
      </c>
      <c r="X32" s="208">
        <v>4717981</v>
      </c>
      <c r="Y32" s="251">
        <v>13149211</v>
      </c>
      <c r="Z32" s="71">
        <v>0</v>
      </c>
      <c r="AA32" s="71">
        <v>18351179</v>
      </c>
      <c r="AB32" s="147" t="s">
        <v>147</v>
      </c>
      <c r="AC32" s="102" t="s">
        <v>141</v>
      </c>
    </row>
    <row r="33" spans="2:29" ht="30" customHeight="1">
      <c r="B33" s="77">
        <v>41301</v>
      </c>
      <c r="C33" s="94" t="s">
        <v>21</v>
      </c>
      <c r="D33" s="79">
        <v>0</v>
      </c>
      <c r="E33" s="79">
        <v>0</v>
      </c>
      <c r="F33" s="58">
        <v>0</v>
      </c>
      <c r="G33" s="79">
        <v>0</v>
      </c>
      <c r="H33" s="79">
        <v>0</v>
      </c>
      <c r="I33" s="58">
        <v>0</v>
      </c>
      <c r="J33" s="277" t="s">
        <v>5</v>
      </c>
      <c r="K33" s="220">
        <v>27901000</v>
      </c>
      <c r="L33" s="79" t="s">
        <v>5</v>
      </c>
      <c r="M33" s="79" t="s">
        <v>5</v>
      </c>
      <c r="N33" s="79" t="s">
        <v>5</v>
      </c>
      <c r="O33" s="79" t="s">
        <v>5</v>
      </c>
      <c r="P33" s="79" t="s">
        <v>5</v>
      </c>
      <c r="Q33" s="228" t="s">
        <v>5</v>
      </c>
      <c r="R33" s="81" t="s">
        <v>147</v>
      </c>
      <c r="S33" s="236" t="s">
        <v>5</v>
      </c>
      <c r="T33" s="79" t="s">
        <v>5</v>
      </c>
      <c r="U33" s="79" t="s">
        <v>5</v>
      </c>
      <c r="V33" s="79" t="s">
        <v>5</v>
      </c>
      <c r="W33" s="79" t="s">
        <v>5</v>
      </c>
      <c r="X33" s="278" t="s">
        <v>147</v>
      </c>
      <c r="Y33" s="278" t="s">
        <v>5</v>
      </c>
      <c r="Z33" s="219">
        <v>0</v>
      </c>
      <c r="AA33" s="219">
        <v>12008792</v>
      </c>
      <c r="AB33" s="79" t="s">
        <v>5</v>
      </c>
      <c r="AC33" s="52" t="s">
        <v>142</v>
      </c>
    </row>
    <row r="34" spans="2:29" ht="30" customHeight="1">
      <c r="B34" s="70">
        <v>41302</v>
      </c>
      <c r="C34" s="51" t="s">
        <v>22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141" t="s">
        <v>5</v>
      </c>
      <c r="K34" s="208">
        <v>7282000</v>
      </c>
      <c r="L34" s="59" t="s">
        <v>5</v>
      </c>
      <c r="M34" s="59" t="s">
        <v>5</v>
      </c>
      <c r="N34" s="59" t="s">
        <v>5</v>
      </c>
      <c r="O34" s="59" t="s">
        <v>5</v>
      </c>
      <c r="P34" s="58" t="s">
        <v>5</v>
      </c>
      <c r="Q34" s="228" t="s">
        <v>5</v>
      </c>
      <c r="R34" s="81" t="s">
        <v>147</v>
      </c>
      <c r="S34" s="95" t="s">
        <v>5</v>
      </c>
      <c r="T34" s="59" t="s">
        <v>5</v>
      </c>
      <c r="U34" s="59" t="s">
        <v>5</v>
      </c>
      <c r="V34" s="58" t="s">
        <v>5</v>
      </c>
      <c r="W34" s="58" t="s">
        <v>5</v>
      </c>
      <c r="X34" s="59" t="s">
        <v>147</v>
      </c>
      <c r="Y34" s="59" t="s">
        <v>5</v>
      </c>
      <c r="Z34" s="71">
        <v>0</v>
      </c>
      <c r="AA34" s="71">
        <v>129226</v>
      </c>
      <c r="AB34" s="58" t="s">
        <v>5</v>
      </c>
      <c r="AC34" s="52" t="s">
        <v>143</v>
      </c>
    </row>
    <row r="35" spans="2:29" ht="30" customHeight="1" thickBot="1">
      <c r="B35" s="82">
        <v>41303</v>
      </c>
      <c r="C35" s="96" t="s">
        <v>23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279" t="s">
        <v>5</v>
      </c>
      <c r="K35" s="223">
        <v>46548000</v>
      </c>
      <c r="L35" s="280" t="s">
        <v>5</v>
      </c>
      <c r="M35" s="280" t="s">
        <v>5</v>
      </c>
      <c r="N35" s="280" t="s">
        <v>5</v>
      </c>
      <c r="O35" s="84" t="s">
        <v>5</v>
      </c>
      <c r="P35" s="84" t="s">
        <v>5</v>
      </c>
      <c r="Q35" s="281" t="s">
        <v>5</v>
      </c>
      <c r="R35" s="282" t="s">
        <v>147</v>
      </c>
      <c r="S35" s="238" t="s">
        <v>5</v>
      </c>
      <c r="T35" s="84" t="s">
        <v>5</v>
      </c>
      <c r="U35" s="280" t="s">
        <v>5</v>
      </c>
      <c r="V35" s="84" t="s">
        <v>5</v>
      </c>
      <c r="W35" s="84" t="s">
        <v>5</v>
      </c>
      <c r="X35" s="280" t="s">
        <v>147</v>
      </c>
      <c r="Y35" s="280" t="s">
        <v>5</v>
      </c>
      <c r="Z35" s="222">
        <v>0</v>
      </c>
      <c r="AA35" s="222">
        <v>1209680</v>
      </c>
      <c r="AB35" s="84" t="s">
        <v>5</v>
      </c>
      <c r="AC35" s="85" t="s">
        <v>144</v>
      </c>
    </row>
    <row r="36" spans="2:29" ht="15.9" customHeight="1">
      <c r="M36" s="178"/>
      <c r="N36" s="178"/>
      <c r="P36" s="178"/>
    </row>
    <row r="37" spans="2:29" ht="15.9" customHeight="1">
      <c r="M37" s="178"/>
      <c r="N37" s="178"/>
      <c r="P37" s="178"/>
    </row>
    <row r="38" spans="2:29" ht="15.9" customHeight="1">
      <c r="K38" s="177"/>
      <c r="L38" s="177"/>
      <c r="M38" s="178"/>
      <c r="N38" s="178"/>
      <c r="P38" s="178"/>
    </row>
    <row r="39" spans="2:29" ht="15.9" customHeight="1">
      <c r="M39" s="178"/>
      <c r="N39" s="178"/>
      <c r="P39" s="178"/>
    </row>
    <row r="40" spans="2:29" ht="15.9" customHeight="1">
      <c r="M40" s="178"/>
      <c r="N40" s="178"/>
      <c r="P40" s="178"/>
    </row>
    <row r="41" spans="2:29" ht="15.9" customHeight="1">
      <c r="M41" s="178"/>
      <c r="N41" s="178"/>
      <c r="P41" s="178"/>
    </row>
    <row r="42" spans="2:29" ht="15.9" customHeight="1">
      <c r="M42" s="178"/>
      <c r="N42" s="178"/>
      <c r="P42" s="178"/>
    </row>
    <row r="43" spans="2:29" ht="15.9" customHeight="1">
      <c r="M43" s="178"/>
      <c r="N43" s="178"/>
      <c r="P43" s="178"/>
    </row>
    <row r="44" spans="2:29" ht="15.9" customHeight="1">
      <c r="M44" s="178"/>
      <c r="N44" s="178"/>
      <c r="P44" s="178"/>
    </row>
    <row r="45" spans="2:29" ht="15.9" customHeight="1">
      <c r="M45" s="178"/>
      <c r="N45" s="178"/>
      <c r="P45" s="178"/>
    </row>
    <row r="46" spans="2:29" ht="15.9" customHeight="1">
      <c r="M46" s="178"/>
      <c r="N46" s="178"/>
      <c r="P46" s="178"/>
    </row>
    <row r="47" spans="2:29" ht="15.9" customHeight="1">
      <c r="M47" s="178"/>
      <c r="N47" s="178"/>
      <c r="P47" s="178"/>
    </row>
    <row r="48" spans="2:29" ht="15.9" customHeight="1">
      <c r="M48" s="178"/>
      <c r="N48" s="178"/>
      <c r="P48" s="178"/>
    </row>
    <row r="49" spans="13:16" ht="15.9" customHeight="1">
      <c r="M49" s="178"/>
      <c r="N49" s="178"/>
      <c r="P49" s="178"/>
    </row>
    <row r="50" spans="13:16" ht="15.9" customHeight="1">
      <c r="M50" s="178"/>
      <c r="N50" s="178"/>
      <c r="P50" s="178"/>
    </row>
    <row r="51" spans="13:16" ht="15.9" customHeight="1">
      <c r="M51" s="178"/>
      <c r="N51" s="178"/>
      <c r="P51" s="178"/>
    </row>
    <row r="52" spans="13:16" ht="15.9" customHeight="1">
      <c r="M52" s="178"/>
      <c r="N52" s="178"/>
      <c r="P52" s="178"/>
    </row>
    <row r="53" spans="13:16" ht="15.9" customHeight="1">
      <c r="M53" s="178"/>
      <c r="N53" s="178"/>
      <c r="P53" s="178"/>
    </row>
    <row r="54" spans="13:16" ht="15.9" customHeight="1">
      <c r="M54" s="178"/>
      <c r="N54" s="178"/>
      <c r="P54" s="178"/>
    </row>
    <row r="55" spans="13:16" ht="15.9" customHeight="1">
      <c r="M55" s="178"/>
      <c r="N55" s="178"/>
      <c r="P55" s="178"/>
    </row>
  </sheetData>
  <mergeCells count="22">
    <mergeCell ref="U4:U6"/>
    <mergeCell ref="Z4:Z5"/>
    <mergeCell ref="D2:Q2"/>
    <mergeCell ref="D3:G3"/>
    <mergeCell ref="AC2:AC12"/>
    <mergeCell ref="S2:AB2"/>
    <mergeCell ref="S4:S6"/>
    <mergeCell ref="T4:T6"/>
    <mergeCell ref="L4:N5"/>
    <mergeCell ref="R4:R6"/>
    <mergeCell ref="S3:Y3"/>
    <mergeCell ref="AB3:AB5"/>
    <mergeCell ref="W4:Y5"/>
    <mergeCell ref="V4:V6"/>
    <mergeCell ref="B2:B6"/>
    <mergeCell ref="L3:Q3"/>
    <mergeCell ref="C2:C6"/>
    <mergeCell ref="D4:D5"/>
    <mergeCell ref="G4:G5"/>
    <mergeCell ref="O4:Q5"/>
    <mergeCell ref="J3:J6"/>
    <mergeCell ref="K3:K6"/>
  </mergeCells>
  <phoneticPr fontId="4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38" orientation="landscape" r:id="rId1"/>
  <headerFooter alignWithMargins="0"/>
  <colBreaks count="2" manualBreakCount="2">
    <brk id="18" max="34" man="1"/>
    <brk id="25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D28" transitionEvaluation="1">
    <tabColor theme="4"/>
    <pageSetUpPr fitToPage="1"/>
  </sheetPr>
  <dimension ref="A1:T35"/>
  <sheetViews>
    <sheetView view="pageBreakPreview" zoomScale="87" zoomScaleNormal="60" zoomScaleSheetLayoutView="87" workbookViewId="0">
      <pane xSplit="3" ySplit="6" topLeftCell="D28" activePane="bottomRight" state="frozen"/>
      <selection activeCell="B2" sqref="B2:B6"/>
      <selection pane="topRight" activeCell="B2" sqref="B2:B6"/>
      <selection pane="bottomLeft" activeCell="B2" sqref="B2:B6"/>
      <selection pane="bottomRight" activeCell="A36" sqref="A36:XFD37"/>
    </sheetView>
  </sheetViews>
  <sheetFormatPr defaultColWidth="10.59765625" defaultRowHeight="15.9" customHeight="1" outlineLevelCol="1"/>
  <cols>
    <col min="1" max="1" width="1.5" style="3" customWidth="1"/>
    <col min="2" max="2" width="12.59765625" style="3" customWidth="1"/>
    <col min="3" max="3" width="9.59765625" style="4" customWidth="1"/>
    <col min="4" max="4" width="16" style="3" customWidth="1"/>
    <col min="5" max="6" width="13.59765625" style="3" customWidth="1"/>
    <col min="7" max="7" width="11.8984375" style="3" customWidth="1"/>
    <col min="8" max="8" width="14" style="3" customWidth="1"/>
    <col min="9" max="9" width="12.09765625" style="3" customWidth="1"/>
    <col min="10" max="10" width="16.19921875" style="3" hidden="1" customWidth="1" outlineLevel="1"/>
    <col min="11" max="11" width="15.69921875" style="3" customWidth="1" collapsed="1"/>
    <col min="12" max="12" width="14.09765625" style="4" customWidth="1"/>
    <col min="13" max="13" width="15.796875" style="4" bestFit="1" customWidth="1"/>
    <col min="14" max="14" width="12.5" style="4" customWidth="1"/>
    <col min="15" max="15" width="14.69921875" style="3" customWidth="1"/>
    <col min="16" max="16" width="13.69921875" style="3" customWidth="1"/>
    <col min="17" max="17" width="10.19921875" style="3" customWidth="1"/>
    <col min="18" max="18" width="7.8984375" style="4" customWidth="1"/>
    <col min="19" max="19" width="12.09765625" style="3" customWidth="1"/>
    <col min="20" max="20" width="4.8984375" style="3" customWidth="1"/>
    <col min="21" max="240" width="10.59765625" style="3" customWidth="1"/>
    <col min="241" max="16384" width="10.59765625" style="3"/>
  </cols>
  <sheetData>
    <row r="1" spans="2:20" ht="24" customHeight="1" thickBot="1">
      <c r="B1" s="5" t="s">
        <v>150</v>
      </c>
      <c r="C1" s="1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2"/>
    </row>
    <row r="2" spans="2:20" ht="20.100000000000001" customHeight="1">
      <c r="B2" s="457" t="s">
        <v>0</v>
      </c>
      <c r="C2" s="369" t="s">
        <v>1</v>
      </c>
      <c r="D2" s="462" t="s">
        <v>193</v>
      </c>
      <c r="E2" s="463"/>
      <c r="F2" s="463"/>
      <c r="G2" s="463"/>
      <c r="H2" s="463"/>
      <c r="I2" s="463"/>
      <c r="J2" s="463"/>
      <c r="K2" s="464"/>
      <c r="L2" s="399" t="s">
        <v>46</v>
      </c>
      <c r="M2" s="400"/>
      <c r="N2" s="400"/>
      <c r="O2" s="400"/>
      <c r="P2" s="400"/>
      <c r="Q2" s="400"/>
      <c r="R2" s="400"/>
      <c r="S2" s="401"/>
      <c r="T2" s="387" t="s">
        <v>122</v>
      </c>
    </row>
    <row r="3" spans="2:20" ht="20.100000000000001" customHeight="1">
      <c r="B3" s="458"/>
      <c r="C3" s="370"/>
      <c r="D3" s="468" t="s">
        <v>105</v>
      </c>
      <c r="E3" s="469"/>
      <c r="F3" s="470"/>
      <c r="G3" s="480" t="s">
        <v>91</v>
      </c>
      <c r="H3" s="450" t="s">
        <v>92</v>
      </c>
      <c r="I3" s="480" t="s">
        <v>93</v>
      </c>
      <c r="J3" s="163"/>
      <c r="K3" s="474" t="s">
        <v>109</v>
      </c>
      <c r="L3" s="478" t="s">
        <v>62</v>
      </c>
      <c r="M3" s="465" t="s">
        <v>66</v>
      </c>
      <c r="N3" s="466"/>
      <c r="O3" s="466"/>
      <c r="P3" s="466"/>
      <c r="Q3" s="466"/>
      <c r="R3" s="466"/>
      <c r="S3" s="467"/>
      <c r="T3" s="388"/>
    </row>
    <row r="4" spans="2:20" ht="20.100000000000001" customHeight="1">
      <c r="B4" s="458"/>
      <c r="C4" s="370"/>
      <c r="D4" s="471"/>
      <c r="E4" s="472"/>
      <c r="F4" s="473"/>
      <c r="G4" s="410"/>
      <c r="H4" s="460"/>
      <c r="I4" s="481"/>
      <c r="J4" s="164"/>
      <c r="K4" s="475"/>
      <c r="L4" s="479"/>
      <c r="M4" s="381" t="s">
        <v>67</v>
      </c>
      <c r="N4" s="382"/>
      <c r="O4" s="382"/>
      <c r="P4" s="382"/>
      <c r="Q4" s="382"/>
      <c r="R4" s="382"/>
      <c r="S4" s="384"/>
      <c r="T4" s="388"/>
    </row>
    <row r="5" spans="2:20" ht="20.100000000000001" customHeight="1">
      <c r="B5" s="458"/>
      <c r="C5" s="370"/>
      <c r="D5" s="12" t="s">
        <v>36</v>
      </c>
      <c r="E5" s="12" t="s">
        <v>38</v>
      </c>
      <c r="F5" s="12" t="s">
        <v>86</v>
      </c>
      <c r="G5" s="410"/>
      <c r="H5" s="460"/>
      <c r="I5" s="481"/>
      <c r="J5" s="283" t="s">
        <v>161</v>
      </c>
      <c r="K5" s="476"/>
      <c r="L5" s="53" t="s">
        <v>36</v>
      </c>
      <c r="M5" s="50" t="s">
        <v>63</v>
      </c>
      <c r="N5" s="50" t="s">
        <v>64</v>
      </c>
      <c r="O5" s="99" t="s">
        <v>42</v>
      </c>
      <c r="P5" s="99" t="s">
        <v>43</v>
      </c>
      <c r="Q5" s="450" t="s">
        <v>96</v>
      </c>
      <c r="R5" s="47" t="s">
        <v>30</v>
      </c>
      <c r="S5" s="51" t="s">
        <v>31</v>
      </c>
      <c r="T5" s="388"/>
    </row>
    <row r="6" spans="2:20" ht="20.100000000000001" customHeight="1">
      <c r="B6" s="459"/>
      <c r="C6" s="371"/>
      <c r="D6" s="13" t="s">
        <v>24</v>
      </c>
      <c r="E6" s="13" t="s">
        <v>24</v>
      </c>
      <c r="F6" s="13" t="s">
        <v>24</v>
      </c>
      <c r="G6" s="411"/>
      <c r="H6" s="461"/>
      <c r="I6" s="482"/>
      <c r="J6" s="284"/>
      <c r="K6" s="477"/>
      <c r="L6" s="56" t="s">
        <v>24</v>
      </c>
      <c r="M6" s="17" t="s">
        <v>24</v>
      </c>
      <c r="N6" s="17" t="s">
        <v>24</v>
      </c>
      <c r="O6" s="109" t="s">
        <v>24</v>
      </c>
      <c r="P6" s="109" t="s">
        <v>24</v>
      </c>
      <c r="Q6" s="413"/>
      <c r="R6" s="54" t="s">
        <v>24</v>
      </c>
      <c r="S6" s="13" t="s">
        <v>24</v>
      </c>
      <c r="T6" s="388"/>
    </row>
    <row r="7" spans="2:20" ht="15.9" customHeight="1">
      <c r="B7" s="119"/>
      <c r="C7" s="47"/>
      <c r="D7" s="14"/>
      <c r="E7" s="14"/>
      <c r="F7" s="14"/>
      <c r="G7" s="48"/>
      <c r="H7" s="48"/>
      <c r="I7" s="48"/>
      <c r="J7" s="48"/>
      <c r="K7" s="57"/>
      <c r="L7" s="90"/>
      <c r="M7" s="47"/>
      <c r="N7" s="47"/>
      <c r="O7" s="14"/>
      <c r="P7" s="14"/>
      <c r="Q7" s="14"/>
      <c r="R7" s="48"/>
      <c r="S7" s="45"/>
      <c r="T7" s="388"/>
    </row>
    <row r="8" spans="2:20" ht="30" customHeight="1">
      <c r="B8" s="120" t="s">
        <v>200</v>
      </c>
      <c r="C8" s="50" t="s">
        <v>3</v>
      </c>
      <c r="D8" s="59">
        <v>101679875552</v>
      </c>
      <c r="E8" s="204">
        <v>1927015368</v>
      </c>
      <c r="F8" s="59">
        <v>5085336371</v>
      </c>
      <c r="G8" s="205">
        <v>512187100</v>
      </c>
      <c r="H8" s="205">
        <v>2927016109</v>
      </c>
      <c r="I8" s="59">
        <v>0</v>
      </c>
      <c r="J8" s="58">
        <v>0</v>
      </c>
      <c r="K8" s="212">
        <v>105119078761</v>
      </c>
      <c r="L8" s="285">
        <v>1579995770</v>
      </c>
      <c r="M8" s="286">
        <v>58620606331</v>
      </c>
      <c r="N8" s="286">
        <v>498262981</v>
      </c>
      <c r="O8" s="205">
        <v>59118869312</v>
      </c>
      <c r="P8" s="205">
        <v>9298797564</v>
      </c>
      <c r="Q8" s="59">
        <v>6124787</v>
      </c>
      <c r="R8" s="59">
        <v>75500</v>
      </c>
      <c r="S8" s="204">
        <v>242913008</v>
      </c>
      <c r="T8" s="388"/>
    </row>
    <row r="9" spans="2:20" ht="30" customHeight="1">
      <c r="B9" s="120" t="s">
        <v>207</v>
      </c>
      <c r="C9" s="50" t="s">
        <v>3</v>
      </c>
      <c r="D9" s="59">
        <v>103398116961</v>
      </c>
      <c r="E9" s="204">
        <v>1782673986</v>
      </c>
      <c r="F9" s="59">
        <v>4706050832</v>
      </c>
      <c r="G9" s="205">
        <v>496612900</v>
      </c>
      <c r="H9" s="205">
        <v>3111946571</v>
      </c>
      <c r="I9" s="59">
        <v>0</v>
      </c>
      <c r="J9" s="58">
        <v>107006676432</v>
      </c>
      <c r="K9" s="212">
        <v>107006676432</v>
      </c>
      <c r="L9" s="285">
        <v>1530954701</v>
      </c>
      <c r="M9" s="286">
        <v>61211643977</v>
      </c>
      <c r="N9" s="286">
        <v>523586570</v>
      </c>
      <c r="O9" s="205">
        <v>61735230547</v>
      </c>
      <c r="P9" s="205">
        <v>9705966853</v>
      </c>
      <c r="Q9" s="59">
        <v>6170526</v>
      </c>
      <c r="R9" s="59">
        <v>60000</v>
      </c>
      <c r="S9" s="204">
        <v>237327229</v>
      </c>
      <c r="T9" s="388"/>
    </row>
    <row r="10" spans="2:20" ht="30" customHeight="1">
      <c r="B10" s="120" t="s">
        <v>209</v>
      </c>
      <c r="C10" s="50" t="s">
        <v>3</v>
      </c>
      <c r="D10" s="15">
        <f>SUM(D11:D12)</f>
        <v>102120541640</v>
      </c>
      <c r="E10" s="15">
        <f t="shared" ref="E10:J10" si="0">SUM(E11:E12)</f>
        <v>1779968922</v>
      </c>
      <c r="F10" s="15">
        <f t="shared" si="0"/>
        <v>4920708593</v>
      </c>
      <c r="G10" s="15">
        <f t="shared" si="0"/>
        <v>938059561</v>
      </c>
      <c r="H10" s="15">
        <f t="shared" si="0"/>
        <v>3077752579</v>
      </c>
      <c r="I10" s="15">
        <f t="shared" si="0"/>
        <v>0</v>
      </c>
      <c r="J10" s="15">
        <f t="shared" si="0"/>
        <v>107006676432</v>
      </c>
      <c r="K10" s="60">
        <f>SUM(K11:K12)</f>
        <v>106136353780</v>
      </c>
      <c r="L10" s="61">
        <f t="shared" ref="L10:S10" si="1">SUM(L11:L12)</f>
        <v>1609877613</v>
      </c>
      <c r="M10" s="15">
        <f t="shared" si="1"/>
        <v>61984100805</v>
      </c>
      <c r="N10" s="15">
        <f t="shared" si="1"/>
        <v>468825705</v>
      </c>
      <c r="O10" s="15">
        <f t="shared" si="1"/>
        <v>62452926510</v>
      </c>
      <c r="P10" s="15">
        <f t="shared" si="1"/>
        <v>9636922735</v>
      </c>
      <c r="Q10" s="15">
        <f t="shared" si="1"/>
        <v>6921515</v>
      </c>
      <c r="R10" s="15">
        <f t="shared" si="1"/>
        <v>525429</v>
      </c>
      <c r="S10" s="30">
        <f t="shared" si="1"/>
        <v>215685349</v>
      </c>
      <c r="T10" s="388"/>
    </row>
    <row r="11" spans="2:20" ht="30" customHeight="1">
      <c r="B11" s="120" t="s">
        <v>73</v>
      </c>
      <c r="C11" s="50" t="s">
        <v>2</v>
      </c>
      <c r="D11" s="15">
        <f>SUM(D13:D32)</f>
        <v>98819320625</v>
      </c>
      <c r="E11" s="15">
        <f t="shared" ref="E11:J11" si="2">SUM(E13:E32)</f>
        <v>1521159935</v>
      </c>
      <c r="F11" s="15">
        <f t="shared" si="2"/>
        <v>4315047962</v>
      </c>
      <c r="G11" s="15">
        <f t="shared" si="2"/>
        <v>788059561</v>
      </c>
      <c r="H11" s="15">
        <f t="shared" si="2"/>
        <v>2316663328</v>
      </c>
      <c r="I11" s="15">
        <f t="shared" si="2"/>
        <v>0</v>
      </c>
      <c r="J11" s="15">
        <f t="shared" si="2"/>
        <v>102896307307</v>
      </c>
      <c r="K11" s="60">
        <f>SUM(K13:K32)</f>
        <v>101924043514</v>
      </c>
      <c r="L11" s="61">
        <f t="shared" ref="L11:S11" si="3">SUM(L13:L32)</f>
        <v>1491779842</v>
      </c>
      <c r="M11" s="15">
        <f t="shared" si="3"/>
        <v>60117312013</v>
      </c>
      <c r="N11" s="15">
        <f t="shared" si="3"/>
        <v>447691945</v>
      </c>
      <c r="O11" s="15">
        <f t="shared" si="3"/>
        <v>60565003958</v>
      </c>
      <c r="P11" s="15">
        <f t="shared" si="3"/>
        <v>9436191283</v>
      </c>
      <c r="Q11" s="15">
        <f t="shared" si="3"/>
        <v>6921515</v>
      </c>
      <c r="R11" s="15">
        <f t="shared" si="3"/>
        <v>470633</v>
      </c>
      <c r="S11" s="30">
        <f t="shared" si="3"/>
        <v>173711349</v>
      </c>
      <c r="T11" s="388"/>
    </row>
    <row r="12" spans="2:20" ht="30" customHeight="1">
      <c r="B12" s="121" t="s">
        <v>4</v>
      </c>
      <c r="C12" s="17" t="s">
        <v>2</v>
      </c>
      <c r="D12" s="16">
        <f t="shared" ref="D12:J12" si="4">SUM(D33:D35)</f>
        <v>3301221015</v>
      </c>
      <c r="E12" s="16">
        <f t="shared" si="4"/>
        <v>258808987</v>
      </c>
      <c r="F12" s="16">
        <f t="shared" si="4"/>
        <v>605660631</v>
      </c>
      <c r="G12" s="16">
        <f t="shared" si="4"/>
        <v>150000000</v>
      </c>
      <c r="H12" s="16">
        <f t="shared" si="4"/>
        <v>761089251</v>
      </c>
      <c r="I12" s="16">
        <f t="shared" si="4"/>
        <v>0</v>
      </c>
      <c r="J12" s="16">
        <f t="shared" si="4"/>
        <v>4110369125</v>
      </c>
      <c r="K12" s="64">
        <f>SUM(K33:K35)</f>
        <v>4212310266</v>
      </c>
      <c r="L12" s="114">
        <f t="shared" ref="L12:S12" si="5">SUM(L33:L35)</f>
        <v>118097771</v>
      </c>
      <c r="M12" s="31">
        <f t="shared" si="5"/>
        <v>1866788792</v>
      </c>
      <c r="N12" s="31">
        <f t="shared" si="5"/>
        <v>21133760</v>
      </c>
      <c r="O12" s="31">
        <f t="shared" si="5"/>
        <v>1887922552</v>
      </c>
      <c r="P12" s="31">
        <f t="shared" si="5"/>
        <v>200731452</v>
      </c>
      <c r="Q12" s="31">
        <f t="shared" si="5"/>
        <v>0</v>
      </c>
      <c r="R12" s="16">
        <f t="shared" si="5"/>
        <v>54796</v>
      </c>
      <c r="S12" s="32">
        <f t="shared" si="5"/>
        <v>41974000</v>
      </c>
      <c r="T12" s="389"/>
    </row>
    <row r="13" spans="2:20" ht="30" customHeight="1">
      <c r="B13" s="66">
        <v>41001</v>
      </c>
      <c r="C13" s="12" t="s">
        <v>6</v>
      </c>
      <c r="D13" s="207">
        <v>26073866229</v>
      </c>
      <c r="E13" s="207">
        <v>488241533</v>
      </c>
      <c r="F13" s="207">
        <v>1370904832</v>
      </c>
      <c r="G13" s="207">
        <v>103677000</v>
      </c>
      <c r="H13" s="208">
        <v>311518286</v>
      </c>
      <c r="I13" s="287">
        <v>0</v>
      </c>
      <c r="J13" s="287">
        <v>26713557013</v>
      </c>
      <c r="K13" s="288">
        <v>26489061515</v>
      </c>
      <c r="L13" s="215">
        <v>457775223</v>
      </c>
      <c r="M13" s="207">
        <v>15825088193</v>
      </c>
      <c r="N13" s="208">
        <v>118863119</v>
      </c>
      <c r="O13" s="289">
        <v>15943951312</v>
      </c>
      <c r="P13" s="207">
        <v>2426165568</v>
      </c>
      <c r="Q13" s="207">
        <v>2240853</v>
      </c>
      <c r="R13" s="207">
        <v>0</v>
      </c>
      <c r="S13" s="207">
        <v>55779109</v>
      </c>
      <c r="T13" s="69" t="s">
        <v>121</v>
      </c>
    </row>
    <row r="14" spans="2:20" ht="30" customHeight="1">
      <c r="B14" s="70">
        <v>41002</v>
      </c>
      <c r="C14" s="51" t="s">
        <v>7</v>
      </c>
      <c r="D14" s="71">
        <v>15046167142</v>
      </c>
      <c r="E14" s="71">
        <v>217454016</v>
      </c>
      <c r="F14" s="71">
        <v>582174594</v>
      </c>
      <c r="G14" s="71">
        <v>59069000</v>
      </c>
      <c r="H14" s="208">
        <v>409144770</v>
      </c>
      <c r="I14" s="265">
        <v>0</v>
      </c>
      <c r="J14" s="265">
        <v>15797226995</v>
      </c>
      <c r="K14" s="290">
        <v>15514380912</v>
      </c>
      <c r="L14" s="217">
        <v>257691337</v>
      </c>
      <c r="M14" s="71">
        <v>9143235904</v>
      </c>
      <c r="N14" s="208">
        <v>56210991</v>
      </c>
      <c r="O14" s="291">
        <v>9199446895</v>
      </c>
      <c r="P14" s="71">
        <v>1417579593</v>
      </c>
      <c r="Q14" s="71">
        <v>1368495</v>
      </c>
      <c r="R14" s="71">
        <v>328258</v>
      </c>
      <c r="S14" s="71">
        <v>33616225</v>
      </c>
      <c r="T14" s="69" t="s">
        <v>123</v>
      </c>
    </row>
    <row r="15" spans="2:20" ht="30" customHeight="1">
      <c r="B15" s="70">
        <v>41003</v>
      </c>
      <c r="C15" s="51" t="s">
        <v>8</v>
      </c>
      <c r="D15" s="71">
        <v>7381086549</v>
      </c>
      <c r="E15" s="71">
        <v>116304346</v>
      </c>
      <c r="F15" s="71">
        <v>366176443</v>
      </c>
      <c r="G15" s="71">
        <v>162177000</v>
      </c>
      <c r="H15" s="208">
        <v>220299014</v>
      </c>
      <c r="I15" s="265">
        <v>0</v>
      </c>
      <c r="J15" s="265">
        <v>7885065772</v>
      </c>
      <c r="K15" s="290">
        <v>7763562563</v>
      </c>
      <c r="L15" s="217">
        <v>99630582</v>
      </c>
      <c r="M15" s="71">
        <v>4447431618</v>
      </c>
      <c r="N15" s="208">
        <v>44374379</v>
      </c>
      <c r="O15" s="291">
        <v>4491805997</v>
      </c>
      <c r="P15" s="71">
        <v>694528250</v>
      </c>
      <c r="Q15" s="71">
        <v>366280</v>
      </c>
      <c r="R15" s="71">
        <v>0</v>
      </c>
      <c r="S15" s="71">
        <v>9636000</v>
      </c>
      <c r="T15" s="69" t="s">
        <v>124</v>
      </c>
    </row>
    <row r="16" spans="2:20" ht="30" customHeight="1">
      <c r="B16" s="70">
        <v>41004</v>
      </c>
      <c r="C16" s="51" t="s">
        <v>9</v>
      </c>
      <c r="D16" s="71">
        <v>2554409222</v>
      </c>
      <c r="E16" s="71">
        <v>27171601</v>
      </c>
      <c r="F16" s="71">
        <v>97769320</v>
      </c>
      <c r="G16" s="71">
        <v>51279000</v>
      </c>
      <c r="H16" s="208">
        <v>35549925</v>
      </c>
      <c r="I16" s="265">
        <v>0</v>
      </c>
      <c r="J16" s="265">
        <v>2695299172</v>
      </c>
      <c r="K16" s="290">
        <v>2641238147</v>
      </c>
      <c r="L16" s="217">
        <v>52915675</v>
      </c>
      <c r="M16" s="71">
        <v>1615434147</v>
      </c>
      <c r="N16" s="208">
        <v>10050622</v>
      </c>
      <c r="O16" s="291">
        <v>1625484769</v>
      </c>
      <c r="P16" s="71">
        <v>254257249</v>
      </c>
      <c r="Q16" s="71">
        <v>167118</v>
      </c>
      <c r="R16" s="71">
        <v>0</v>
      </c>
      <c r="S16" s="71">
        <v>4188000</v>
      </c>
      <c r="T16" s="69" t="s">
        <v>125</v>
      </c>
    </row>
    <row r="17" spans="2:20" ht="30" customHeight="1">
      <c r="B17" s="70">
        <v>41005</v>
      </c>
      <c r="C17" s="51" t="s">
        <v>10</v>
      </c>
      <c r="D17" s="71">
        <v>6911582365</v>
      </c>
      <c r="E17" s="71">
        <v>89124390</v>
      </c>
      <c r="F17" s="71">
        <v>238798287</v>
      </c>
      <c r="G17" s="71">
        <v>50000000</v>
      </c>
      <c r="H17" s="208">
        <v>227474372</v>
      </c>
      <c r="I17" s="265">
        <v>0</v>
      </c>
      <c r="J17" s="265">
        <v>7150392158</v>
      </c>
      <c r="K17" s="290">
        <v>7189056737</v>
      </c>
      <c r="L17" s="217">
        <v>105999066</v>
      </c>
      <c r="M17" s="71">
        <v>4107428584</v>
      </c>
      <c r="N17" s="208">
        <v>24652756</v>
      </c>
      <c r="O17" s="291">
        <v>4132081340</v>
      </c>
      <c r="P17" s="71">
        <v>668004599</v>
      </c>
      <c r="Q17" s="71">
        <v>258268</v>
      </c>
      <c r="R17" s="71">
        <v>0</v>
      </c>
      <c r="S17" s="71">
        <v>9163180</v>
      </c>
      <c r="T17" s="69" t="s">
        <v>126</v>
      </c>
    </row>
    <row r="18" spans="2:20" ht="30" customHeight="1">
      <c r="B18" s="70">
        <v>41006</v>
      </c>
      <c r="C18" s="51" t="s">
        <v>11</v>
      </c>
      <c r="D18" s="71">
        <v>5997103945</v>
      </c>
      <c r="E18" s="71">
        <v>71392868</v>
      </c>
      <c r="F18" s="71">
        <v>217341670</v>
      </c>
      <c r="G18" s="71">
        <v>0</v>
      </c>
      <c r="H18" s="208">
        <v>87829198</v>
      </c>
      <c r="I18" s="265">
        <v>0</v>
      </c>
      <c r="J18" s="265">
        <v>6128654182</v>
      </c>
      <c r="K18" s="290">
        <v>6084933143</v>
      </c>
      <c r="L18" s="217">
        <v>87031178</v>
      </c>
      <c r="M18" s="71">
        <v>3674626243</v>
      </c>
      <c r="N18" s="208">
        <v>29850764</v>
      </c>
      <c r="O18" s="291">
        <v>3704477007</v>
      </c>
      <c r="P18" s="71">
        <v>574163991</v>
      </c>
      <c r="Q18" s="71">
        <v>418794</v>
      </c>
      <c r="R18" s="71">
        <v>0</v>
      </c>
      <c r="S18" s="71">
        <v>10488000</v>
      </c>
      <c r="T18" s="69" t="s">
        <v>127</v>
      </c>
    </row>
    <row r="19" spans="2:20" ht="30" customHeight="1">
      <c r="B19" s="70">
        <v>41007</v>
      </c>
      <c r="C19" s="51" t="s">
        <v>12</v>
      </c>
      <c r="D19" s="71">
        <v>3693542597</v>
      </c>
      <c r="E19" s="71">
        <v>75850360</v>
      </c>
      <c r="F19" s="71">
        <v>132533117</v>
      </c>
      <c r="G19" s="71">
        <v>56000000</v>
      </c>
      <c r="H19" s="208">
        <v>0</v>
      </c>
      <c r="I19" s="265">
        <v>0</v>
      </c>
      <c r="J19" s="265">
        <v>3851928932</v>
      </c>
      <c r="K19" s="290">
        <v>3749542597</v>
      </c>
      <c r="L19" s="217">
        <v>107420899</v>
      </c>
      <c r="M19" s="71">
        <v>2169901953</v>
      </c>
      <c r="N19" s="208">
        <v>20768431</v>
      </c>
      <c r="O19" s="291">
        <v>2190670384</v>
      </c>
      <c r="P19" s="71">
        <v>329512195</v>
      </c>
      <c r="Q19" s="71">
        <v>727641</v>
      </c>
      <c r="R19" s="71">
        <v>0</v>
      </c>
      <c r="S19" s="71">
        <v>7110180</v>
      </c>
      <c r="T19" s="69" t="s">
        <v>128</v>
      </c>
    </row>
    <row r="20" spans="2:20" ht="30" customHeight="1">
      <c r="B20" s="70">
        <v>41025</v>
      </c>
      <c r="C20" s="51" t="s">
        <v>69</v>
      </c>
      <c r="D20" s="71">
        <v>4958839130</v>
      </c>
      <c r="E20" s="71">
        <v>83528120</v>
      </c>
      <c r="F20" s="71">
        <v>247345611</v>
      </c>
      <c r="G20" s="71">
        <v>0</v>
      </c>
      <c r="H20" s="208">
        <v>103189754</v>
      </c>
      <c r="I20" s="265">
        <v>0</v>
      </c>
      <c r="J20" s="265">
        <v>5191766314</v>
      </c>
      <c r="K20" s="290">
        <v>5062028884</v>
      </c>
      <c r="L20" s="217">
        <v>21745923</v>
      </c>
      <c r="M20" s="71">
        <v>3066728930</v>
      </c>
      <c r="N20" s="208">
        <v>22099558</v>
      </c>
      <c r="O20" s="291">
        <v>3088828488</v>
      </c>
      <c r="P20" s="71">
        <v>475326890</v>
      </c>
      <c r="Q20" s="71">
        <v>103532</v>
      </c>
      <c r="R20" s="71">
        <v>133175</v>
      </c>
      <c r="S20" s="71">
        <v>7560000</v>
      </c>
      <c r="T20" s="69" t="s">
        <v>129</v>
      </c>
    </row>
    <row r="21" spans="2:20" ht="30" customHeight="1">
      <c r="B21" s="70">
        <v>41048</v>
      </c>
      <c r="C21" s="51" t="s">
        <v>71</v>
      </c>
      <c r="D21" s="71">
        <v>3590977310</v>
      </c>
      <c r="E21" s="71">
        <v>53870985</v>
      </c>
      <c r="F21" s="71">
        <v>153001712</v>
      </c>
      <c r="G21" s="71">
        <v>111302000</v>
      </c>
      <c r="H21" s="208">
        <v>122111943</v>
      </c>
      <c r="I21" s="265">
        <v>0</v>
      </c>
      <c r="J21" s="265">
        <v>3764544645</v>
      </c>
      <c r="K21" s="290">
        <v>3824391253</v>
      </c>
      <c r="L21" s="217">
        <v>54358959</v>
      </c>
      <c r="M21" s="71">
        <v>2179291967</v>
      </c>
      <c r="N21" s="208">
        <v>14301979</v>
      </c>
      <c r="O21" s="291">
        <v>2193593946</v>
      </c>
      <c r="P21" s="71">
        <v>362950689</v>
      </c>
      <c r="Q21" s="71">
        <v>76566</v>
      </c>
      <c r="R21" s="71">
        <v>0</v>
      </c>
      <c r="S21" s="71">
        <v>5040000</v>
      </c>
      <c r="T21" s="69" t="s">
        <v>130</v>
      </c>
    </row>
    <row r="22" spans="2:20" ht="30" customHeight="1">
      <c r="B22" s="70">
        <v>41014</v>
      </c>
      <c r="C22" s="51" t="s">
        <v>72</v>
      </c>
      <c r="D22" s="71">
        <v>3751032948</v>
      </c>
      <c r="E22" s="71">
        <v>41415600</v>
      </c>
      <c r="F22" s="71">
        <v>123563264</v>
      </c>
      <c r="G22" s="71">
        <v>87829000</v>
      </c>
      <c r="H22" s="208">
        <v>42991218</v>
      </c>
      <c r="I22" s="265">
        <v>0</v>
      </c>
      <c r="J22" s="265">
        <v>4151528837</v>
      </c>
      <c r="K22" s="290">
        <v>3881853166</v>
      </c>
      <c r="L22" s="217">
        <v>20804038</v>
      </c>
      <c r="M22" s="71">
        <v>2363274837</v>
      </c>
      <c r="N22" s="208">
        <v>19373126</v>
      </c>
      <c r="O22" s="291">
        <v>2382647963</v>
      </c>
      <c r="P22" s="71">
        <v>375693021</v>
      </c>
      <c r="Q22" s="71">
        <v>209652</v>
      </c>
      <c r="R22" s="71">
        <v>9200</v>
      </c>
      <c r="S22" s="71">
        <v>5099945</v>
      </c>
      <c r="T22" s="69" t="s">
        <v>131</v>
      </c>
    </row>
    <row r="23" spans="2:20" ht="30" customHeight="1">
      <c r="B23" s="70">
        <v>41016</v>
      </c>
      <c r="C23" s="51" t="s">
        <v>70</v>
      </c>
      <c r="D23" s="71">
        <v>1594383055</v>
      </c>
      <c r="E23" s="71">
        <v>16977331</v>
      </c>
      <c r="F23" s="71">
        <v>57731391</v>
      </c>
      <c r="G23" s="71">
        <v>21045000</v>
      </c>
      <c r="H23" s="208">
        <v>16731436</v>
      </c>
      <c r="I23" s="265">
        <v>0</v>
      </c>
      <c r="J23" s="265">
        <v>1694675225</v>
      </c>
      <c r="K23" s="290">
        <v>1632159491</v>
      </c>
      <c r="L23" s="217">
        <v>19300844</v>
      </c>
      <c r="M23" s="71">
        <v>994002808</v>
      </c>
      <c r="N23" s="208">
        <v>7517273</v>
      </c>
      <c r="O23" s="291">
        <v>1001520081</v>
      </c>
      <c r="P23" s="71">
        <v>157945221</v>
      </c>
      <c r="Q23" s="71">
        <v>76296</v>
      </c>
      <c r="R23" s="71">
        <v>0</v>
      </c>
      <c r="S23" s="71">
        <v>3780000</v>
      </c>
      <c r="T23" s="69" t="s">
        <v>132</v>
      </c>
    </row>
    <row r="24" spans="2:20" ht="30" customHeight="1">
      <c r="B24" s="70">
        <v>41020</v>
      </c>
      <c r="C24" s="51" t="s">
        <v>13</v>
      </c>
      <c r="D24" s="71">
        <v>2010799098</v>
      </c>
      <c r="E24" s="71">
        <v>19209026</v>
      </c>
      <c r="F24" s="71">
        <v>84420862</v>
      </c>
      <c r="G24" s="71">
        <v>1619561</v>
      </c>
      <c r="H24" s="208">
        <v>88332092</v>
      </c>
      <c r="I24" s="265">
        <v>0</v>
      </c>
      <c r="J24" s="265">
        <v>2088742499</v>
      </c>
      <c r="K24" s="290">
        <v>2100750751</v>
      </c>
      <c r="L24" s="217">
        <v>40337689</v>
      </c>
      <c r="M24" s="71">
        <v>1222447503</v>
      </c>
      <c r="N24" s="208">
        <v>11045257</v>
      </c>
      <c r="O24" s="291">
        <v>1233492760</v>
      </c>
      <c r="P24" s="71">
        <v>187243867</v>
      </c>
      <c r="Q24" s="71">
        <v>273243</v>
      </c>
      <c r="R24" s="71">
        <v>0</v>
      </c>
      <c r="S24" s="71">
        <v>2520000</v>
      </c>
      <c r="T24" s="69" t="s">
        <v>133</v>
      </c>
    </row>
    <row r="25" spans="2:20" ht="30" customHeight="1">
      <c r="B25" s="70">
        <v>41024</v>
      </c>
      <c r="C25" s="51" t="s">
        <v>14</v>
      </c>
      <c r="D25" s="71">
        <v>1006501869</v>
      </c>
      <c r="E25" s="71">
        <v>13136441</v>
      </c>
      <c r="F25" s="71">
        <v>36521730</v>
      </c>
      <c r="G25" s="71">
        <v>0</v>
      </c>
      <c r="H25" s="208">
        <v>94531450</v>
      </c>
      <c r="I25" s="265">
        <v>0</v>
      </c>
      <c r="J25" s="265">
        <v>1088979886</v>
      </c>
      <c r="K25" s="290">
        <v>1101033319</v>
      </c>
      <c r="L25" s="217">
        <v>18465659</v>
      </c>
      <c r="M25" s="71">
        <v>605304006</v>
      </c>
      <c r="N25" s="208">
        <v>3920108</v>
      </c>
      <c r="O25" s="291">
        <v>609224114</v>
      </c>
      <c r="P25" s="71">
        <v>92912505</v>
      </c>
      <c r="Q25" s="71">
        <v>9244</v>
      </c>
      <c r="R25" s="71">
        <v>0</v>
      </c>
      <c r="S25" s="71">
        <v>1680000</v>
      </c>
      <c r="T25" s="69" t="s">
        <v>134</v>
      </c>
    </row>
    <row r="26" spans="2:20" ht="30" customHeight="1">
      <c r="B26" s="70">
        <v>41021</v>
      </c>
      <c r="C26" s="51" t="s">
        <v>75</v>
      </c>
      <c r="D26" s="71">
        <v>3590533743</v>
      </c>
      <c r="E26" s="71">
        <v>42572803</v>
      </c>
      <c r="F26" s="71">
        <v>126601917</v>
      </c>
      <c r="G26" s="71">
        <v>0</v>
      </c>
      <c r="H26" s="208">
        <v>104812654</v>
      </c>
      <c r="I26" s="265">
        <v>0</v>
      </c>
      <c r="J26" s="265">
        <v>3803788117</v>
      </c>
      <c r="K26" s="290">
        <v>3695346397</v>
      </c>
      <c r="L26" s="217">
        <v>33872206</v>
      </c>
      <c r="M26" s="71">
        <v>2241472787</v>
      </c>
      <c r="N26" s="208">
        <v>15920364</v>
      </c>
      <c r="O26" s="291">
        <v>2257393151</v>
      </c>
      <c r="P26" s="71">
        <v>368562634</v>
      </c>
      <c r="Q26" s="71">
        <v>393996</v>
      </c>
      <c r="R26" s="71">
        <v>0</v>
      </c>
      <c r="S26" s="71">
        <v>2942710</v>
      </c>
      <c r="T26" s="69" t="s">
        <v>135</v>
      </c>
    </row>
    <row r="27" spans="2:20" ht="30" customHeight="1">
      <c r="B27" s="70">
        <v>41035</v>
      </c>
      <c r="C27" s="51" t="s">
        <v>15</v>
      </c>
      <c r="D27" s="71">
        <v>939555176</v>
      </c>
      <c r="E27" s="71">
        <v>19264233</v>
      </c>
      <c r="F27" s="71">
        <v>49356512</v>
      </c>
      <c r="G27" s="71">
        <v>0</v>
      </c>
      <c r="H27" s="208">
        <v>17359940</v>
      </c>
      <c r="I27" s="265">
        <v>0</v>
      </c>
      <c r="J27" s="265">
        <v>1030532492</v>
      </c>
      <c r="K27" s="290">
        <v>956915116</v>
      </c>
      <c r="L27" s="217">
        <v>37653372</v>
      </c>
      <c r="M27" s="71">
        <v>473252839</v>
      </c>
      <c r="N27" s="208">
        <v>2155100</v>
      </c>
      <c r="O27" s="291">
        <v>475407939</v>
      </c>
      <c r="P27" s="71">
        <v>66727663</v>
      </c>
      <c r="Q27" s="71">
        <v>0</v>
      </c>
      <c r="R27" s="71">
        <v>0</v>
      </c>
      <c r="S27" s="71">
        <v>1680000</v>
      </c>
      <c r="T27" s="69" t="s">
        <v>136</v>
      </c>
    </row>
    <row r="28" spans="2:20" ht="30" customHeight="1">
      <c r="B28" s="70">
        <v>41038</v>
      </c>
      <c r="C28" s="51" t="s">
        <v>16</v>
      </c>
      <c r="D28" s="71">
        <v>2416845515</v>
      </c>
      <c r="E28" s="71">
        <v>27874516</v>
      </c>
      <c r="F28" s="71">
        <v>110891376</v>
      </c>
      <c r="G28" s="71">
        <v>0</v>
      </c>
      <c r="H28" s="208">
        <v>47621866</v>
      </c>
      <c r="I28" s="265">
        <v>0</v>
      </c>
      <c r="J28" s="265">
        <v>2451887585</v>
      </c>
      <c r="K28" s="290">
        <v>2464467381</v>
      </c>
      <c r="L28" s="217">
        <v>16444140</v>
      </c>
      <c r="M28" s="71">
        <v>1570778716</v>
      </c>
      <c r="N28" s="208">
        <v>8147631</v>
      </c>
      <c r="O28" s="291">
        <v>1578926347</v>
      </c>
      <c r="P28" s="71">
        <v>257033575</v>
      </c>
      <c r="Q28" s="71">
        <v>122042</v>
      </c>
      <c r="R28" s="71">
        <v>0</v>
      </c>
      <c r="S28" s="71">
        <v>3360000</v>
      </c>
      <c r="T28" s="69" t="s">
        <v>137</v>
      </c>
    </row>
    <row r="29" spans="2:20" ht="30" customHeight="1">
      <c r="B29" s="70">
        <v>41042</v>
      </c>
      <c r="C29" s="51" t="s">
        <v>17</v>
      </c>
      <c r="D29" s="71">
        <v>1031335905</v>
      </c>
      <c r="E29" s="71">
        <v>9481726</v>
      </c>
      <c r="F29" s="71">
        <v>32514919</v>
      </c>
      <c r="G29" s="71">
        <v>84062000</v>
      </c>
      <c r="H29" s="208">
        <v>31439747</v>
      </c>
      <c r="I29" s="265">
        <v>0</v>
      </c>
      <c r="J29" s="265">
        <v>1047234835</v>
      </c>
      <c r="K29" s="290">
        <v>1146837652</v>
      </c>
      <c r="L29" s="217">
        <v>12772802</v>
      </c>
      <c r="M29" s="71">
        <v>676653872</v>
      </c>
      <c r="N29" s="208">
        <v>2993450</v>
      </c>
      <c r="O29" s="291">
        <v>679647322</v>
      </c>
      <c r="P29" s="71">
        <v>116559036</v>
      </c>
      <c r="Q29" s="71">
        <v>28424</v>
      </c>
      <c r="R29" s="71">
        <v>0</v>
      </c>
      <c r="S29" s="71">
        <v>420000</v>
      </c>
      <c r="T29" s="69" t="s">
        <v>138</v>
      </c>
    </row>
    <row r="30" spans="2:20" ht="30" customHeight="1">
      <c r="B30" s="70">
        <v>41043</v>
      </c>
      <c r="C30" s="51" t="s">
        <v>18</v>
      </c>
      <c r="D30" s="71">
        <v>1213506884</v>
      </c>
      <c r="E30" s="71">
        <v>19079888</v>
      </c>
      <c r="F30" s="71">
        <v>59758172</v>
      </c>
      <c r="G30" s="71">
        <v>0</v>
      </c>
      <c r="H30" s="208">
        <v>66120534</v>
      </c>
      <c r="I30" s="265">
        <v>0</v>
      </c>
      <c r="J30" s="265">
        <v>1195149510</v>
      </c>
      <c r="K30" s="290">
        <v>1279627418</v>
      </c>
      <c r="L30" s="217">
        <v>23552179</v>
      </c>
      <c r="M30" s="71">
        <v>699431166</v>
      </c>
      <c r="N30" s="208">
        <v>8628684</v>
      </c>
      <c r="O30" s="291">
        <v>708059850</v>
      </c>
      <c r="P30" s="71">
        <v>116545022</v>
      </c>
      <c r="Q30" s="71">
        <v>29280</v>
      </c>
      <c r="R30" s="71">
        <v>0</v>
      </c>
      <c r="S30" s="71">
        <v>1680000</v>
      </c>
      <c r="T30" s="69" t="s">
        <v>139</v>
      </c>
    </row>
    <row r="31" spans="2:20" ht="30" customHeight="1">
      <c r="B31" s="70">
        <v>41044</v>
      </c>
      <c r="C31" s="51" t="s">
        <v>19</v>
      </c>
      <c r="D31" s="71">
        <v>3734486395</v>
      </c>
      <c r="E31" s="71">
        <v>63813865</v>
      </c>
      <c r="F31" s="71">
        <v>161702315</v>
      </c>
      <c r="G31" s="71">
        <v>0</v>
      </c>
      <c r="H31" s="208">
        <v>257351114</v>
      </c>
      <c r="I31" s="265">
        <v>0</v>
      </c>
      <c r="J31" s="265">
        <v>3715284441</v>
      </c>
      <c r="K31" s="290">
        <v>3991837509</v>
      </c>
      <c r="L31" s="217">
        <v>9778682</v>
      </c>
      <c r="M31" s="71">
        <v>2264898378</v>
      </c>
      <c r="N31" s="208">
        <v>18425301</v>
      </c>
      <c r="O31" s="291">
        <v>2283323679</v>
      </c>
      <c r="P31" s="71">
        <v>370268768</v>
      </c>
      <c r="Q31" s="71">
        <v>51791</v>
      </c>
      <c r="R31" s="71">
        <v>0</v>
      </c>
      <c r="S31" s="71">
        <v>5448000</v>
      </c>
      <c r="T31" s="69" t="s">
        <v>140</v>
      </c>
    </row>
    <row r="32" spans="2:20" ht="30" customHeight="1">
      <c r="B32" s="73">
        <v>41047</v>
      </c>
      <c r="C32" s="74" t="s">
        <v>20</v>
      </c>
      <c r="D32" s="71">
        <v>1322765548</v>
      </c>
      <c r="E32" s="211">
        <v>25396287</v>
      </c>
      <c r="F32" s="71">
        <v>65939918</v>
      </c>
      <c r="G32" s="211">
        <v>0</v>
      </c>
      <c r="H32" s="208">
        <v>32254015</v>
      </c>
      <c r="I32" s="292">
        <v>0</v>
      </c>
      <c r="J32" s="292">
        <v>1450068697</v>
      </c>
      <c r="K32" s="293">
        <v>1355019563</v>
      </c>
      <c r="L32" s="217">
        <v>14229389</v>
      </c>
      <c r="M32" s="211">
        <v>776627562</v>
      </c>
      <c r="N32" s="208">
        <v>8393052</v>
      </c>
      <c r="O32" s="294">
        <v>785020614</v>
      </c>
      <c r="P32" s="211">
        <v>124210947</v>
      </c>
      <c r="Q32" s="71">
        <v>0</v>
      </c>
      <c r="R32" s="71">
        <v>0</v>
      </c>
      <c r="S32" s="211">
        <v>2520000</v>
      </c>
      <c r="T32" s="76" t="s">
        <v>141</v>
      </c>
    </row>
    <row r="33" spans="1:20" ht="30" customHeight="1">
      <c r="A33" s="22"/>
      <c r="B33" s="77">
        <v>41301</v>
      </c>
      <c r="C33" s="78" t="s">
        <v>21</v>
      </c>
      <c r="D33" s="219">
        <v>629214632</v>
      </c>
      <c r="E33" s="71">
        <v>40778400</v>
      </c>
      <c r="F33" s="219">
        <v>83754000</v>
      </c>
      <c r="G33" s="71">
        <v>0</v>
      </c>
      <c r="H33" s="219">
        <v>313196735</v>
      </c>
      <c r="I33" s="265">
        <v>0</v>
      </c>
      <c r="J33" s="265">
        <v>881737234</v>
      </c>
      <c r="K33" s="290">
        <v>942411367</v>
      </c>
      <c r="L33" s="227">
        <v>31486210</v>
      </c>
      <c r="M33" s="71">
        <v>317447197</v>
      </c>
      <c r="N33" s="219">
        <v>1502845</v>
      </c>
      <c r="O33" s="291">
        <v>318950042</v>
      </c>
      <c r="P33" s="71">
        <v>34079933</v>
      </c>
      <c r="Q33" s="219">
        <v>0</v>
      </c>
      <c r="R33" s="219">
        <v>0</v>
      </c>
      <c r="S33" s="219">
        <v>3348000</v>
      </c>
      <c r="T33" s="69" t="s">
        <v>142</v>
      </c>
    </row>
    <row r="34" spans="1:20" ht="30" customHeight="1">
      <c r="A34" s="22"/>
      <c r="B34" s="70">
        <v>41302</v>
      </c>
      <c r="C34" s="50" t="s">
        <v>22</v>
      </c>
      <c r="D34" s="71">
        <v>647217790</v>
      </c>
      <c r="E34" s="71">
        <v>62439099</v>
      </c>
      <c r="F34" s="71">
        <v>136563588</v>
      </c>
      <c r="G34" s="71">
        <v>0</v>
      </c>
      <c r="H34" s="208">
        <v>254164784</v>
      </c>
      <c r="I34" s="265">
        <v>0</v>
      </c>
      <c r="J34" s="265">
        <v>927167250</v>
      </c>
      <c r="K34" s="290">
        <v>901382574</v>
      </c>
      <c r="L34" s="217">
        <v>25841262</v>
      </c>
      <c r="M34" s="71">
        <v>271495747</v>
      </c>
      <c r="N34" s="208">
        <v>4336043</v>
      </c>
      <c r="O34" s="291">
        <v>275831790</v>
      </c>
      <c r="P34" s="71">
        <v>17861268</v>
      </c>
      <c r="Q34" s="71">
        <v>0</v>
      </c>
      <c r="R34" s="71">
        <v>0</v>
      </c>
      <c r="S34" s="71">
        <v>19716000</v>
      </c>
      <c r="T34" s="69" t="s">
        <v>143</v>
      </c>
    </row>
    <row r="35" spans="1:20" ht="30" customHeight="1" thickBot="1">
      <c r="A35" s="22"/>
      <c r="B35" s="82">
        <v>41303</v>
      </c>
      <c r="C35" s="83" t="s">
        <v>23</v>
      </c>
      <c r="D35" s="222">
        <v>2024788593</v>
      </c>
      <c r="E35" s="222">
        <v>155591488</v>
      </c>
      <c r="F35" s="222">
        <v>385343043</v>
      </c>
      <c r="G35" s="222">
        <v>150000000</v>
      </c>
      <c r="H35" s="222">
        <v>193727732</v>
      </c>
      <c r="I35" s="270">
        <v>0</v>
      </c>
      <c r="J35" s="270">
        <v>2301464641</v>
      </c>
      <c r="K35" s="295">
        <v>2368516325</v>
      </c>
      <c r="L35" s="225">
        <v>60770299</v>
      </c>
      <c r="M35" s="222">
        <v>1277845848</v>
      </c>
      <c r="N35" s="222">
        <v>15294872</v>
      </c>
      <c r="O35" s="296">
        <v>1293140720</v>
      </c>
      <c r="P35" s="222">
        <v>148790251</v>
      </c>
      <c r="Q35" s="222">
        <v>0</v>
      </c>
      <c r="R35" s="222">
        <v>54796</v>
      </c>
      <c r="S35" s="222">
        <v>18910000</v>
      </c>
      <c r="T35" s="97" t="s">
        <v>144</v>
      </c>
    </row>
  </sheetData>
  <mergeCells count="14">
    <mergeCell ref="B2:B6"/>
    <mergeCell ref="C2:C6"/>
    <mergeCell ref="T2:T12"/>
    <mergeCell ref="H3:H6"/>
    <mergeCell ref="D2:K2"/>
    <mergeCell ref="L2:S2"/>
    <mergeCell ref="M3:S3"/>
    <mergeCell ref="M4:S4"/>
    <mergeCell ref="D3:F4"/>
    <mergeCell ref="K3:K6"/>
    <mergeCell ref="Q5:Q6"/>
    <mergeCell ref="L3:L4"/>
    <mergeCell ref="G3:G6"/>
    <mergeCell ref="I3:I6"/>
  </mergeCells>
  <phoneticPr fontId="4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48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D28" transitionEvaluation="1">
    <tabColor theme="4"/>
    <pageSetUpPr fitToPage="1"/>
  </sheetPr>
  <dimension ref="B1:X35"/>
  <sheetViews>
    <sheetView view="pageBreakPreview" zoomScale="86" zoomScaleNormal="50" zoomScaleSheetLayoutView="86" workbookViewId="0">
      <pane xSplit="3" ySplit="6" topLeftCell="D28" activePane="bottomRight" state="frozen"/>
      <selection activeCell="B2" sqref="B2:B6"/>
      <selection pane="topRight" activeCell="B2" sqref="B2:B6"/>
      <selection pane="bottomLeft" activeCell="B2" sqref="B2:B6"/>
      <selection pane="bottomRight" activeCell="A36" sqref="A36:XFD37"/>
    </sheetView>
  </sheetViews>
  <sheetFormatPr defaultColWidth="10.59765625" defaultRowHeight="15.9" customHeight="1"/>
  <cols>
    <col min="1" max="1" width="1.5" style="22" customWidth="1"/>
    <col min="2" max="2" width="12.59765625" style="22" customWidth="1"/>
    <col min="3" max="3" width="9.59765625" style="177" customWidth="1"/>
    <col min="4" max="4" width="11.3984375" style="22" customWidth="1"/>
    <col min="5" max="5" width="7.5" style="22" customWidth="1"/>
    <col min="6" max="6" width="13.09765625" style="22" customWidth="1"/>
    <col min="7" max="7" width="15.59765625" style="22" customWidth="1"/>
    <col min="8" max="8" width="13.3984375" style="22" customWidth="1"/>
    <col min="9" max="9" width="11.69921875" style="22" customWidth="1"/>
    <col min="10" max="10" width="14.8984375" style="22" customWidth="1"/>
    <col min="11" max="11" width="12.59765625" style="22" customWidth="1"/>
    <col min="12" max="12" width="10.19921875" style="22" customWidth="1"/>
    <col min="13" max="13" width="7" style="22" customWidth="1"/>
    <col min="14" max="14" width="13.8984375" style="22" customWidth="1"/>
    <col min="15" max="15" width="12.59765625" style="22" customWidth="1"/>
    <col min="16" max="16" width="15.69921875" style="22" customWidth="1"/>
    <col min="17" max="17" width="15.8984375" style="22" customWidth="1"/>
    <col min="18" max="18" width="13.09765625" style="131" hidden="1" customWidth="1"/>
    <col min="19" max="19" width="14.09765625" style="22" customWidth="1"/>
    <col min="20" max="20" width="13.09765625" style="131" hidden="1" customWidth="1"/>
    <col min="21" max="21" width="15.69921875" style="22" customWidth="1"/>
    <col min="22" max="22" width="16.8984375" style="22" hidden="1" customWidth="1"/>
    <col min="23" max="23" width="5.5" style="22" customWidth="1"/>
    <col min="24" max="24" width="3.09765625" style="22" customWidth="1"/>
    <col min="25" max="16384" width="10.59765625" style="22"/>
  </cols>
  <sheetData>
    <row r="1" spans="2:24" ht="24" customHeight="1" thickBot="1">
      <c r="B1" s="170" t="s">
        <v>97</v>
      </c>
      <c r="C1" s="171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72"/>
      <c r="S1" s="19"/>
      <c r="T1" s="172"/>
      <c r="U1" s="19"/>
      <c r="V1" s="19"/>
      <c r="W1" s="19"/>
    </row>
    <row r="2" spans="2:24" ht="20.100000000000001" customHeight="1">
      <c r="B2" s="366" t="s">
        <v>0</v>
      </c>
      <c r="C2" s="369" t="s">
        <v>1</v>
      </c>
      <c r="D2" s="438" t="s">
        <v>76</v>
      </c>
      <c r="E2" s="400"/>
      <c r="F2" s="400"/>
      <c r="G2" s="400"/>
      <c r="H2" s="400"/>
      <c r="I2" s="400"/>
      <c r="J2" s="400"/>
      <c r="K2" s="439"/>
      <c r="L2" s="399" t="s">
        <v>78</v>
      </c>
      <c r="M2" s="400"/>
      <c r="N2" s="400"/>
      <c r="O2" s="400"/>
      <c r="P2" s="400"/>
      <c r="Q2" s="400"/>
      <c r="R2" s="400"/>
      <c r="S2" s="400"/>
      <c r="T2" s="400"/>
      <c r="U2" s="400"/>
      <c r="V2" s="401"/>
      <c r="W2" s="378" t="s">
        <v>122</v>
      </c>
      <c r="X2" s="46"/>
    </row>
    <row r="3" spans="2:24" ht="20.100000000000001" customHeight="1">
      <c r="B3" s="367"/>
      <c r="C3" s="370"/>
      <c r="D3" s="465" t="s">
        <v>77</v>
      </c>
      <c r="E3" s="466"/>
      <c r="F3" s="466"/>
      <c r="G3" s="466"/>
      <c r="H3" s="466"/>
      <c r="I3" s="466"/>
      <c r="J3" s="466"/>
      <c r="K3" s="496"/>
      <c r="L3" s="487" t="s">
        <v>77</v>
      </c>
      <c r="M3" s="466"/>
      <c r="N3" s="466"/>
      <c r="O3" s="466"/>
      <c r="P3" s="467"/>
      <c r="Q3" s="465" t="s">
        <v>98</v>
      </c>
      <c r="R3" s="466"/>
      <c r="S3" s="466"/>
      <c r="T3" s="466"/>
      <c r="U3" s="466"/>
      <c r="V3" s="467"/>
      <c r="W3" s="485"/>
      <c r="X3" s="46"/>
    </row>
    <row r="4" spans="2:24" ht="20.100000000000001" customHeight="1">
      <c r="B4" s="367"/>
      <c r="C4" s="370"/>
      <c r="D4" s="465" t="s">
        <v>67</v>
      </c>
      <c r="E4" s="466"/>
      <c r="F4" s="466"/>
      <c r="G4" s="467"/>
      <c r="H4" s="381" t="s">
        <v>163</v>
      </c>
      <c r="I4" s="382"/>
      <c r="J4" s="382"/>
      <c r="K4" s="415"/>
      <c r="L4" s="372" t="s">
        <v>163</v>
      </c>
      <c r="M4" s="382"/>
      <c r="N4" s="384"/>
      <c r="O4" s="402" t="s">
        <v>117</v>
      </c>
      <c r="P4" s="414" t="s">
        <v>2</v>
      </c>
      <c r="Q4" s="488" t="s">
        <v>164</v>
      </c>
      <c r="R4" s="489"/>
      <c r="S4" s="488" t="s">
        <v>165</v>
      </c>
      <c r="T4" s="489"/>
      <c r="U4" s="492" t="s">
        <v>47</v>
      </c>
      <c r="V4" s="493"/>
      <c r="W4" s="485"/>
      <c r="X4" s="46"/>
    </row>
    <row r="5" spans="2:24" ht="20.100000000000001" customHeight="1">
      <c r="B5" s="367"/>
      <c r="C5" s="370"/>
      <c r="D5" s="50" t="s">
        <v>45</v>
      </c>
      <c r="E5" s="143" t="s">
        <v>44</v>
      </c>
      <c r="F5" s="51" t="s">
        <v>35</v>
      </c>
      <c r="G5" s="108" t="s">
        <v>2</v>
      </c>
      <c r="H5" s="108" t="s">
        <v>63</v>
      </c>
      <c r="I5" s="12" t="s">
        <v>64</v>
      </c>
      <c r="J5" s="108" t="s">
        <v>162</v>
      </c>
      <c r="K5" s="52" t="s">
        <v>43</v>
      </c>
      <c r="L5" s="483" t="s">
        <v>96</v>
      </c>
      <c r="M5" s="50" t="s">
        <v>32</v>
      </c>
      <c r="N5" s="132" t="s">
        <v>166</v>
      </c>
      <c r="O5" s="453"/>
      <c r="P5" s="370"/>
      <c r="Q5" s="490"/>
      <c r="R5" s="491"/>
      <c r="S5" s="490"/>
      <c r="T5" s="491"/>
      <c r="U5" s="494"/>
      <c r="V5" s="495"/>
      <c r="W5" s="485"/>
      <c r="X5" s="46"/>
    </row>
    <row r="6" spans="2:24" ht="20.100000000000001" customHeight="1">
      <c r="B6" s="368"/>
      <c r="C6" s="371"/>
      <c r="D6" s="17" t="s">
        <v>24</v>
      </c>
      <c r="E6" s="17" t="s">
        <v>24</v>
      </c>
      <c r="F6" s="13" t="s">
        <v>24</v>
      </c>
      <c r="G6" s="88" t="s">
        <v>24</v>
      </c>
      <c r="H6" s="88" t="s">
        <v>80</v>
      </c>
      <c r="I6" s="13" t="s">
        <v>80</v>
      </c>
      <c r="J6" s="88" t="s">
        <v>24</v>
      </c>
      <c r="K6" s="55" t="s">
        <v>24</v>
      </c>
      <c r="L6" s="484"/>
      <c r="M6" s="17" t="s">
        <v>24</v>
      </c>
      <c r="N6" s="13" t="s">
        <v>24</v>
      </c>
      <c r="O6" s="98" t="s">
        <v>24</v>
      </c>
      <c r="P6" s="13" t="s">
        <v>24</v>
      </c>
      <c r="Q6" s="13" t="s">
        <v>24</v>
      </c>
      <c r="R6" s="13" t="s">
        <v>24</v>
      </c>
      <c r="S6" s="88" t="s">
        <v>24</v>
      </c>
      <c r="T6" s="13" t="s">
        <v>24</v>
      </c>
      <c r="U6" s="88" t="s">
        <v>24</v>
      </c>
      <c r="V6" s="88" t="s">
        <v>24</v>
      </c>
      <c r="W6" s="485"/>
      <c r="X6" s="46"/>
    </row>
    <row r="7" spans="2:24" ht="15.9" customHeight="1">
      <c r="B7" s="46"/>
      <c r="C7" s="47"/>
      <c r="D7" s="48"/>
      <c r="E7" s="48"/>
      <c r="F7" s="45"/>
      <c r="G7" s="111"/>
      <c r="H7" s="111"/>
      <c r="I7" s="45"/>
      <c r="J7" s="111"/>
      <c r="K7" s="110"/>
      <c r="L7" s="46"/>
      <c r="M7" s="48"/>
      <c r="N7" s="45"/>
      <c r="O7" s="21"/>
      <c r="P7" s="45"/>
      <c r="Q7" s="125"/>
      <c r="R7" s="106"/>
      <c r="S7" s="45"/>
      <c r="T7" s="89"/>
      <c r="U7" s="111"/>
      <c r="V7" s="111"/>
      <c r="W7" s="485"/>
      <c r="X7" s="46"/>
    </row>
    <row r="8" spans="2:24" ht="30" customHeight="1">
      <c r="B8" s="49" t="s">
        <v>200</v>
      </c>
      <c r="C8" s="50" t="s">
        <v>3</v>
      </c>
      <c r="D8" s="205">
        <v>36000000</v>
      </c>
      <c r="E8" s="59">
        <v>0</v>
      </c>
      <c r="F8" s="204">
        <v>17143841</v>
      </c>
      <c r="G8" s="239">
        <v>68719924012</v>
      </c>
      <c r="H8" s="59">
        <v>1629146</v>
      </c>
      <c r="I8" s="58">
        <v>78013</v>
      </c>
      <c r="J8" s="239">
        <v>1707159</v>
      </c>
      <c r="K8" s="267">
        <v>25071</v>
      </c>
      <c r="L8" s="81">
        <v>20114</v>
      </c>
      <c r="M8" s="58">
        <v>0</v>
      </c>
      <c r="N8" s="204">
        <v>1752344</v>
      </c>
      <c r="O8" s="256">
        <v>195364583</v>
      </c>
      <c r="P8" s="204">
        <v>68917040939</v>
      </c>
      <c r="Q8" s="58">
        <v>611490246</v>
      </c>
      <c r="R8" s="103">
        <v>565076787</v>
      </c>
      <c r="S8" s="58">
        <v>41596</v>
      </c>
      <c r="T8" s="58">
        <v>41515</v>
      </c>
      <c r="U8" s="95">
        <v>611531842</v>
      </c>
      <c r="V8" s="58">
        <v>11117010101</v>
      </c>
      <c r="W8" s="485"/>
      <c r="X8" s="46"/>
    </row>
    <row r="9" spans="2:24" ht="30" customHeight="1">
      <c r="B9" s="49" t="s">
        <v>207</v>
      </c>
      <c r="C9" s="50" t="s">
        <v>3</v>
      </c>
      <c r="D9" s="205">
        <v>37055000</v>
      </c>
      <c r="E9" s="59">
        <v>0</v>
      </c>
      <c r="F9" s="204">
        <v>21512208</v>
      </c>
      <c r="G9" s="239">
        <v>71743322363</v>
      </c>
      <c r="H9" s="59">
        <v>4903495</v>
      </c>
      <c r="I9" s="58">
        <v>31164</v>
      </c>
      <c r="J9" s="239">
        <v>4934659</v>
      </c>
      <c r="K9" s="267">
        <v>526833</v>
      </c>
      <c r="L9" s="81">
        <v>0</v>
      </c>
      <c r="M9" s="58">
        <v>0</v>
      </c>
      <c r="N9" s="204">
        <v>5461492</v>
      </c>
      <c r="O9" s="256">
        <v>215359074</v>
      </c>
      <c r="P9" s="204">
        <v>71964142929</v>
      </c>
      <c r="Q9" s="58">
        <v>626707335</v>
      </c>
      <c r="R9" s="103">
        <v>565076787</v>
      </c>
      <c r="S9" s="58">
        <v>40601</v>
      </c>
      <c r="T9" s="58">
        <v>41515</v>
      </c>
      <c r="U9" s="95">
        <v>626747936</v>
      </c>
      <c r="V9" s="58">
        <v>10821136025</v>
      </c>
      <c r="W9" s="485"/>
      <c r="X9" s="46"/>
    </row>
    <row r="10" spans="2:24" ht="30" customHeight="1">
      <c r="B10" s="49" t="s">
        <v>209</v>
      </c>
      <c r="C10" s="50" t="s">
        <v>3</v>
      </c>
      <c r="D10" s="15">
        <f>SUM(D11:D12)</f>
        <v>40720000</v>
      </c>
      <c r="E10" s="30">
        <f>SUM(E11:E12)</f>
        <v>0</v>
      </c>
      <c r="F10" s="30">
        <f t="shared" ref="F10:N10" si="0">SUM(F11:F12)</f>
        <v>47542062</v>
      </c>
      <c r="G10" s="112">
        <f t="shared" si="0"/>
        <v>72401243600</v>
      </c>
      <c r="H10" s="112">
        <f>SUM(H11:H12)</f>
        <v>0</v>
      </c>
      <c r="I10" s="112">
        <f>SUM(I11:I12)</f>
        <v>0</v>
      </c>
      <c r="J10" s="112">
        <f>SUM(J11:J12)</f>
        <v>0</v>
      </c>
      <c r="K10" s="60">
        <f t="shared" si="0"/>
        <v>0</v>
      </c>
      <c r="L10" s="61">
        <f t="shared" si="0"/>
        <v>0</v>
      </c>
      <c r="M10" s="15">
        <f t="shared" si="0"/>
        <v>0</v>
      </c>
      <c r="N10" s="30">
        <f t="shared" si="0"/>
        <v>0</v>
      </c>
      <c r="O10" s="63">
        <f t="shared" ref="O10:V10" si="1">SUM(O11:O12)</f>
        <v>213574472</v>
      </c>
      <c r="P10" s="30">
        <f t="shared" si="1"/>
        <v>72614818072</v>
      </c>
      <c r="Q10" s="30">
        <f t="shared" si="1"/>
        <v>622867323</v>
      </c>
      <c r="R10" s="63">
        <f t="shared" si="1"/>
        <v>565076787</v>
      </c>
      <c r="S10" s="30">
        <f t="shared" si="1"/>
        <v>40686</v>
      </c>
      <c r="T10" s="30">
        <f t="shared" si="1"/>
        <v>41515</v>
      </c>
      <c r="U10" s="112">
        <f t="shared" si="1"/>
        <v>622908009</v>
      </c>
      <c r="V10" s="112">
        <f t="shared" si="1"/>
        <v>622908009</v>
      </c>
      <c r="W10" s="485"/>
      <c r="X10" s="46"/>
    </row>
    <row r="11" spans="2:24" ht="30" customHeight="1">
      <c r="B11" s="53" t="s">
        <v>73</v>
      </c>
      <c r="C11" s="50" t="s">
        <v>2</v>
      </c>
      <c r="D11" s="15">
        <f t="shared" ref="D11:J11" si="2">SUM(D13:D32)</f>
        <v>38970000</v>
      </c>
      <c r="E11" s="30">
        <f t="shared" si="2"/>
        <v>0</v>
      </c>
      <c r="F11" s="112">
        <f t="shared" si="2"/>
        <v>12793905</v>
      </c>
      <c r="G11" s="112">
        <f t="shared" si="2"/>
        <v>70234062643</v>
      </c>
      <c r="H11" s="112">
        <f t="shared" si="2"/>
        <v>0</v>
      </c>
      <c r="I11" s="112">
        <f t="shared" si="2"/>
        <v>0</v>
      </c>
      <c r="J11" s="112">
        <f t="shared" si="2"/>
        <v>0</v>
      </c>
      <c r="K11" s="60">
        <f t="shared" ref="K11:P11" si="3">SUM(K13:K32)</f>
        <v>0</v>
      </c>
      <c r="L11" s="61">
        <f t="shared" si="3"/>
        <v>0</v>
      </c>
      <c r="M11" s="15">
        <f t="shared" si="3"/>
        <v>0</v>
      </c>
      <c r="N11" s="30">
        <f t="shared" si="3"/>
        <v>0</v>
      </c>
      <c r="O11" s="63">
        <f t="shared" si="3"/>
        <v>204487586</v>
      </c>
      <c r="P11" s="30">
        <f t="shared" si="3"/>
        <v>70438550229</v>
      </c>
      <c r="Q11" s="127" t="s">
        <v>5</v>
      </c>
      <c r="R11" s="141" t="s">
        <v>5</v>
      </c>
      <c r="S11" s="141" t="s">
        <v>5</v>
      </c>
      <c r="T11" s="141" t="s">
        <v>5</v>
      </c>
      <c r="U11" s="141" t="s">
        <v>5</v>
      </c>
      <c r="V11" s="141" t="s">
        <v>5</v>
      </c>
      <c r="W11" s="485"/>
      <c r="X11" s="46"/>
    </row>
    <row r="12" spans="2:24" ht="30" customHeight="1">
      <c r="B12" s="56" t="s">
        <v>4</v>
      </c>
      <c r="C12" s="17" t="s">
        <v>2</v>
      </c>
      <c r="D12" s="31">
        <f>SUM(D33:D35)</f>
        <v>1750000</v>
      </c>
      <c r="E12" s="32">
        <f>SUM(E33:E35)</f>
        <v>0</v>
      </c>
      <c r="F12" s="32">
        <f>SUM(F33:F35)</f>
        <v>34748157</v>
      </c>
      <c r="G12" s="115">
        <f>SUM(G33:G35)</f>
        <v>2167180957</v>
      </c>
      <c r="H12" s="116" t="s">
        <v>5</v>
      </c>
      <c r="I12" s="116" t="s">
        <v>5</v>
      </c>
      <c r="J12" s="116" t="s">
        <v>5</v>
      </c>
      <c r="K12" s="64" t="s">
        <v>5</v>
      </c>
      <c r="L12" s="81" t="s">
        <v>5</v>
      </c>
      <c r="M12" s="16" t="s">
        <v>5</v>
      </c>
      <c r="N12" s="33" t="s">
        <v>5</v>
      </c>
      <c r="O12" s="101">
        <f t="shared" ref="O12:V12" si="4">SUM(O33:O35)</f>
        <v>9086886</v>
      </c>
      <c r="P12" s="32">
        <f t="shared" si="4"/>
        <v>2176267843</v>
      </c>
      <c r="Q12" s="32">
        <f t="shared" si="4"/>
        <v>622867323</v>
      </c>
      <c r="R12" s="101">
        <f t="shared" si="4"/>
        <v>565076787</v>
      </c>
      <c r="S12" s="32">
        <f t="shared" si="4"/>
        <v>40686</v>
      </c>
      <c r="T12" s="32">
        <f t="shared" si="4"/>
        <v>41515</v>
      </c>
      <c r="U12" s="115">
        <f t="shared" si="4"/>
        <v>622908009</v>
      </c>
      <c r="V12" s="115">
        <f t="shared" si="4"/>
        <v>622908009</v>
      </c>
      <c r="W12" s="486"/>
      <c r="X12" s="46"/>
    </row>
    <row r="13" spans="2:24" ht="30" customHeight="1">
      <c r="B13" s="66">
        <v>41001</v>
      </c>
      <c r="C13" s="18" t="s">
        <v>6</v>
      </c>
      <c r="D13" s="207">
        <v>9960000</v>
      </c>
      <c r="E13" s="297">
        <v>0</v>
      </c>
      <c r="F13" s="207">
        <v>3832253</v>
      </c>
      <c r="G13" s="298">
        <v>18441929095</v>
      </c>
      <c r="H13" s="299">
        <v>0</v>
      </c>
      <c r="I13" s="299">
        <v>0</v>
      </c>
      <c r="J13" s="207">
        <v>0</v>
      </c>
      <c r="K13" s="214">
        <v>0</v>
      </c>
      <c r="L13" s="215">
        <v>0</v>
      </c>
      <c r="M13" s="68">
        <v>0</v>
      </c>
      <c r="N13" s="289">
        <v>0</v>
      </c>
      <c r="O13" s="67">
        <v>55456284</v>
      </c>
      <c r="P13" s="289">
        <v>18497385379</v>
      </c>
      <c r="Q13" s="140" t="s">
        <v>5</v>
      </c>
      <c r="R13" s="140" t="s">
        <v>5</v>
      </c>
      <c r="S13" s="140" t="s">
        <v>5</v>
      </c>
      <c r="T13" s="140" t="s">
        <v>5</v>
      </c>
      <c r="U13" s="240" t="s">
        <v>5</v>
      </c>
      <c r="V13" s="140" t="s">
        <v>5</v>
      </c>
      <c r="W13" s="161" t="s">
        <v>121</v>
      </c>
      <c r="X13" s="46"/>
    </row>
    <row r="14" spans="2:24" ht="30" customHeight="1">
      <c r="B14" s="70">
        <v>41002</v>
      </c>
      <c r="C14" s="50" t="s">
        <v>7</v>
      </c>
      <c r="D14" s="71">
        <v>6960000</v>
      </c>
      <c r="E14" s="266">
        <v>0</v>
      </c>
      <c r="F14" s="71">
        <v>2927482</v>
      </c>
      <c r="G14" s="300">
        <v>10662226948</v>
      </c>
      <c r="H14" s="118">
        <v>0</v>
      </c>
      <c r="I14" s="118">
        <v>0</v>
      </c>
      <c r="J14" s="71">
        <v>0</v>
      </c>
      <c r="K14" s="216">
        <v>0</v>
      </c>
      <c r="L14" s="231">
        <v>0</v>
      </c>
      <c r="M14" s="58">
        <v>0</v>
      </c>
      <c r="N14" s="291">
        <v>0</v>
      </c>
      <c r="O14" s="72">
        <v>31243080</v>
      </c>
      <c r="P14" s="291">
        <v>10693470028</v>
      </c>
      <c r="Q14" s="127" t="s">
        <v>5</v>
      </c>
      <c r="R14" s="127" t="s">
        <v>5</v>
      </c>
      <c r="S14" s="127" t="s">
        <v>5</v>
      </c>
      <c r="T14" s="127" t="s">
        <v>5</v>
      </c>
      <c r="U14" s="141" t="s">
        <v>5</v>
      </c>
      <c r="V14" s="127" t="s">
        <v>5</v>
      </c>
      <c r="W14" s="52" t="s">
        <v>123</v>
      </c>
      <c r="X14" s="46"/>
    </row>
    <row r="15" spans="2:24" ht="30" customHeight="1">
      <c r="B15" s="70">
        <v>41003</v>
      </c>
      <c r="C15" s="50" t="s">
        <v>8</v>
      </c>
      <c r="D15" s="71">
        <v>2520000</v>
      </c>
      <c r="E15" s="266">
        <v>0</v>
      </c>
      <c r="F15" s="71">
        <v>1107577</v>
      </c>
      <c r="G15" s="300">
        <v>5199964104</v>
      </c>
      <c r="H15" s="118">
        <v>0</v>
      </c>
      <c r="I15" s="118">
        <v>0</v>
      </c>
      <c r="J15" s="71">
        <v>0</v>
      </c>
      <c r="K15" s="216">
        <v>0</v>
      </c>
      <c r="L15" s="231">
        <v>0</v>
      </c>
      <c r="M15" s="58">
        <v>0</v>
      </c>
      <c r="N15" s="291">
        <v>0</v>
      </c>
      <c r="O15" s="72">
        <v>14032479</v>
      </c>
      <c r="P15" s="291">
        <v>5213996583</v>
      </c>
      <c r="Q15" s="127" t="s">
        <v>5</v>
      </c>
      <c r="R15" s="127" t="s">
        <v>5</v>
      </c>
      <c r="S15" s="127" t="s">
        <v>5</v>
      </c>
      <c r="T15" s="127" t="s">
        <v>5</v>
      </c>
      <c r="U15" s="141" t="s">
        <v>5</v>
      </c>
      <c r="V15" s="127" t="s">
        <v>5</v>
      </c>
      <c r="W15" s="52" t="s">
        <v>124</v>
      </c>
      <c r="X15" s="46"/>
    </row>
    <row r="16" spans="2:24" ht="30" customHeight="1">
      <c r="B16" s="70">
        <v>41004</v>
      </c>
      <c r="C16" s="50" t="s">
        <v>9</v>
      </c>
      <c r="D16" s="71">
        <v>960000</v>
      </c>
      <c r="E16" s="266">
        <v>0</v>
      </c>
      <c r="F16" s="71">
        <v>210363</v>
      </c>
      <c r="G16" s="300">
        <v>1885267499</v>
      </c>
      <c r="H16" s="118">
        <v>0</v>
      </c>
      <c r="I16" s="118">
        <v>0</v>
      </c>
      <c r="J16" s="71">
        <v>0</v>
      </c>
      <c r="K16" s="216">
        <v>0</v>
      </c>
      <c r="L16" s="231">
        <v>0</v>
      </c>
      <c r="M16" s="58">
        <v>0</v>
      </c>
      <c r="N16" s="291">
        <v>0</v>
      </c>
      <c r="O16" s="72">
        <v>5074483</v>
      </c>
      <c r="P16" s="291">
        <v>1890341982</v>
      </c>
      <c r="Q16" s="127" t="s">
        <v>5</v>
      </c>
      <c r="R16" s="127" t="s">
        <v>5</v>
      </c>
      <c r="S16" s="127" t="s">
        <v>5</v>
      </c>
      <c r="T16" s="127" t="s">
        <v>5</v>
      </c>
      <c r="U16" s="141" t="s">
        <v>5</v>
      </c>
      <c r="V16" s="127" t="s">
        <v>5</v>
      </c>
      <c r="W16" s="52" t="s">
        <v>125</v>
      </c>
      <c r="X16" s="46"/>
    </row>
    <row r="17" spans="2:24" ht="30" customHeight="1">
      <c r="B17" s="70">
        <v>41005</v>
      </c>
      <c r="C17" s="50" t="s">
        <v>10</v>
      </c>
      <c r="D17" s="71">
        <v>2970000</v>
      </c>
      <c r="E17" s="266">
        <v>0</v>
      </c>
      <c r="F17" s="71">
        <v>348665</v>
      </c>
      <c r="G17" s="300">
        <v>4812826052</v>
      </c>
      <c r="H17" s="118">
        <v>0</v>
      </c>
      <c r="I17" s="118">
        <v>0</v>
      </c>
      <c r="J17" s="71">
        <v>0</v>
      </c>
      <c r="K17" s="216">
        <v>0</v>
      </c>
      <c r="L17" s="231">
        <v>0</v>
      </c>
      <c r="M17" s="58">
        <v>0</v>
      </c>
      <c r="N17" s="291">
        <v>0</v>
      </c>
      <c r="O17" s="72">
        <v>12997166</v>
      </c>
      <c r="P17" s="291">
        <v>4825823218</v>
      </c>
      <c r="Q17" s="127" t="s">
        <v>5</v>
      </c>
      <c r="R17" s="127" t="s">
        <v>5</v>
      </c>
      <c r="S17" s="127" t="s">
        <v>5</v>
      </c>
      <c r="T17" s="127" t="s">
        <v>5</v>
      </c>
      <c r="U17" s="141" t="s">
        <v>5</v>
      </c>
      <c r="V17" s="127" t="s">
        <v>5</v>
      </c>
      <c r="W17" s="52" t="s">
        <v>126</v>
      </c>
      <c r="X17" s="46"/>
    </row>
    <row r="18" spans="2:24" ht="30" customHeight="1">
      <c r="B18" s="70">
        <v>41006</v>
      </c>
      <c r="C18" s="50" t="s">
        <v>11</v>
      </c>
      <c r="D18" s="71">
        <v>2100000</v>
      </c>
      <c r="E18" s="266">
        <v>0</v>
      </c>
      <c r="F18" s="71">
        <v>913725</v>
      </c>
      <c r="G18" s="300">
        <v>4292561517</v>
      </c>
      <c r="H18" s="118">
        <v>0</v>
      </c>
      <c r="I18" s="118">
        <v>0</v>
      </c>
      <c r="J18" s="71">
        <v>0</v>
      </c>
      <c r="K18" s="216">
        <v>0</v>
      </c>
      <c r="L18" s="231">
        <v>0</v>
      </c>
      <c r="M18" s="58">
        <v>0</v>
      </c>
      <c r="N18" s="291">
        <v>0</v>
      </c>
      <c r="O18" s="208">
        <v>13243678</v>
      </c>
      <c r="P18" s="291">
        <v>4305805195</v>
      </c>
      <c r="Q18" s="127" t="s">
        <v>5</v>
      </c>
      <c r="R18" s="127" t="s">
        <v>5</v>
      </c>
      <c r="S18" s="127" t="s">
        <v>5</v>
      </c>
      <c r="T18" s="127" t="s">
        <v>5</v>
      </c>
      <c r="U18" s="141" t="s">
        <v>5</v>
      </c>
      <c r="V18" s="127" t="s">
        <v>5</v>
      </c>
      <c r="W18" s="52" t="s">
        <v>127</v>
      </c>
      <c r="X18" s="46"/>
    </row>
    <row r="19" spans="2:24" ht="30" customHeight="1">
      <c r="B19" s="70">
        <v>41007</v>
      </c>
      <c r="C19" s="50" t="s">
        <v>12</v>
      </c>
      <c r="D19" s="71">
        <v>1380000</v>
      </c>
      <c r="E19" s="266">
        <v>0</v>
      </c>
      <c r="F19" s="71">
        <v>554980</v>
      </c>
      <c r="G19" s="300">
        <v>2529955380</v>
      </c>
      <c r="H19" s="118">
        <v>0</v>
      </c>
      <c r="I19" s="118">
        <v>0</v>
      </c>
      <c r="J19" s="71">
        <v>0</v>
      </c>
      <c r="K19" s="216">
        <v>0</v>
      </c>
      <c r="L19" s="231">
        <v>0</v>
      </c>
      <c r="M19" s="58">
        <v>0</v>
      </c>
      <c r="N19" s="291">
        <v>0</v>
      </c>
      <c r="O19" s="72">
        <v>7602478</v>
      </c>
      <c r="P19" s="291">
        <v>2537557858</v>
      </c>
      <c r="Q19" s="127" t="s">
        <v>5</v>
      </c>
      <c r="R19" s="127" t="s">
        <v>5</v>
      </c>
      <c r="S19" s="127" t="s">
        <v>5</v>
      </c>
      <c r="T19" s="127" t="s">
        <v>5</v>
      </c>
      <c r="U19" s="141" t="s">
        <v>5</v>
      </c>
      <c r="V19" s="127" t="s">
        <v>5</v>
      </c>
      <c r="W19" s="52" t="s">
        <v>128</v>
      </c>
      <c r="X19" s="46"/>
    </row>
    <row r="20" spans="2:24" ht="30" customHeight="1">
      <c r="B20" s="70">
        <v>41025</v>
      </c>
      <c r="C20" s="50" t="s">
        <v>69</v>
      </c>
      <c r="D20" s="71">
        <v>2070000</v>
      </c>
      <c r="E20" s="266">
        <v>0</v>
      </c>
      <c r="F20" s="71">
        <v>263787</v>
      </c>
      <c r="G20" s="300">
        <v>3574285872</v>
      </c>
      <c r="H20" s="118">
        <v>0</v>
      </c>
      <c r="I20" s="118">
        <v>0</v>
      </c>
      <c r="J20" s="71">
        <v>0</v>
      </c>
      <c r="K20" s="216">
        <v>0</v>
      </c>
      <c r="L20" s="231">
        <v>0</v>
      </c>
      <c r="M20" s="58">
        <v>0</v>
      </c>
      <c r="N20" s="291">
        <v>0</v>
      </c>
      <c r="O20" s="72">
        <v>10505233</v>
      </c>
      <c r="P20" s="291">
        <v>3584791105</v>
      </c>
      <c r="Q20" s="127" t="s">
        <v>5</v>
      </c>
      <c r="R20" s="127" t="s">
        <v>5</v>
      </c>
      <c r="S20" s="127" t="s">
        <v>5</v>
      </c>
      <c r="T20" s="127" t="s">
        <v>5</v>
      </c>
      <c r="U20" s="141" t="s">
        <v>5</v>
      </c>
      <c r="V20" s="127" t="s">
        <v>5</v>
      </c>
      <c r="W20" s="52" t="s">
        <v>129</v>
      </c>
      <c r="X20" s="46"/>
    </row>
    <row r="21" spans="2:24" ht="30" customHeight="1">
      <c r="B21" s="70">
        <v>41048</v>
      </c>
      <c r="C21" s="50" t="s">
        <v>71</v>
      </c>
      <c r="D21" s="71">
        <v>1470000</v>
      </c>
      <c r="E21" s="266">
        <v>0</v>
      </c>
      <c r="F21" s="71">
        <v>814920</v>
      </c>
      <c r="G21" s="300">
        <v>2563946121</v>
      </c>
      <c r="H21" s="118">
        <v>0</v>
      </c>
      <c r="I21" s="118">
        <v>0</v>
      </c>
      <c r="J21" s="71">
        <v>0</v>
      </c>
      <c r="K21" s="216">
        <v>0</v>
      </c>
      <c r="L21" s="231">
        <v>0</v>
      </c>
      <c r="M21" s="58">
        <v>0</v>
      </c>
      <c r="N21" s="291">
        <v>0</v>
      </c>
      <c r="O21" s="72">
        <v>7154255</v>
      </c>
      <c r="P21" s="291">
        <v>2571100376</v>
      </c>
      <c r="Q21" s="127" t="s">
        <v>5</v>
      </c>
      <c r="R21" s="127" t="s">
        <v>5</v>
      </c>
      <c r="S21" s="127" t="s">
        <v>5</v>
      </c>
      <c r="T21" s="127" t="s">
        <v>5</v>
      </c>
      <c r="U21" s="141" t="s">
        <v>5</v>
      </c>
      <c r="V21" s="127" t="s">
        <v>5</v>
      </c>
      <c r="W21" s="52" t="s">
        <v>130</v>
      </c>
      <c r="X21" s="46"/>
    </row>
    <row r="22" spans="2:24" ht="30" customHeight="1">
      <c r="B22" s="70">
        <v>41014</v>
      </c>
      <c r="C22" s="50" t="s">
        <v>72</v>
      </c>
      <c r="D22" s="71">
        <v>1860000</v>
      </c>
      <c r="E22" s="266">
        <v>0</v>
      </c>
      <c r="F22" s="71">
        <v>295098</v>
      </c>
      <c r="G22" s="300">
        <v>2765814879</v>
      </c>
      <c r="H22" s="118">
        <v>0</v>
      </c>
      <c r="I22" s="118">
        <v>0</v>
      </c>
      <c r="J22" s="71">
        <v>0</v>
      </c>
      <c r="K22" s="216">
        <v>0</v>
      </c>
      <c r="L22" s="231">
        <v>0</v>
      </c>
      <c r="M22" s="58">
        <v>0</v>
      </c>
      <c r="N22" s="291">
        <v>0</v>
      </c>
      <c r="O22" s="72">
        <v>7902192</v>
      </c>
      <c r="P22" s="291">
        <v>2773717071</v>
      </c>
      <c r="Q22" s="127" t="s">
        <v>5</v>
      </c>
      <c r="R22" s="127" t="s">
        <v>5</v>
      </c>
      <c r="S22" s="127" t="s">
        <v>5</v>
      </c>
      <c r="T22" s="127" t="s">
        <v>5</v>
      </c>
      <c r="U22" s="141" t="s">
        <v>5</v>
      </c>
      <c r="V22" s="127" t="s">
        <v>5</v>
      </c>
      <c r="W22" s="52" t="s">
        <v>131</v>
      </c>
      <c r="X22" s="46"/>
    </row>
    <row r="23" spans="2:24" ht="30" customHeight="1">
      <c r="B23" s="70">
        <v>41016</v>
      </c>
      <c r="C23" s="50" t="s">
        <v>70</v>
      </c>
      <c r="D23" s="71">
        <v>540000</v>
      </c>
      <c r="E23" s="266">
        <v>0</v>
      </c>
      <c r="F23" s="71">
        <v>279872</v>
      </c>
      <c r="G23" s="300">
        <v>1164141470</v>
      </c>
      <c r="H23" s="118">
        <v>0</v>
      </c>
      <c r="I23" s="118">
        <v>0</v>
      </c>
      <c r="J23" s="71">
        <v>0</v>
      </c>
      <c r="K23" s="216">
        <v>0</v>
      </c>
      <c r="L23" s="231">
        <v>0</v>
      </c>
      <c r="M23" s="58">
        <v>0</v>
      </c>
      <c r="N23" s="291">
        <v>0</v>
      </c>
      <c r="O23" s="72">
        <v>5140655</v>
      </c>
      <c r="P23" s="291">
        <v>1169282125</v>
      </c>
      <c r="Q23" s="127" t="s">
        <v>5</v>
      </c>
      <c r="R23" s="127" t="s">
        <v>5</v>
      </c>
      <c r="S23" s="127" t="s">
        <v>5</v>
      </c>
      <c r="T23" s="127" t="s">
        <v>5</v>
      </c>
      <c r="U23" s="141" t="s">
        <v>5</v>
      </c>
      <c r="V23" s="127" t="s">
        <v>5</v>
      </c>
      <c r="W23" s="52" t="s">
        <v>132</v>
      </c>
      <c r="X23" s="46"/>
    </row>
    <row r="24" spans="2:24" ht="30" customHeight="1">
      <c r="B24" s="70">
        <v>41020</v>
      </c>
      <c r="C24" s="50" t="s">
        <v>13</v>
      </c>
      <c r="D24" s="71">
        <v>600000</v>
      </c>
      <c r="E24" s="266">
        <v>0</v>
      </c>
      <c r="F24" s="71">
        <v>69174</v>
      </c>
      <c r="G24" s="300">
        <v>1424199044</v>
      </c>
      <c r="H24" s="118">
        <v>0</v>
      </c>
      <c r="I24" s="118">
        <v>0</v>
      </c>
      <c r="J24" s="71">
        <v>0</v>
      </c>
      <c r="K24" s="216">
        <v>0</v>
      </c>
      <c r="L24" s="231">
        <v>0</v>
      </c>
      <c r="M24" s="58">
        <v>0</v>
      </c>
      <c r="N24" s="291">
        <v>0</v>
      </c>
      <c r="O24" s="72">
        <v>4178221</v>
      </c>
      <c r="P24" s="291">
        <v>1428377265</v>
      </c>
      <c r="Q24" s="127" t="s">
        <v>5</v>
      </c>
      <c r="R24" s="127" t="s">
        <v>5</v>
      </c>
      <c r="S24" s="127" t="s">
        <v>5</v>
      </c>
      <c r="T24" s="127" t="s">
        <v>5</v>
      </c>
      <c r="U24" s="141" t="s">
        <v>5</v>
      </c>
      <c r="V24" s="127" t="s">
        <v>5</v>
      </c>
      <c r="W24" s="52" t="s">
        <v>133</v>
      </c>
      <c r="X24" s="46"/>
    </row>
    <row r="25" spans="2:24" ht="30" customHeight="1">
      <c r="B25" s="70">
        <v>41024</v>
      </c>
      <c r="C25" s="50" t="s">
        <v>14</v>
      </c>
      <c r="D25" s="71">
        <v>390000</v>
      </c>
      <c r="E25" s="266">
        <v>0</v>
      </c>
      <c r="F25" s="71">
        <v>251426</v>
      </c>
      <c r="G25" s="300">
        <v>704467289</v>
      </c>
      <c r="H25" s="118">
        <v>0</v>
      </c>
      <c r="I25" s="118">
        <v>0</v>
      </c>
      <c r="J25" s="71">
        <v>0</v>
      </c>
      <c r="K25" s="216">
        <v>0</v>
      </c>
      <c r="L25" s="231">
        <v>0</v>
      </c>
      <c r="M25" s="58">
        <v>0</v>
      </c>
      <c r="N25" s="291">
        <v>0</v>
      </c>
      <c r="O25" s="72">
        <v>2101112</v>
      </c>
      <c r="P25" s="291">
        <v>706568401</v>
      </c>
      <c r="Q25" s="127" t="s">
        <v>5</v>
      </c>
      <c r="R25" s="127" t="s">
        <v>5</v>
      </c>
      <c r="S25" s="127" t="s">
        <v>5</v>
      </c>
      <c r="T25" s="127" t="s">
        <v>5</v>
      </c>
      <c r="U25" s="141" t="s">
        <v>5</v>
      </c>
      <c r="V25" s="127" t="s">
        <v>5</v>
      </c>
      <c r="W25" s="52" t="s">
        <v>134</v>
      </c>
      <c r="X25" s="46"/>
    </row>
    <row r="26" spans="2:24" ht="30" customHeight="1">
      <c r="B26" s="70">
        <v>41021</v>
      </c>
      <c r="C26" s="50" t="s">
        <v>75</v>
      </c>
      <c r="D26" s="71">
        <v>1290000</v>
      </c>
      <c r="E26" s="266">
        <v>0</v>
      </c>
      <c r="F26" s="71">
        <v>223297</v>
      </c>
      <c r="G26" s="300">
        <v>2630805788</v>
      </c>
      <c r="H26" s="118">
        <v>0</v>
      </c>
      <c r="I26" s="118">
        <v>0</v>
      </c>
      <c r="J26" s="71">
        <v>0</v>
      </c>
      <c r="K26" s="216">
        <v>0</v>
      </c>
      <c r="L26" s="231">
        <v>0</v>
      </c>
      <c r="M26" s="58">
        <v>0</v>
      </c>
      <c r="N26" s="291">
        <v>0</v>
      </c>
      <c r="O26" s="72">
        <v>7040559</v>
      </c>
      <c r="P26" s="291">
        <v>2637846347</v>
      </c>
      <c r="Q26" s="127" t="s">
        <v>5</v>
      </c>
      <c r="R26" s="127" t="s">
        <v>5</v>
      </c>
      <c r="S26" s="127" t="s">
        <v>5</v>
      </c>
      <c r="T26" s="127" t="s">
        <v>5</v>
      </c>
      <c r="U26" s="141" t="s">
        <v>5</v>
      </c>
      <c r="V26" s="127" t="s">
        <v>5</v>
      </c>
      <c r="W26" s="52" t="s">
        <v>135</v>
      </c>
      <c r="X26" s="46"/>
    </row>
    <row r="27" spans="2:24" ht="30" customHeight="1">
      <c r="B27" s="70">
        <v>41035</v>
      </c>
      <c r="C27" s="50" t="s">
        <v>15</v>
      </c>
      <c r="D27" s="71">
        <v>270000</v>
      </c>
      <c r="E27" s="266">
        <v>0</v>
      </c>
      <c r="F27" s="71">
        <v>62049</v>
      </c>
      <c r="G27" s="300">
        <v>544147651</v>
      </c>
      <c r="H27" s="118">
        <v>0</v>
      </c>
      <c r="I27" s="118">
        <v>0</v>
      </c>
      <c r="J27" s="71">
        <v>0</v>
      </c>
      <c r="K27" s="216">
        <v>0</v>
      </c>
      <c r="L27" s="231">
        <v>0</v>
      </c>
      <c r="M27" s="58">
        <v>0</v>
      </c>
      <c r="N27" s="291">
        <v>0</v>
      </c>
      <c r="O27" s="72">
        <v>1725956</v>
      </c>
      <c r="P27" s="291">
        <v>545873607</v>
      </c>
      <c r="Q27" s="127" t="s">
        <v>5</v>
      </c>
      <c r="R27" s="127" t="s">
        <v>5</v>
      </c>
      <c r="S27" s="127" t="s">
        <v>5</v>
      </c>
      <c r="T27" s="127" t="s">
        <v>5</v>
      </c>
      <c r="U27" s="141" t="s">
        <v>5</v>
      </c>
      <c r="V27" s="127" t="s">
        <v>5</v>
      </c>
      <c r="W27" s="52" t="s">
        <v>136</v>
      </c>
      <c r="X27" s="46"/>
    </row>
    <row r="28" spans="2:24" ht="30" customHeight="1">
      <c r="B28" s="70">
        <v>41038</v>
      </c>
      <c r="C28" s="50" t="s">
        <v>16</v>
      </c>
      <c r="D28" s="71">
        <v>870000</v>
      </c>
      <c r="E28" s="266">
        <v>0</v>
      </c>
      <c r="F28" s="71">
        <v>209283</v>
      </c>
      <c r="G28" s="300">
        <v>1840521247</v>
      </c>
      <c r="H28" s="118">
        <v>0</v>
      </c>
      <c r="I28" s="118">
        <v>0</v>
      </c>
      <c r="J28" s="71">
        <v>0</v>
      </c>
      <c r="K28" s="216">
        <v>0</v>
      </c>
      <c r="L28" s="231">
        <v>0</v>
      </c>
      <c r="M28" s="58">
        <v>0</v>
      </c>
      <c r="N28" s="291">
        <v>0</v>
      </c>
      <c r="O28" s="72">
        <v>5132779</v>
      </c>
      <c r="P28" s="291">
        <v>1845654026</v>
      </c>
      <c r="Q28" s="127" t="s">
        <v>5</v>
      </c>
      <c r="R28" s="127" t="s">
        <v>5</v>
      </c>
      <c r="S28" s="127" t="s">
        <v>5</v>
      </c>
      <c r="T28" s="127" t="s">
        <v>5</v>
      </c>
      <c r="U28" s="141" t="s">
        <v>5</v>
      </c>
      <c r="V28" s="127" t="s">
        <v>5</v>
      </c>
      <c r="W28" s="52" t="s">
        <v>137</v>
      </c>
      <c r="X28" s="46"/>
    </row>
    <row r="29" spans="2:24" ht="30" customHeight="1">
      <c r="B29" s="70">
        <v>41042</v>
      </c>
      <c r="C29" s="50" t="s">
        <v>17</v>
      </c>
      <c r="D29" s="71">
        <v>570000</v>
      </c>
      <c r="E29" s="266">
        <v>0</v>
      </c>
      <c r="F29" s="71">
        <v>0</v>
      </c>
      <c r="G29" s="300">
        <v>797224782</v>
      </c>
      <c r="H29" s="118">
        <v>0</v>
      </c>
      <c r="I29" s="118">
        <v>0</v>
      </c>
      <c r="J29" s="71">
        <v>0</v>
      </c>
      <c r="K29" s="216">
        <v>0</v>
      </c>
      <c r="L29" s="231">
        <v>0</v>
      </c>
      <c r="M29" s="58">
        <v>0</v>
      </c>
      <c r="N29" s="291">
        <v>0</v>
      </c>
      <c r="O29" s="72">
        <v>1897483</v>
      </c>
      <c r="P29" s="291">
        <v>799122265</v>
      </c>
      <c r="Q29" s="127" t="s">
        <v>5</v>
      </c>
      <c r="R29" s="127" t="s">
        <v>5</v>
      </c>
      <c r="S29" s="127" t="s">
        <v>5</v>
      </c>
      <c r="T29" s="127" t="s">
        <v>5</v>
      </c>
      <c r="U29" s="141" t="s">
        <v>5</v>
      </c>
      <c r="V29" s="127" t="s">
        <v>5</v>
      </c>
      <c r="W29" s="52" t="s">
        <v>138</v>
      </c>
      <c r="X29" s="46"/>
    </row>
    <row r="30" spans="2:24" ht="30" customHeight="1">
      <c r="B30" s="70">
        <v>41043</v>
      </c>
      <c r="C30" s="50" t="s">
        <v>18</v>
      </c>
      <c r="D30" s="71">
        <v>330000</v>
      </c>
      <c r="E30" s="266">
        <v>0</v>
      </c>
      <c r="F30" s="71">
        <v>83654</v>
      </c>
      <c r="G30" s="300">
        <v>826727806</v>
      </c>
      <c r="H30" s="118">
        <v>0</v>
      </c>
      <c r="I30" s="118">
        <v>0</v>
      </c>
      <c r="J30" s="71">
        <v>0</v>
      </c>
      <c r="K30" s="216">
        <v>0</v>
      </c>
      <c r="L30" s="231">
        <v>0</v>
      </c>
      <c r="M30" s="58">
        <v>0</v>
      </c>
      <c r="N30" s="291">
        <v>0</v>
      </c>
      <c r="O30" s="72">
        <v>2307049</v>
      </c>
      <c r="P30" s="291">
        <v>829034855</v>
      </c>
      <c r="Q30" s="127" t="s">
        <v>5</v>
      </c>
      <c r="R30" s="127" t="s">
        <v>5</v>
      </c>
      <c r="S30" s="127" t="s">
        <v>5</v>
      </c>
      <c r="T30" s="127" t="s">
        <v>5</v>
      </c>
      <c r="U30" s="141" t="s">
        <v>5</v>
      </c>
      <c r="V30" s="127" t="s">
        <v>5</v>
      </c>
      <c r="W30" s="52" t="s">
        <v>139</v>
      </c>
      <c r="X30" s="46"/>
    </row>
    <row r="31" spans="2:24" ht="30" customHeight="1">
      <c r="B31" s="70">
        <v>41044</v>
      </c>
      <c r="C31" s="50" t="s">
        <v>19</v>
      </c>
      <c r="D31" s="71">
        <v>1350000</v>
      </c>
      <c r="E31" s="266">
        <v>0</v>
      </c>
      <c r="F31" s="71">
        <v>276507</v>
      </c>
      <c r="G31" s="300">
        <v>2660718745</v>
      </c>
      <c r="H31" s="118">
        <v>0</v>
      </c>
      <c r="I31" s="118">
        <v>0</v>
      </c>
      <c r="J31" s="71">
        <v>0</v>
      </c>
      <c r="K31" s="216">
        <v>0</v>
      </c>
      <c r="L31" s="231">
        <v>0</v>
      </c>
      <c r="M31" s="58">
        <v>0</v>
      </c>
      <c r="N31" s="291">
        <v>0</v>
      </c>
      <c r="O31" s="72">
        <v>7152561</v>
      </c>
      <c r="P31" s="291">
        <v>2667871306</v>
      </c>
      <c r="Q31" s="127" t="s">
        <v>5</v>
      </c>
      <c r="R31" s="127" t="s">
        <v>5</v>
      </c>
      <c r="S31" s="127" t="s">
        <v>5</v>
      </c>
      <c r="T31" s="127" t="s">
        <v>5</v>
      </c>
      <c r="U31" s="141" t="s">
        <v>5</v>
      </c>
      <c r="V31" s="127" t="s">
        <v>5</v>
      </c>
      <c r="W31" s="52" t="s">
        <v>140</v>
      </c>
      <c r="X31" s="46"/>
    </row>
    <row r="32" spans="2:24" ht="30" customHeight="1">
      <c r="B32" s="73">
        <v>41047</v>
      </c>
      <c r="C32" s="93" t="s">
        <v>20</v>
      </c>
      <c r="D32" s="211">
        <v>510000</v>
      </c>
      <c r="E32" s="301">
        <v>0</v>
      </c>
      <c r="F32" s="71">
        <v>69793</v>
      </c>
      <c r="G32" s="302">
        <v>912331354</v>
      </c>
      <c r="H32" s="127">
        <v>0</v>
      </c>
      <c r="I32" s="127">
        <v>0</v>
      </c>
      <c r="J32" s="71">
        <v>0</v>
      </c>
      <c r="K32" s="216">
        <v>0</v>
      </c>
      <c r="L32" s="231">
        <v>0</v>
      </c>
      <c r="M32" s="75">
        <v>0</v>
      </c>
      <c r="N32" s="294">
        <v>0</v>
      </c>
      <c r="O32" s="208">
        <v>2599883</v>
      </c>
      <c r="P32" s="294">
        <v>914931237</v>
      </c>
      <c r="Q32" s="127" t="s">
        <v>5</v>
      </c>
      <c r="R32" s="127" t="s">
        <v>5</v>
      </c>
      <c r="S32" s="127" t="s">
        <v>5</v>
      </c>
      <c r="T32" s="127" t="s">
        <v>5</v>
      </c>
      <c r="U32" s="303" t="s">
        <v>5</v>
      </c>
      <c r="V32" s="147" t="s">
        <v>5</v>
      </c>
      <c r="W32" s="102" t="s">
        <v>141</v>
      </c>
      <c r="X32" s="46"/>
    </row>
    <row r="33" spans="2:24" ht="30" customHeight="1">
      <c r="B33" s="77">
        <v>41301</v>
      </c>
      <c r="C33" s="78" t="s">
        <v>21</v>
      </c>
      <c r="D33" s="219">
        <v>200000</v>
      </c>
      <c r="E33" s="266">
        <v>0</v>
      </c>
      <c r="F33" s="219">
        <v>557120</v>
      </c>
      <c r="G33" s="300">
        <v>357135095</v>
      </c>
      <c r="H33" s="264">
        <v>0</v>
      </c>
      <c r="I33" s="264">
        <v>0</v>
      </c>
      <c r="J33" s="264">
        <v>0</v>
      </c>
      <c r="K33" s="304">
        <v>0</v>
      </c>
      <c r="L33" s="305" t="s">
        <v>5</v>
      </c>
      <c r="M33" s="266" t="s">
        <v>5</v>
      </c>
      <c r="N33" s="266">
        <v>0</v>
      </c>
      <c r="O33" s="220">
        <v>1502235</v>
      </c>
      <c r="P33" s="291">
        <v>358637330</v>
      </c>
      <c r="Q33" s="219">
        <v>95195590</v>
      </c>
      <c r="R33" s="79">
        <v>94451400</v>
      </c>
      <c r="S33" s="219">
        <v>6686</v>
      </c>
      <c r="T33" s="79">
        <v>7512</v>
      </c>
      <c r="U33" s="117">
        <v>95202276</v>
      </c>
      <c r="V33" s="117">
        <f>U33</f>
        <v>95202276</v>
      </c>
      <c r="W33" s="52" t="s">
        <v>142</v>
      </c>
      <c r="X33" s="46"/>
    </row>
    <row r="34" spans="2:24" ht="30" customHeight="1">
      <c r="B34" s="70">
        <v>41302</v>
      </c>
      <c r="C34" s="50" t="s">
        <v>22</v>
      </c>
      <c r="D34" s="71">
        <v>150000</v>
      </c>
      <c r="E34" s="266">
        <v>0</v>
      </c>
      <c r="F34" s="71">
        <v>4277537</v>
      </c>
      <c r="G34" s="300">
        <v>317836595</v>
      </c>
      <c r="H34" s="266">
        <v>0</v>
      </c>
      <c r="I34" s="266">
        <v>0</v>
      </c>
      <c r="J34" s="266">
        <v>0</v>
      </c>
      <c r="K34" s="290">
        <v>0</v>
      </c>
      <c r="L34" s="306" t="s">
        <v>5</v>
      </c>
      <c r="M34" s="266" t="s">
        <v>5</v>
      </c>
      <c r="N34" s="266">
        <v>0</v>
      </c>
      <c r="O34" s="208">
        <v>1663607</v>
      </c>
      <c r="P34" s="291">
        <v>319500202</v>
      </c>
      <c r="Q34" s="71">
        <v>129654924</v>
      </c>
      <c r="R34" s="58">
        <v>124567901</v>
      </c>
      <c r="S34" s="71">
        <v>8692</v>
      </c>
      <c r="T34" s="58">
        <v>9660</v>
      </c>
      <c r="U34" s="117">
        <v>129663616</v>
      </c>
      <c r="V34" s="117">
        <f>U34</f>
        <v>129663616</v>
      </c>
      <c r="W34" s="52" t="s">
        <v>143</v>
      </c>
      <c r="X34" s="46"/>
    </row>
    <row r="35" spans="2:24" ht="30" customHeight="1" thickBot="1">
      <c r="B35" s="82">
        <v>41303</v>
      </c>
      <c r="C35" s="83" t="s">
        <v>23</v>
      </c>
      <c r="D35" s="222">
        <v>1400000</v>
      </c>
      <c r="E35" s="269">
        <v>0</v>
      </c>
      <c r="F35" s="222">
        <v>29913500</v>
      </c>
      <c r="G35" s="296">
        <v>1492209267</v>
      </c>
      <c r="H35" s="269">
        <v>0</v>
      </c>
      <c r="I35" s="269">
        <v>0</v>
      </c>
      <c r="J35" s="269">
        <v>0</v>
      </c>
      <c r="K35" s="295">
        <v>0</v>
      </c>
      <c r="L35" s="307" t="s">
        <v>5</v>
      </c>
      <c r="M35" s="270" t="s">
        <v>5</v>
      </c>
      <c r="N35" s="269">
        <v>0</v>
      </c>
      <c r="O35" s="223">
        <v>5921044</v>
      </c>
      <c r="P35" s="296">
        <v>1498130311</v>
      </c>
      <c r="Q35" s="222">
        <v>398016809</v>
      </c>
      <c r="R35" s="84">
        <v>346057486</v>
      </c>
      <c r="S35" s="222">
        <v>25308</v>
      </c>
      <c r="T35" s="84">
        <v>24343</v>
      </c>
      <c r="U35" s="308">
        <v>398042117</v>
      </c>
      <c r="V35" s="107">
        <f>U35</f>
        <v>398042117</v>
      </c>
      <c r="W35" s="85" t="s">
        <v>144</v>
      </c>
      <c r="X35" s="46"/>
    </row>
  </sheetData>
  <mergeCells count="17">
    <mergeCell ref="O4:O5"/>
    <mergeCell ref="P4:P5"/>
    <mergeCell ref="L5:L6"/>
    <mergeCell ref="B2:B6"/>
    <mergeCell ref="C2:C6"/>
    <mergeCell ref="W2:W12"/>
    <mergeCell ref="D4:G4"/>
    <mergeCell ref="D2:K2"/>
    <mergeCell ref="L2:V2"/>
    <mergeCell ref="L3:P3"/>
    <mergeCell ref="S4:T5"/>
    <mergeCell ref="U4:V5"/>
    <mergeCell ref="Q3:V3"/>
    <mergeCell ref="Q4:R5"/>
    <mergeCell ref="D3:K3"/>
    <mergeCell ref="H4:K4"/>
    <mergeCell ref="L4:N4"/>
  </mergeCells>
  <phoneticPr fontId="4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4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I25" transitionEvaluation="1">
    <tabColor theme="4"/>
    <pageSetUpPr fitToPage="1"/>
  </sheetPr>
  <dimension ref="B1:X37"/>
  <sheetViews>
    <sheetView view="pageBreakPreview" zoomScale="82" zoomScaleNormal="60" zoomScaleSheetLayoutView="82" workbookViewId="0">
      <pane xSplit="3" ySplit="6" topLeftCell="I25" activePane="bottomRight" state="frozen"/>
      <selection activeCell="B2" sqref="B2:B6"/>
      <selection pane="topRight" activeCell="B2" sqref="B2:B6"/>
      <selection pane="bottomLeft" activeCell="B2" sqref="B2:B6"/>
      <selection pane="bottomRight" activeCell="I37" sqref="I37:X37"/>
    </sheetView>
  </sheetViews>
  <sheetFormatPr defaultColWidth="10.59765625" defaultRowHeight="15.9" customHeight="1"/>
  <cols>
    <col min="1" max="1" width="1.5" style="22" customWidth="1"/>
    <col min="2" max="2" width="12.59765625" style="22" customWidth="1"/>
    <col min="3" max="3" width="9.59765625" style="177" customWidth="1"/>
    <col min="4" max="4" width="12.8984375" style="22" customWidth="1"/>
    <col min="5" max="5" width="12.09765625" style="22" customWidth="1"/>
    <col min="6" max="6" width="13.19921875" style="22" customWidth="1"/>
    <col min="7" max="8" width="15.69921875" style="22" bestFit="1" customWidth="1"/>
    <col min="9" max="9" width="14.3984375" style="22" customWidth="1"/>
    <col min="10" max="10" width="15.3984375" style="22" customWidth="1"/>
    <col min="11" max="11" width="14.19921875" style="22" customWidth="1"/>
    <col min="12" max="12" width="16.3984375" style="22" customWidth="1"/>
    <col min="13" max="13" width="14.59765625" style="22" bestFit="1" customWidth="1"/>
    <col min="14" max="14" width="14.3984375" style="22" hidden="1" customWidth="1"/>
    <col min="15" max="15" width="16" style="22" customWidth="1"/>
    <col min="16" max="16" width="1.3984375" style="22" hidden="1" customWidth="1"/>
    <col min="17" max="17" width="16.59765625" style="22" customWidth="1"/>
    <col min="18" max="18" width="13.3984375" style="22" hidden="1" customWidth="1"/>
    <col min="19" max="19" width="14.59765625" style="22" bestFit="1" customWidth="1"/>
    <col min="20" max="20" width="14.09765625" style="22" hidden="1" customWidth="1"/>
    <col min="21" max="21" width="16" style="22" bestFit="1" customWidth="1"/>
    <col min="22" max="23" width="15.09765625" style="22" bestFit="1" customWidth="1"/>
    <col min="24" max="24" width="6" style="22" customWidth="1"/>
    <col min="25" max="250" width="10.59765625" style="22" customWidth="1"/>
    <col min="251" max="16384" width="10.59765625" style="22"/>
  </cols>
  <sheetData>
    <row r="1" spans="2:24" ht="24" customHeight="1" thickBot="1">
      <c r="B1" s="170" t="s">
        <v>149</v>
      </c>
      <c r="C1" s="171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2:24" ht="20.100000000000001" customHeight="1">
      <c r="B2" s="366" t="s">
        <v>0</v>
      </c>
      <c r="C2" s="369" t="s">
        <v>1</v>
      </c>
      <c r="D2" s="438" t="s">
        <v>191</v>
      </c>
      <c r="E2" s="400"/>
      <c r="F2" s="400"/>
      <c r="G2" s="400"/>
      <c r="H2" s="400"/>
      <c r="I2" s="439"/>
      <c r="J2" s="399" t="s">
        <v>111</v>
      </c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1"/>
      <c r="X2" s="378" t="s">
        <v>122</v>
      </c>
    </row>
    <row r="3" spans="2:24" ht="20.100000000000001" customHeight="1">
      <c r="B3" s="367"/>
      <c r="C3" s="370"/>
      <c r="D3" s="488" t="s">
        <v>100</v>
      </c>
      <c r="E3" s="497"/>
      <c r="F3" s="498"/>
      <c r="G3" s="390" t="s">
        <v>102</v>
      </c>
      <c r="H3" s="390"/>
      <c r="I3" s="511" t="s">
        <v>198</v>
      </c>
      <c r="J3" s="372" t="s">
        <v>167</v>
      </c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4"/>
      <c r="X3" s="485"/>
    </row>
    <row r="4" spans="2:24" ht="20.100000000000001" customHeight="1">
      <c r="B4" s="367"/>
      <c r="C4" s="370"/>
      <c r="D4" s="411"/>
      <c r="E4" s="499"/>
      <c r="F4" s="500"/>
      <c r="G4" s="501"/>
      <c r="H4" s="501"/>
      <c r="I4" s="512"/>
      <c r="J4" s="502" t="s">
        <v>168</v>
      </c>
      <c r="K4" s="503"/>
      <c r="L4" s="456"/>
      <c r="M4" s="381" t="s">
        <v>172</v>
      </c>
      <c r="N4" s="382"/>
      <c r="O4" s="382"/>
      <c r="P4" s="382"/>
      <c r="Q4" s="382"/>
      <c r="R4" s="384"/>
      <c r="S4" s="422" t="s">
        <v>175</v>
      </c>
      <c r="T4" s="155"/>
      <c r="U4" s="422" t="s">
        <v>174</v>
      </c>
      <c r="V4" s="390"/>
      <c r="W4" s="402"/>
      <c r="X4" s="485"/>
    </row>
    <row r="5" spans="2:24" ht="20.100000000000001" customHeight="1">
      <c r="B5" s="367"/>
      <c r="C5" s="370"/>
      <c r="D5" s="143" t="s">
        <v>101</v>
      </c>
      <c r="E5" s="12" t="s">
        <v>99</v>
      </c>
      <c r="F5" s="12" t="s">
        <v>47</v>
      </c>
      <c r="G5" s="104" t="s">
        <v>36</v>
      </c>
      <c r="H5" s="50" t="s">
        <v>38</v>
      </c>
      <c r="I5" s="512"/>
      <c r="J5" s="504" t="s">
        <v>169</v>
      </c>
      <c r="K5" s="454" t="s">
        <v>170</v>
      </c>
      <c r="L5" s="506" t="s">
        <v>171</v>
      </c>
      <c r="M5" s="508" t="s">
        <v>169</v>
      </c>
      <c r="N5" s="454"/>
      <c r="O5" s="508" t="s">
        <v>170</v>
      </c>
      <c r="P5" s="454"/>
      <c r="Q5" s="508" t="s">
        <v>173</v>
      </c>
      <c r="R5" s="454"/>
      <c r="S5" s="423"/>
      <c r="T5" s="180"/>
      <c r="U5" s="423"/>
      <c r="V5" s="452"/>
      <c r="W5" s="453"/>
      <c r="X5" s="485"/>
    </row>
    <row r="6" spans="2:24" ht="20.100000000000001" customHeight="1">
      <c r="B6" s="368"/>
      <c r="C6" s="371"/>
      <c r="D6" s="17" t="s">
        <v>24</v>
      </c>
      <c r="E6" s="13" t="s">
        <v>24</v>
      </c>
      <c r="F6" s="13" t="s">
        <v>24</v>
      </c>
      <c r="G6" s="88" t="s">
        <v>24</v>
      </c>
      <c r="H6" s="17" t="s">
        <v>24</v>
      </c>
      <c r="I6" s="513"/>
      <c r="J6" s="505"/>
      <c r="K6" s="456"/>
      <c r="L6" s="507"/>
      <c r="M6" s="509"/>
      <c r="N6" s="456"/>
      <c r="O6" s="509"/>
      <c r="P6" s="456"/>
      <c r="Q6" s="509"/>
      <c r="R6" s="456"/>
      <c r="S6" s="510"/>
      <c r="T6" s="169" t="s">
        <v>180</v>
      </c>
      <c r="U6" s="169" t="s">
        <v>179</v>
      </c>
      <c r="V6" s="181" t="s">
        <v>178</v>
      </c>
      <c r="W6" s="181" t="s">
        <v>180</v>
      </c>
      <c r="X6" s="485"/>
    </row>
    <row r="7" spans="2:24" ht="15.9" customHeight="1">
      <c r="B7" s="46"/>
      <c r="C7" s="44"/>
      <c r="D7" s="48"/>
      <c r="E7" s="45"/>
      <c r="F7" s="45"/>
      <c r="G7" s="106"/>
      <c r="H7" s="14"/>
      <c r="I7" s="57"/>
      <c r="J7" s="166"/>
      <c r="K7" s="146"/>
      <c r="L7" s="128"/>
      <c r="M7" s="160"/>
      <c r="N7" s="128"/>
      <c r="O7" s="128"/>
      <c r="P7" s="148"/>
      <c r="Q7" s="128"/>
      <c r="R7" s="146"/>
      <c r="S7" s="128"/>
      <c r="T7" s="146"/>
      <c r="U7" s="128"/>
      <c r="V7" s="146"/>
      <c r="W7" s="128"/>
      <c r="X7" s="485"/>
    </row>
    <row r="8" spans="2:24" ht="30" customHeight="1">
      <c r="B8" s="49" t="s">
        <v>203</v>
      </c>
      <c r="C8" s="51" t="s">
        <v>3</v>
      </c>
      <c r="D8" s="58">
        <v>120815911</v>
      </c>
      <c r="E8" s="58">
        <v>34418</v>
      </c>
      <c r="F8" s="58">
        <v>120850329</v>
      </c>
      <c r="G8" s="103">
        <v>269792109</v>
      </c>
      <c r="H8" s="59">
        <v>269792109</v>
      </c>
      <c r="I8" s="267">
        <v>74424000</v>
      </c>
      <c r="J8" s="235">
        <v>19997520915</v>
      </c>
      <c r="K8" s="141">
        <v>24885973</v>
      </c>
      <c r="L8" s="127">
        <v>20022406888</v>
      </c>
      <c r="M8" s="127">
        <v>4868410165</v>
      </c>
      <c r="N8" s="127">
        <v>6143799</v>
      </c>
      <c r="O8" s="127">
        <v>6762209</v>
      </c>
      <c r="P8" s="127">
        <v>1589640807</v>
      </c>
      <c r="Q8" s="127">
        <v>4875172374</v>
      </c>
      <c r="R8" s="127">
        <v>4965733388</v>
      </c>
      <c r="S8" s="127">
        <v>1723614599</v>
      </c>
      <c r="T8" s="127">
        <v>1785779000</v>
      </c>
      <c r="U8" s="127">
        <v>26621193861</v>
      </c>
      <c r="V8" s="127">
        <v>4875172374</v>
      </c>
      <c r="W8" s="127">
        <v>1723614599</v>
      </c>
      <c r="X8" s="485"/>
    </row>
    <row r="9" spans="2:24" ht="30" customHeight="1">
      <c r="B9" s="49" t="s">
        <v>208</v>
      </c>
      <c r="C9" s="51" t="s">
        <v>3</v>
      </c>
      <c r="D9" s="58">
        <v>90410521</v>
      </c>
      <c r="E9" s="58">
        <v>32600</v>
      </c>
      <c r="F9" s="58">
        <v>90443121</v>
      </c>
      <c r="G9" s="103">
        <v>280408424</v>
      </c>
      <c r="H9" s="59">
        <v>280408424</v>
      </c>
      <c r="I9" s="267">
        <v>76223000</v>
      </c>
      <c r="J9" s="235">
        <v>18710752029</v>
      </c>
      <c r="K9" s="141">
        <v>159066670</v>
      </c>
      <c r="L9" s="127">
        <v>18869818699</v>
      </c>
      <c r="M9" s="127">
        <v>4751915545</v>
      </c>
      <c r="N9" s="127">
        <v>44806609</v>
      </c>
      <c r="O9" s="127">
        <v>44806609</v>
      </c>
      <c r="P9" s="127">
        <v>4796722154</v>
      </c>
      <c r="Q9" s="127">
        <v>4796722154</v>
      </c>
      <c r="R9" s="127">
        <v>4796722154</v>
      </c>
      <c r="S9" s="127">
        <v>1669470395</v>
      </c>
      <c r="T9" s="127">
        <v>1785779000</v>
      </c>
      <c r="U9" s="127">
        <v>25336011248</v>
      </c>
      <c r="V9" s="127">
        <v>4796722154</v>
      </c>
      <c r="W9" s="127">
        <v>1669470395</v>
      </c>
      <c r="X9" s="485"/>
    </row>
    <row r="10" spans="2:24" ht="30" customHeight="1">
      <c r="B10" s="49" t="s">
        <v>210</v>
      </c>
      <c r="C10" s="51" t="s">
        <v>3</v>
      </c>
      <c r="D10" s="15">
        <f t="shared" ref="D10:W10" si="0">SUM(D11:D12)</f>
        <v>58481639</v>
      </c>
      <c r="E10" s="30">
        <f t="shared" si="0"/>
        <v>32748</v>
      </c>
      <c r="F10" s="30">
        <f t="shared" si="0"/>
        <v>58514387</v>
      </c>
      <c r="G10" s="63">
        <f t="shared" si="0"/>
        <v>281775273</v>
      </c>
      <c r="H10" s="15">
        <f t="shared" si="0"/>
        <v>281775273</v>
      </c>
      <c r="I10" s="60">
        <f t="shared" si="0"/>
        <v>80597000</v>
      </c>
      <c r="J10" s="62">
        <f t="shared" si="0"/>
        <v>18329940145</v>
      </c>
      <c r="K10" s="30">
        <f t="shared" si="0"/>
        <v>0</v>
      </c>
      <c r="L10" s="30">
        <f>SUM(L11:L12)</f>
        <v>18329940145</v>
      </c>
      <c r="M10" s="30">
        <f t="shared" si="0"/>
        <v>4688409544</v>
      </c>
      <c r="N10" s="30">
        <f t="shared" si="0"/>
        <v>44806609</v>
      </c>
      <c r="O10" s="30">
        <f t="shared" si="0"/>
        <v>0</v>
      </c>
      <c r="P10" s="30">
        <f t="shared" si="0"/>
        <v>4796722154</v>
      </c>
      <c r="Q10" s="30">
        <f t="shared" si="0"/>
        <v>4688409544</v>
      </c>
      <c r="R10" s="30">
        <f t="shared" si="0"/>
        <v>4796722154</v>
      </c>
      <c r="S10" s="30">
        <f t="shared" si="0"/>
        <v>1653435105</v>
      </c>
      <c r="T10" s="30">
        <f t="shared" si="0"/>
        <v>1785779000</v>
      </c>
      <c r="U10" s="30">
        <f t="shared" si="0"/>
        <v>24671784794</v>
      </c>
      <c r="V10" s="30">
        <f t="shared" si="0"/>
        <v>4688409544</v>
      </c>
      <c r="W10" s="30">
        <f t="shared" si="0"/>
        <v>1653435105</v>
      </c>
      <c r="X10" s="485"/>
    </row>
    <row r="11" spans="2:24" ht="30" customHeight="1">
      <c r="B11" s="49" t="s">
        <v>73</v>
      </c>
      <c r="C11" s="51" t="s">
        <v>2</v>
      </c>
      <c r="D11" s="127" t="s">
        <v>5</v>
      </c>
      <c r="E11" s="141" t="s">
        <v>5</v>
      </c>
      <c r="F11" s="141" t="s">
        <v>5</v>
      </c>
      <c r="G11" s="141" t="s">
        <v>5</v>
      </c>
      <c r="H11" s="141" t="s">
        <v>5</v>
      </c>
      <c r="I11" s="142" t="s">
        <v>5</v>
      </c>
      <c r="J11" s="62">
        <f t="shared" ref="J11:W11" si="1">SUM(J13:J32)</f>
        <v>18329940145</v>
      </c>
      <c r="K11" s="30">
        <f t="shared" si="1"/>
        <v>0</v>
      </c>
      <c r="L11" s="30">
        <f t="shared" si="1"/>
        <v>18329940145</v>
      </c>
      <c r="M11" s="30">
        <f t="shared" si="1"/>
        <v>4688409544</v>
      </c>
      <c r="N11" s="30">
        <f t="shared" si="1"/>
        <v>44806609</v>
      </c>
      <c r="O11" s="30">
        <f t="shared" si="1"/>
        <v>0</v>
      </c>
      <c r="P11" s="30">
        <f t="shared" si="1"/>
        <v>4796722154</v>
      </c>
      <c r="Q11" s="30">
        <f t="shared" si="1"/>
        <v>4688409544</v>
      </c>
      <c r="R11" s="30">
        <f t="shared" si="1"/>
        <v>4796722154</v>
      </c>
      <c r="S11" s="30">
        <f t="shared" si="1"/>
        <v>1653435105</v>
      </c>
      <c r="T11" s="30">
        <f t="shared" si="1"/>
        <v>1785779000</v>
      </c>
      <c r="U11" s="30">
        <f t="shared" si="1"/>
        <v>24671784794</v>
      </c>
      <c r="V11" s="30">
        <f t="shared" si="1"/>
        <v>4688409544</v>
      </c>
      <c r="W11" s="30">
        <f t="shared" si="1"/>
        <v>1653435105</v>
      </c>
      <c r="X11" s="485"/>
    </row>
    <row r="12" spans="2:24" ht="30" customHeight="1">
      <c r="B12" s="56" t="s">
        <v>4</v>
      </c>
      <c r="C12" s="13" t="s">
        <v>2</v>
      </c>
      <c r="D12" s="32">
        <f t="shared" ref="D12:I12" si="2">SUM(D33:D35)</f>
        <v>58481639</v>
      </c>
      <c r="E12" s="32">
        <f t="shared" si="2"/>
        <v>32748</v>
      </c>
      <c r="F12" s="32">
        <f t="shared" si="2"/>
        <v>58514387</v>
      </c>
      <c r="G12" s="101">
        <f t="shared" si="2"/>
        <v>281775273</v>
      </c>
      <c r="H12" s="31">
        <f t="shared" si="2"/>
        <v>281775273</v>
      </c>
      <c r="I12" s="113">
        <f t="shared" si="2"/>
        <v>80597000</v>
      </c>
      <c r="J12" s="167" t="s">
        <v>5</v>
      </c>
      <c r="K12" s="126" t="s">
        <v>5</v>
      </c>
      <c r="L12" s="33" t="s">
        <v>5</v>
      </c>
      <c r="M12" s="16" t="s">
        <v>5</v>
      </c>
      <c r="N12" s="33" t="s">
        <v>5</v>
      </c>
      <c r="O12" s="33" t="s">
        <v>5</v>
      </c>
      <c r="P12" s="116" t="s">
        <v>5</v>
      </c>
      <c r="Q12" s="33" t="s">
        <v>5</v>
      </c>
      <c r="R12" s="126" t="s">
        <v>5</v>
      </c>
      <c r="S12" s="33" t="s">
        <v>5</v>
      </c>
      <c r="T12" s="126" t="s">
        <v>5</v>
      </c>
      <c r="U12" s="33" t="s">
        <v>5</v>
      </c>
      <c r="V12" s="126" t="s">
        <v>5</v>
      </c>
      <c r="W12" s="33" t="s">
        <v>5</v>
      </c>
      <c r="X12" s="486"/>
    </row>
    <row r="13" spans="2:24" ht="30" customHeight="1">
      <c r="B13" s="66">
        <v>41001</v>
      </c>
      <c r="C13" s="12" t="s">
        <v>6</v>
      </c>
      <c r="D13" s="140" t="s">
        <v>5</v>
      </c>
      <c r="E13" s="140" t="s">
        <v>5</v>
      </c>
      <c r="F13" s="140" t="s">
        <v>5</v>
      </c>
      <c r="G13" s="140" t="s">
        <v>5</v>
      </c>
      <c r="H13" s="140" t="s">
        <v>5</v>
      </c>
      <c r="I13" s="241" t="s">
        <v>5</v>
      </c>
      <c r="J13" s="215">
        <v>5049774129</v>
      </c>
      <c r="K13" s="67">
        <v>0</v>
      </c>
      <c r="L13" s="67">
        <v>5049774129</v>
      </c>
      <c r="M13" s="207">
        <v>1316888326</v>
      </c>
      <c r="N13" s="67">
        <v>9093721</v>
      </c>
      <c r="O13" s="67">
        <v>0</v>
      </c>
      <c r="P13" s="67">
        <v>1353895015</v>
      </c>
      <c r="Q13" s="67">
        <v>1316888326</v>
      </c>
      <c r="R13" s="67">
        <v>1353895015</v>
      </c>
      <c r="S13" s="67">
        <v>485668897</v>
      </c>
      <c r="T13" s="67">
        <v>581878306</v>
      </c>
      <c r="U13" s="67">
        <v>6852331352</v>
      </c>
      <c r="V13" s="67">
        <v>1316888326</v>
      </c>
      <c r="W13" s="67">
        <v>485668897</v>
      </c>
      <c r="X13" s="52" t="s">
        <v>121</v>
      </c>
    </row>
    <row r="14" spans="2:24" ht="30" customHeight="1">
      <c r="B14" s="70">
        <v>41002</v>
      </c>
      <c r="C14" s="51" t="s">
        <v>7</v>
      </c>
      <c r="D14" s="127" t="s">
        <v>5</v>
      </c>
      <c r="E14" s="127" t="s">
        <v>5</v>
      </c>
      <c r="F14" s="127" t="s">
        <v>5</v>
      </c>
      <c r="G14" s="127" t="s">
        <v>5</v>
      </c>
      <c r="H14" s="127" t="s">
        <v>5</v>
      </c>
      <c r="I14" s="142" t="s">
        <v>5</v>
      </c>
      <c r="J14" s="217">
        <v>2793463600</v>
      </c>
      <c r="K14" s="71">
        <v>0</v>
      </c>
      <c r="L14" s="71">
        <v>2793463600</v>
      </c>
      <c r="M14" s="71">
        <v>732596609</v>
      </c>
      <c r="N14" s="71">
        <v>5962081</v>
      </c>
      <c r="O14" s="72">
        <v>0</v>
      </c>
      <c r="P14" s="71">
        <v>737858201</v>
      </c>
      <c r="Q14" s="71">
        <v>732596609</v>
      </c>
      <c r="R14" s="71">
        <v>737858201</v>
      </c>
      <c r="S14" s="71">
        <v>274169260</v>
      </c>
      <c r="T14" s="71">
        <v>294317588</v>
      </c>
      <c r="U14" s="71">
        <v>3800229469</v>
      </c>
      <c r="V14" s="71">
        <v>732596609</v>
      </c>
      <c r="W14" s="71">
        <v>274169260</v>
      </c>
      <c r="X14" s="52" t="s">
        <v>123</v>
      </c>
    </row>
    <row r="15" spans="2:24" ht="30" customHeight="1">
      <c r="B15" s="70">
        <v>41003</v>
      </c>
      <c r="C15" s="51" t="s">
        <v>8</v>
      </c>
      <c r="D15" s="127" t="s">
        <v>5</v>
      </c>
      <c r="E15" s="127" t="s">
        <v>5</v>
      </c>
      <c r="F15" s="127" t="s">
        <v>5</v>
      </c>
      <c r="G15" s="127" t="s">
        <v>5</v>
      </c>
      <c r="H15" s="127" t="s">
        <v>5</v>
      </c>
      <c r="I15" s="142" t="s">
        <v>5</v>
      </c>
      <c r="J15" s="217">
        <v>1406736686</v>
      </c>
      <c r="K15" s="71">
        <v>0</v>
      </c>
      <c r="L15" s="71">
        <v>1406736686</v>
      </c>
      <c r="M15" s="71">
        <v>351992296</v>
      </c>
      <c r="N15" s="71">
        <v>3545742</v>
      </c>
      <c r="O15" s="72">
        <v>0</v>
      </c>
      <c r="P15" s="71">
        <v>372614811</v>
      </c>
      <c r="Q15" s="71">
        <v>351992296</v>
      </c>
      <c r="R15" s="71">
        <v>372614811</v>
      </c>
      <c r="S15" s="71">
        <v>111179103</v>
      </c>
      <c r="T15" s="71">
        <v>110381475</v>
      </c>
      <c r="U15" s="71">
        <v>1869908085</v>
      </c>
      <c r="V15" s="71">
        <v>351992296</v>
      </c>
      <c r="W15" s="71">
        <v>111179103</v>
      </c>
      <c r="X15" s="52" t="s">
        <v>124</v>
      </c>
    </row>
    <row r="16" spans="2:24" ht="30" customHeight="1">
      <c r="B16" s="70">
        <v>41004</v>
      </c>
      <c r="C16" s="51" t="s">
        <v>9</v>
      </c>
      <c r="D16" s="127" t="s">
        <v>5</v>
      </c>
      <c r="E16" s="127" t="s">
        <v>5</v>
      </c>
      <c r="F16" s="127" t="s">
        <v>5</v>
      </c>
      <c r="G16" s="127" t="s">
        <v>5</v>
      </c>
      <c r="H16" s="127" t="s">
        <v>5</v>
      </c>
      <c r="I16" s="142" t="s">
        <v>5</v>
      </c>
      <c r="J16" s="217">
        <v>444984267</v>
      </c>
      <c r="K16" s="71">
        <v>0</v>
      </c>
      <c r="L16" s="71">
        <v>444984267</v>
      </c>
      <c r="M16" s="71">
        <v>104546714</v>
      </c>
      <c r="N16" s="71">
        <v>3635644</v>
      </c>
      <c r="O16" s="72">
        <v>0</v>
      </c>
      <c r="P16" s="71">
        <v>110437468</v>
      </c>
      <c r="Q16" s="71">
        <v>104546714</v>
      </c>
      <c r="R16" s="71">
        <v>110437468</v>
      </c>
      <c r="S16" s="71">
        <v>32886009</v>
      </c>
      <c r="T16" s="71">
        <v>36785082</v>
      </c>
      <c r="U16" s="71">
        <v>582416990</v>
      </c>
      <c r="V16" s="71">
        <v>104546714</v>
      </c>
      <c r="W16" s="71">
        <v>32886009</v>
      </c>
      <c r="X16" s="52" t="s">
        <v>125</v>
      </c>
    </row>
    <row r="17" spans="2:24" ht="30" customHeight="1">
      <c r="B17" s="70">
        <v>41005</v>
      </c>
      <c r="C17" s="51" t="s">
        <v>10</v>
      </c>
      <c r="D17" s="127" t="s">
        <v>5</v>
      </c>
      <c r="E17" s="127" t="s">
        <v>5</v>
      </c>
      <c r="F17" s="127" t="s">
        <v>5</v>
      </c>
      <c r="G17" s="127" t="s">
        <v>5</v>
      </c>
      <c r="H17" s="127" t="s">
        <v>5</v>
      </c>
      <c r="I17" s="142" t="s">
        <v>5</v>
      </c>
      <c r="J17" s="217">
        <v>1225031046</v>
      </c>
      <c r="K17" s="71">
        <v>0</v>
      </c>
      <c r="L17" s="71">
        <v>1225031046</v>
      </c>
      <c r="M17" s="71">
        <v>305995763</v>
      </c>
      <c r="N17" s="71">
        <v>459007</v>
      </c>
      <c r="O17" s="72">
        <v>0</v>
      </c>
      <c r="P17" s="71">
        <v>314669984</v>
      </c>
      <c r="Q17" s="71">
        <v>305995763</v>
      </c>
      <c r="R17" s="71">
        <v>314669984</v>
      </c>
      <c r="S17" s="71">
        <v>105688162</v>
      </c>
      <c r="T17" s="71">
        <v>98446924</v>
      </c>
      <c r="U17" s="71">
        <v>1636714971</v>
      </c>
      <c r="V17" s="71">
        <v>305995763</v>
      </c>
      <c r="W17" s="71">
        <v>105688162</v>
      </c>
      <c r="X17" s="52" t="s">
        <v>126</v>
      </c>
    </row>
    <row r="18" spans="2:24" ht="30" customHeight="1">
      <c r="B18" s="70">
        <v>41006</v>
      </c>
      <c r="C18" s="51" t="s">
        <v>11</v>
      </c>
      <c r="D18" s="127" t="s">
        <v>5</v>
      </c>
      <c r="E18" s="127" t="s">
        <v>5</v>
      </c>
      <c r="F18" s="127" t="s">
        <v>5</v>
      </c>
      <c r="G18" s="127" t="s">
        <v>5</v>
      </c>
      <c r="H18" s="127" t="s">
        <v>5</v>
      </c>
      <c r="I18" s="142" t="s">
        <v>5</v>
      </c>
      <c r="J18" s="217">
        <v>1085116516</v>
      </c>
      <c r="K18" s="72">
        <v>0</v>
      </c>
      <c r="L18" s="72">
        <v>1085116516</v>
      </c>
      <c r="M18" s="71">
        <v>271553922</v>
      </c>
      <c r="N18" s="72">
        <v>7539868</v>
      </c>
      <c r="O18" s="72">
        <v>0</v>
      </c>
      <c r="P18" s="72">
        <v>280560657</v>
      </c>
      <c r="Q18" s="72">
        <v>271553922</v>
      </c>
      <c r="R18" s="72">
        <v>280560657</v>
      </c>
      <c r="S18" s="72">
        <v>90250249</v>
      </c>
      <c r="T18" s="72">
        <v>95285044</v>
      </c>
      <c r="U18" s="72">
        <v>1446920687</v>
      </c>
      <c r="V18" s="72">
        <v>271553922</v>
      </c>
      <c r="W18" s="72">
        <v>90250249</v>
      </c>
      <c r="X18" s="52" t="s">
        <v>127</v>
      </c>
    </row>
    <row r="19" spans="2:24" ht="30" customHeight="1">
      <c r="B19" s="70">
        <v>41007</v>
      </c>
      <c r="C19" s="51" t="s">
        <v>12</v>
      </c>
      <c r="D19" s="127" t="s">
        <v>5</v>
      </c>
      <c r="E19" s="127" t="s">
        <v>5</v>
      </c>
      <c r="F19" s="127" t="s">
        <v>5</v>
      </c>
      <c r="G19" s="127" t="s">
        <v>5</v>
      </c>
      <c r="H19" s="127" t="s">
        <v>5</v>
      </c>
      <c r="I19" s="142" t="s">
        <v>5</v>
      </c>
      <c r="J19" s="217">
        <v>688072737</v>
      </c>
      <c r="K19" s="71">
        <v>0</v>
      </c>
      <c r="L19" s="71">
        <v>688072737</v>
      </c>
      <c r="M19" s="71">
        <v>176903445</v>
      </c>
      <c r="N19" s="71">
        <v>32897</v>
      </c>
      <c r="O19" s="72">
        <v>0</v>
      </c>
      <c r="P19" s="71">
        <v>180957729</v>
      </c>
      <c r="Q19" s="71">
        <v>176903445</v>
      </c>
      <c r="R19" s="71">
        <v>180957729</v>
      </c>
      <c r="S19" s="71">
        <v>66701075</v>
      </c>
      <c r="T19" s="71">
        <v>68924106</v>
      </c>
      <c r="U19" s="71">
        <v>931677257</v>
      </c>
      <c r="V19" s="71">
        <v>176903445</v>
      </c>
      <c r="W19" s="71">
        <v>66701075</v>
      </c>
      <c r="X19" s="52" t="s">
        <v>128</v>
      </c>
    </row>
    <row r="20" spans="2:24" ht="30" customHeight="1">
      <c r="B20" s="70">
        <v>41025</v>
      </c>
      <c r="C20" s="51" t="s">
        <v>69</v>
      </c>
      <c r="D20" s="127" t="s">
        <v>5</v>
      </c>
      <c r="E20" s="127" t="s">
        <v>5</v>
      </c>
      <c r="F20" s="127" t="s">
        <v>5</v>
      </c>
      <c r="G20" s="127" t="s">
        <v>5</v>
      </c>
      <c r="H20" s="127" t="s">
        <v>5</v>
      </c>
      <c r="I20" s="142" t="s">
        <v>5</v>
      </c>
      <c r="J20" s="217">
        <v>941433419</v>
      </c>
      <c r="K20" s="71">
        <v>0</v>
      </c>
      <c r="L20" s="71">
        <v>941433419</v>
      </c>
      <c r="M20" s="71">
        <v>243394002</v>
      </c>
      <c r="N20" s="71">
        <v>0</v>
      </c>
      <c r="O20" s="72">
        <v>0</v>
      </c>
      <c r="P20" s="71">
        <v>243306203</v>
      </c>
      <c r="Q20" s="71">
        <v>243394002</v>
      </c>
      <c r="R20" s="71">
        <v>243306203</v>
      </c>
      <c r="S20" s="71">
        <v>84912434</v>
      </c>
      <c r="T20" s="71">
        <v>78424301</v>
      </c>
      <c r="U20" s="71">
        <v>1269739855</v>
      </c>
      <c r="V20" s="71">
        <v>243394002</v>
      </c>
      <c r="W20" s="71">
        <v>84912434</v>
      </c>
      <c r="X20" s="52" t="s">
        <v>129</v>
      </c>
    </row>
    <row r="21" spans="2:24" ht="30" customHeight="1">
      <c r="B21" s="70">
        <v>41048</v>
      </c>
      <c r="C21" s="51" t="s">
        <v>71</v>
      </c>
      <c r="D21" s="127" t="s">
        <v>5</v>
      </c>
      <c r="E21" s="127" t="s">
        <v>5</v>
      </c>
      <c r="F21" s="127" t="s">
        <v>5</v>
      </c>
      <c r="G21" s="127" t="s">
        <v>5</v>
      </c>
      <c r="H21" s="127" t="s">
        <v>5</v>
      </c>
      <c r="I21" s="142" t="s">
        <v>5</v>
      </c>
      <c r="J21" s="217">
        <v>613273280</v>
      </c>
      <c r="K21" s="71">
        <v>0</v>
      </c>
      <c r="L21" s="71">
        <v>613273280</v>
      </c>
      <c r="M21" s="71">
        <v>145560951</v>
      </c>
      <c r="N21" s="71">
        <v>1498333</v>
      </c>
      <c r="O21" s="72">
        <v>0</v>
      </c>
      <c r="P21" s="71">
        <v>147097882</v>
      </c>
      <c r="Q21" s="71">
        <v>145560951</v>
      </c>
      <c r="R21" s="71">
        <v>147097882</v>
      </c>
      <c r="S21" s="71">
        <v>51578725</v>
      </c>
      <c r="T21" s="71">
        <v>54782881</v>
      </c>
      <c r="U21" s="71">
        <v>810412956</v>
      </c>
      <c r="V21" s="71">
        <v>145560951</v>
      </c>
      <c r="W21" s="71">
        <v>51578725</v>
      </c>
      <c r="X21" s="52" t="s">
        <v>130</v>
      </c>
    </row>
    <row r="22" spans="2:24" ht="30" customHeight="1">
      <c r="B22" s="70">
        <v>41014</v>
      </c>
      <c r="C22" s="51" t="s">
        <v>72</v>
      </c>
      <c r="D22" s="127" t="s">
        <v>5</v>
      </c>
      <c r="E22" s="127" t="s">
        <v>5</v>
      </c>
      <c r="F22" s="127" t="s">
        <v>5</v>
      </c>
      <c r="G22" s="127" t="s">
        <v>5</v>
      </c>
      <c r="H22" s="127" t="s">
        <v>5</v>
      </c>
      <c r="I22" s="142" t="s">
        <v>5</v>
      </c>
      <c r="J22" s="217">
        <v>700375921</v>
      </c>
      <c r="K22" s="72">
        <v>0</v>
      </c>
      <c r="L22" s="72">
        <v>700375921</v>
      </c>
      <c r="M22" s="71">
        <v>179864149</v>
      </c>
      <c r="N22" s="72">
        <v>7717002</v>
      </c>
      <c r="O22" s="72">
        <v>0</v>
      </c>
      <c r="P22" s="72">
        <v>183009998</v>
      </c>
      <c r="Q22" s="72">
        <v>179864149</v>
      </c>
      <c r="R22" s="72">
        <v>183009998</v>
      </c>
      <c r="S22" s="72">
        <v>56791179</v>
      </c>
      <c r="T22" s="72">
        <v>56107121</v>
      </c>
      <c r="U22" s="72">
        <v>937031249</v>
      </c>
      <c r="V22" s="72">
        <v>179864149</v>
      </c>
      <c r="W22" s="72">
        <v>56791179</v>
      </c>
      <c r="X22" s="52" t="s">
        <v>131</v>
      </c>
    </row>
    <row r="23" spans="2:24" ht="30" customHeight="1">
      <c r="B23" s="70">
        <v>41016</v>
      </c>
      <c r="C23" s="51" t="s">
        <v>70</v>
      </c>
      <c r="D23" s="127" t="s">
        <v>5</v>
      </c>
      <c r="E23" s="127" t="s">
        <v>5</v>
      </c>
      <c r="F23" s="127" t="s">
        <v>5</v>
      </c>
      <c r="G23" s="127" t="s">
        <v>5</v>
      </c>
      <c r="H23" s="127" t="s">
        <v>5</v>
      </c>
      <c r="I23" s="142" t="s">
        <v>5</v>
      </c>
      <c r="J23" s="217">
        <v>306745884</v>
      </c>
      <c r="K23" s="72">
        <v>0</v>
      </c>
      <c r="L23" s="72">
        <v>306745884</v>
      </c>
      <c r="M23" s="71">
        <v>73667369</v>
      </c>
      <c r="N23" s="72">
        <v>641173</v>
      </c>
      <c r="O23" s="72">
        <v>0</v>
      </c>
      <c r="P23" s="72">
        <v>76872398</v>
      </c>
      <c r="Q23" s="72">
        <v>73667369</v>
      </c>
      <c r="R23" s="72">
        <v>76872398</v>
      </c>
      <c r="S23" s="72">
        <v>23954986</v>
      </c>
      <c r="T23" s="72">
        <v>21404208</v>
      </c>
      <c r="U23" s="72">
        <v>404368239</v>
      </c>
      <c r="V23" s="72">
        <v>73667369</v>
      </c>
      <c r="W23" s="72">
        <v>23954986</v>
      </c>
      <c r="X23" s="52" t="s">
        <v>132</v>
      </c>
    </row>
    <row r="24" spans="2:24" ht="30" customHeight="1">
      <c r="B24" s="70">
        <v>41020</v>
      </c>
      <c r="C24" s="51" t="s">
        <v>13</v>
      </c>
      <c r="D24" s="127" t="s">
        <v>5</v>
      </c>
      <c r="E24" s="127" t="s">
        <v>5</v>
      </c>
      <c r="F24" s="127" t="s">
        <v>5</v>
      </c>
      <c r="G24" s="127" t="s">
        <v>5</v>
      </c>
      <c r="H24" s="127" t="s">
        <v>5</v>
      </c>
      <c r="I24" s="142" t="s">
        <v>5</v>
      </c>
      <c r="J24" s="217">
        <v>353173861</v>
      </c>
      <c r="K24" s="72">
        <v>0</v>
      </c>
      <c r="L24" s="72">
        <v>353173861</v>
      </c>
      <c r="M24" s="71">
        <v>101646676</v>
      </c>
      <c r="N24" s="72">
        <v>458670</v>
      </c>
      <c r="O24" s="72">
        <v>0</v>
      </c>
      <c r="P24" s="72">
        <v>101134556</v>
      </c>
      <c r="Q24" s="72">
        <v>101646676</v>
      </c>
      <c r="R24" s="72">
        <v>101134556</v>
      </c>
      <c r="S24" s="72">
        <v>26769006</v>
      </c>
      <c r="T24" s="72">
        <v>29399076</v>
      </c>
      <c r="U24" s="72">
        <v>481589543</v>
      </c>
      <c r="V24" s="72">
        <v>101646676</v>
      </c>
      <c r="W24" s="72">
        <v>26769006</v>
      </c>
      <c r="X24" s="52" t="s">
        <v>133</v>
      </c>
    </row>
    <row r="25" spans="2:24" ht="30" customHeight="1">
      <c r="B25" s="70">
        <v>41024</v>
      </c>
      <c r="C25" s="51" t="s">
        <v>14</v>
      </c>
      <c r="D25" s="127" t="s">
        <v>5</v>
      </c>
      <c r="E25" s="127" t="s">
        <v>5</v>
      </c>
      <c r="F25" s="127" t="s">
        <v>5</v>
      </c>
      <c r="G25" s="127" t="s">
        <v>5</v>
      </c>
      <c r="H25" s="127" t="s">
        <v>5</v>
      </c>
      <c r="I25" s="142" t="s">
        <v>5</v>
      </c>
      <c r="J25" s="217">
        <v>180452886</v>
      </c>
      <c r="K25" s="72">
        <v>0</v>
      </c>
      <c r="L25" s="72">
        <v>180452886</v>
      </c>
      <c r="M25" s="71">
        <v>45960110</v>
      </c>
      <c r="N25" s="72">
        <v>635157</v>
      </c>
      <c r="O25" s="72">
        <v>0</v>
      </c>
      <c r="P25" s="72">
        <v>45545788</v>
      </c>
      <c r="Q25" s="72">
        <v>45960110</v>
      </c>
      <c r="R25" s="72">
        <v>45545788</v>
      </c>
      <c r="S25" s="72">
        <v>14511448</v>
      </c>
      <c r="T25" s="72">
        <v>11900924</v>
      </c>
      <c r="U25" s="72">
        <v>240924444</v>
      </c>
      <c r="V25" s="72">
        <v>45960110</v>
      </c>
      <c r="W25" s="72">
        <v>14511448</v>
      </c>
      <c r="X25" s="52" t="s">
        <v>134</v>
      </c>
    </row>
    <row r="26" spans="2:24" ht="30" customHeight="1">
      <c r="B26" s="70">
        <v>41021</v>
      </c>
      <c r="C26" s="51" t="s">
        <v>75</v>
      </c>
      <c r="D26" s="127" t="s">
        <v>5</v>
      </c>
      <c r="E26" s="127" t="s">
        <v>5</v>
      </c>
      <c r="F26" s="127" t="s">
        <v>5</v>
      </c>
      <c r="G26" s="127" t="s">
        <v>5</v>
      </c>
      <c r="H26" s="127" t="s">
        <v>5</v>
      </c>
      <c r="I26" s="142" t="s">
        <v>5</v>
      </c>
      <c r="J26" s="217">
        <v>650054418</v>
      </c>
      <c r="K26" s="72">
        <v>0</v>
      </c>
      <c r="L26" s="72">
        <v>650054418</v>
      </c>
      <c r="M26" s="71">
        <v>148363728</v>
      </c>
      <c r="N26" s="72">
        <v>580424</v>
      </c>
      <c r="O26" s="72">
        <v>0</v>
      </c>
      <c r="P26" s="72">
        <v>145110158</v>
      </c>
      <c r="Q26" s="72">
        <v>148363728</v>
      </c>
      <c r="R26" s="72">
        <v>145110158</v>
      </c>
      <c r="S26" s="72">
        <v>46632402</v>
      </c>
      <c r="T26" s="72">
        <v>41738248</v>
      </c>
      <c r="U26" s="72">
        <v>845050548</v>
      </c>
      <c r="V26" s="72">
        <v>148363728</v>
      </c>
      <c r="W26" s="72">
        <v>46632402</v>
      </c>
      <c r="X26" s="52" t="s">
        <v>135</v>
      </c>
    </row>
    <row r="27" spans="2:24" ht="30" customHeight="1">
      <c r="B27" s="70">
        <v>41035</v>
      </c>
      <c r="C27" s="51" t="s">
        <v>15</v>
      </c>
      <c r="D27" s="127" t="s">
        <v>5</v>
      </c>
      <c r="E27" s="127" t="s">
        <v>5</v>
      </c>
      <c r="F27" s="127" t="s">
        <v>5</v>
      </c>
      <c r="G27" s="127" t="s">
        <v>5</v>
      </c>
      <c r="H27" s="127" t="s">
        <v>5</v>
      </c>
      <c r="I27" s="142" t="s">
        <v>5</v>
      </c>
      <c r="J27" s="217">
        <v>184948484</v>
      </c>
      <c r="K27" s="72">
        <v>0</v>
      </c>
      <c r="L27" s="72">
        <v>184948484</v>
      </c>
      <c r="M27" s="71">
        <v>47181368</v>
      </c>
      <c r="N27" s="72">
        <v>0</v>
      </c>
      <c r="O27" s="72">
        <v>0</v>
      </c>
      <c r="P27" s="72">
        <v>46834399</v>
      </c>
      <c r="Q27" s="72">
        <v>47181368</v>
      </c>
      <c r="R27" s="72">
        <v>46834399</v>
      </c>
      <c r="S27" s="72">
        <v>19183939</v>
      </c>
      <c r="T27" s="72">
        <v>23426594</v>
      </c>
      <c r="U27" s="72">
        <v>251313791</v>
      </c>
      <c r="V27" s="72">
        <v>47181368</v>
      </c>
      <c r="W27" s="72">
        <v>19183939</v>
      </c>
      <c r="X27" s="52" t="s">
        <v>136</v>
      </c>
    </row>
    <row r="28" spans="2:24" ht="30" customHeight="1">
      <c r="B28" s="70">
        <v>41038</v>
      </c>
      <c r="C28" s="51" t="s">
        <v>16</v>
      </c>
      <c r="D28" s="127" t="s">
        <v>5</v>
      </c>
      <c r="E28" s="127" t="s">
        <v>5</v>
      </c>
      <c r="F28" s="127" t="s">
        <v>5</v>
      </c>
      <c r="G28" s="127" t="s">
        <v>5</v>
      </c>
      <c r="H28" s="127" t="s">
        <v>5</v>
      </c>
      <c r="I28" s="142" t="s">
        <v>5</v>
      </c>
      <c r="J28" s="217">
        <v>402890113</v>
      </c>
      <c r="K28" s="72">
        <v>0</v>
      </c>
      <c r="L28" s="72">
        <v>402890113</v>
      </c>
      <c r="M28" s="71">
        <v>108185074</v>
      </c>
      <c r="N28" s="72">
        <v>1730842</v>
      </c>
      <c r="O28" s="72">
        <v>0</v>
      </c>
      <c r="P28" s="72">
        <v>114518194</v>
      </c>
      <c r="Q28" s="72">
        <v>108185074</v>
      </c>
      <c r="R28" s="72">
        <v>114518194</v>
      </c>
      <c r="S28" s="72">
        <v>33180764</v>
      </c>
      <c r="T28" s="72">
        <v>34872330</v>
      </c>
      <c r="U28" s="72">
        <v>544255951</v>
      </c>
      <c r="V28" s="72">
        <v>108185074</v>
      </c>
      <c r="W28" s="72">
        <v>33180764</v>
      </c>
      <c r="X28" s="52" t="s">
        <v>137</v>
      </c>
    </row>
    <row r="29" spans="2:24" ht="30" customHeight="1">
      <c r="B29" s="70">
        <v>41042</v>
      </c>
      <c r="C29" s="51" t="s">
        <v>17</v>
      </c>
      <c r="D29" s="127" t="s">
        <v>5</v>
      </c>
      <c r="E29" s="127" t="s">
        <v>5</v>
      </c>
      <c r="F29" s="127" t="s">
        <v>5</v>
      </c>
      <c r="G29" s="127" t="s">
        <v>5</v>
      </c>
      <c r="H29" s="127" t="s">
        <v>5</v>
      </c>
      <c r="I29" s="142" t="s">
        <v>5</v>
      </c>
      <c r="J29" s="217">
        <v>166959857</v>
      </c>
      <c r="K29" s="72">
        <v>0</v>
      </c>
      <c r="L29" s="72">
        <v>166959857</v>
      </c>
      <c r="M29" s="71">
        <v>37753004</v>
      </c>
      <c r="N29" s="72">
        <v>140431</v>
      </c>
      <c r="O29" s="72">
        <v>0</v>
      </c>
      <c r="P29" s="72">
        <v>38991747</v>
      </c>
      <c r="Q29" s="72">
        <v>37753004</v>
      </c>
      <c r="R29" s="72">
        <v>38991747</v>
      </c>
      <c r="S29" s="72">
        <v>10990637</v>
      </c>
      <c r="T29" s="72">
        <v>13608488</v>
      </c>
      <c r="U29" s="72">
        <v>215703498</v>
      </c>
      <c r="V29" s="72">
        <v>37753004</v>
      </c>
      <c r="W29" s="72">
        <v>10990637</v>
      </c>
      <c r="X29" s="52" t="s">
        <v>138</v>
      </c>
    </row>
    <row r="30" spans="2:24" ht="30" customHeight="1">
      <c r="B30" s="70">
        <v>41043</v>
      </c>
      <c r="C30" s="51" t="s">
        <v>18</v>
      </c>
      <c r="D30" s="127" t="s">
        <v>5</v>
      </c>
      <c r="E30" s="127" t="s">
        <v>5</v>
      </c>
      <c r="F30" s="127" t="s">
        <v>5</v>
      </c>
      <c r="G30" s="127" t="s">
        <v>5</v>
      </c>
      <c r="H30" s="127" t="s">
        <v>5</v>
      </c>
      <c r="I30" s="142" t="s">
        <v>5</v>
      </c>
      <c r="J30" s="217">
        <v>214231550</v>
      </c>
      <c r="K30" s="72">
        <v>0</v>
      </c>
      <c r="L30" s="72">
        <v>214231550</v>
      </c>
      <c r="M30" s="71">
        <v>54996547</v>
      </c>
      <c r="N30" s="72">
        <v>681643</v>
      </c>
      <c r="O30" s="72">
        <v>0</v>
      </c>
      <c r="P30" s="72">
        <v>55948142</v>
      </c>
      <c r="Q30" s="72">
        <v>54996547</v>
      </c>
      <c r="R30" s="72">
        <v>55948142</v>
      </c>
      <c r="S30" s="72">
        <v>18945718</v>
      </c>
      <c r="T30" s="72">
        <v>20312016</v>
      </c>
      <c r="U30" s="72">
        <v>288173815</v>
      </c>
      <c r="V30" s="72">
        <v>54996547</v>
      </c>
      <c r="W30" s="72">
        <v>18945718</v>
      </c>
      <c r="X30" s="52" t="s">
        <v>139</v>
      </c>
    </row>
    <row r="31" spans="2:24" ht="30" customHeight="1">
      <c r="B31" s="70">
        <v>41044</v>
      </c>
      <c r="C31" s="51" t="s">
        <v>19</v>
      </c>
      <c r="D31" s="127" t="s">
        <v>5</v>
      </c>
      <c r="E31" s="127" t="s">
        <v>5</v>
      </c>
      <c r="F31" s="127" t="s">
        <v>5</v>
      </c>
      <c r="G31" s="127" t="s">
        <v>5</v>
      </c>
      <c r="H31" s="127" t="s">
        <v>5</v>
      </c>
      <c r="I31" s="142" t="s">
        <v>5</v>
      </c>
      <c r="J31" s="217">
        <v>676422245</v>
      </c>
      <c r="K31" s="72">
        <v>0</v>
      </c>
      <c r="L31" s="72">
        <v>676422245</v>
      </c>
      <c r="M31" s="71">
        <v>176238208</v>
      </c>
      <c r="N31" s="72">
        <v>0</v>
      </c>
      <c r="O31" s="72">
        <v>0</v>
      </c>
      <c r="P31" s="72">
        <v>178230255</v>
      </c>
      <c r="Q31" s="72">
        <v>176238208</v>
      </c>
      <c r="R31" s="72">
        <v>178230255</v>
      </c>
      <c r="S31" s="72">
        <v>70900342</v>
      </c>
      <c r="T31" s="72">
        <v>82332675</v>
      </c>
      <c r="U31" s="72">
        <v>923560795</v>
      </c>
      <c r="V31" s="72">
        <v>176238208</v>
      </c>
      <c r="W31" s="72">
        <v>70900342</v>
      </c>
      <c r="X31" s="52" t="s">
        <v>140</v>
      </c>
    </row>
    <row r="32" spans="2:24" ht="30" customHeight="1">
      <c r="B32" s="73">
        <v>41047</v>
      </c>
      <c r="C32" s="74" t="s">
        <v>20</v>
      </c>
      <c r="D32" s="309" t="s">
        <v>5</v>
      </c>
      <c r="E32" s="147" t="s">
        <v>5</v>
      </c>
      <c r="F32" s="303" t="s">
        <v>5</v>
      </c>
      <c r="G32" s="303" t="s">
        <v>5</v>
      </c>
      <c r="H32" s="303" t="s">
        <v>5</v>
      </c>
      <c r="I32" s="142" t="s">
        <v>5</v>
      </c>
      <c r="J32" s="217">
        <v>245799246</v>
      </c>
      <c r="K32" s="72">
        <v>0</v>
      </c>
      <c r="L32" s="72">
        <v>245799246</v>
      </c>
      <c r="M32" s="71">
        <v>65121283</v>
      </c>
      <c r="N32" s="72">
        <v>453974</v>
      </c>
      <c r="O32" s="72">
        <v>0</v>
      </c>
      <c r="P32" s="72">
        <v>69128569</v>
      </c>
      <c r="Q32" s="72">
        <v>65121283</v>
      </c>
      <c r="R32" s="72">
        <v>69128569</v>
      </c>
      <c r="S32" s="72">
        <v>28540770</v>
      </c>
      <c r="T32" s="72">
        <v>31451613</v>
      </c>
      <c r="U32" s="72">
        <v>339461299</v>
      </c>
      <c r="V32" s="72">
        <v>65121283</v>
      </c>
      <c r="W32" s="72">
        <v>28540770</v>
      </c>
      <c r="X32" s="102" t="s">
        <v>141</v>
      </c>
    </row>
    <row r="33" spans="2:24" ht="30" customHeight="1">
      <c r="B33" s="77">
        <v>41301</v>
      </c>
      <c r="C33" s="94" t="s">
        <v>21</v>
      </c>
      <c r="D33" s="219">
        <v>0</v>
      </c>
      <c r="E33" s="219">
        <v>5382</v>
      </c>
      <c r="F33" s="291">
        <v>5382</v>
      </c>
      <c r="G33" s="208">
        <v>45899172</v>
      </c>
      <c r="H33" s="310">
        <v>45899172</v>
      </c>
      <c r="I33" s="221">
        <v>26974000</v>
      </c>
      <c r="J33" s="305" t="s">
        <v>5</v>
      </c>
      <c r="K33" s="264" t="s">
        <v>5</v>
      </c>
      <c r="L33" s="264" t="s">
        <v>5</v>
      </c>
      <c r="M33" s="264" t="s">
        <v>5</v>
      </c>
      <c r="N33" s="264" t="s">
        <v>5</v>
      </c>
      <c r="O33" s="149" t="s">
        <v>5</v>
      </c>
      <c r="P33" s="264" t="s">
        <v>5</v>
      </c>
      <c r="Q33" s="264" t="s">
        <v>5</v>
      </c>
      <c r="R33" s="264" t="s">
        <v>5</v>
      </c>
      <c r="S33" s="264" t="s">
        <v>5</v>
      </c>
      <c r="T33" s="264" t="s">
        <v>5</v>
      </c>
      <c r="U33" s="264" t="s">
        <v>5</v>
      </c>
      <c r="V33" s="264" t="s">
        <v>5</v>
      </c>
      <c r="W33" s="264" t="s">
        <v>5</v>
      </c>
      <c r="X33" s="52" t="s">
        <v>142</v>
      </c>
    </row>
    <row r="34" spans="2:24" ht="30" customHeight="1">
      <c r="B34" s="70">
        <v>41302</v>
      </c>
      <c r="C34" s="51" t="s">
        <v>199</v>
      </c>
      <c r="D34" s="71">
        <v>57423404</v>
      </c>
      <c r="E34" s="208">
        <v>6996</v>
      </c>
      <c r="F34" s="291">
        <v>57430400</v>
      </c>
      <c r="G34" s="208">
        <v>63982242</v>
      </c>
      <c r="H34" s="310">
        <v>63982242</v>
      </c>
      <c r="I34" s="216">
        <v>12598000</v>
      </c>
      <c r="J34" s="306" t="s">
        <v>5</v>
      </c>
      <c r="K34" s="266" t="s">
        <v>5</v>
      </c>
      <c r="L34" s="266" t="s">
        <v>5</v>
      </c>
      <c r="M34" s="266" t="s">
        <v>5</v>
      </c>
      <c r="N34" s="266" t="s">
        <v>5</v>
      </c>
      <c r="O34" s="118" t="s">
        <v>5</v>
      </c>
      <c r="P34" s="266" t="s">
        <v>5</v>
      </c>
      <c r="Q34" s="266" t="s">
        <v>5</v>
      </c>
      <c r="R34" s="266" t="s">
        <v>5</v>
      </c>
      <c r="S34" s="266" t="s">
        <v>5</v>
      </c>
      <c r="T34" s="266" t="s">
        <v>5</v>
      </c>
      <c r="U34" s="266" t="s">
        <v>5</v>
      </c>
      <c r="V34" s="266" t="s">
        <v>5</v>
      </c>
      <c r="W34" s="266" t="s">
        <v>5</v>
      </c>
      <c r="X34" s="52" t="s">
        <v>143</v>
      </c>
    </row>
    <row r="35" spans="2:24" ht="30" customHeight="1" thickBot="1">
      <c r="B35" s="82">
        <v>41303</v>
      </c>
      <c r="C35" s="96" t="s">
        <v>23</v>
      </c>
      <c r="D35" s="222">
        <v>1058235</v>
      </c>
      <c r="E35" s="222">
        <v>20370</v>
      </c>
      <c r="F35" s="296">
        <v>1078605</v>
      </c>
      <c r="G35" s="222">
        <v>171893859</v>
      </c>
      <c r="H35" s="296">
        <v>171893859</v>
      </c>
      <c r="I35" s="224">
        <v>41025000</v>
      </c>
      <c r="J35" s="307" t="s">
        <v>5</v>
      </c>
      <c r="K35" s="269" t="s">
        <v>5</v>
      </c>
      <c r="L35" s="269" t="s">
        <v>5</v>
      </c>
      <c r="M35" s="269" t="s">
        <v>5</v>
      </c>
      <c r="N35" s="269" t="s">
        <v>5</v>
      </c>
      <c r="O35" s="150" t="s">
        <v>5</v>
      </c>
      <c r="P35" s="269" t="s">
        <v>5</v>
      </c>
      <c r="Q35" s="269" t="s">
        <v>5</v>
      </c>
      <c r="R35" s="269" t="s">
        <v>5</v>
      </c>
      <c r="S35" s="269" t="s">
        <v>5</v>
      </c>
      <c r="T35" s="269" t="s">
        <v>5</v>
      </c>
      <c r="U35" s="269" t="s">
        <v>5</v>
      </c>
      <c r="V35" s="269" t="s">
        <v>5</v>
      </c>
      <c r="W35" s="269" t="s">
        <v>5</v>
      </c>
      <c r="X35" s="85" t="s">
        <v>144</v>
      </c>
    </row>
    <row r="36" spans="2:24" ht="15.9" customHeight="1">
      <c r="D36" s="20"/>
      <c r="E36" s="20"/>
      <c r="F36" s="20"/>
      <c r="G36" s="20"/>
      <c r="H36" s="20"/>
    </row>
    <row r="37" spans="2:24" ht="15.9" customHeight="1">
      <c r="D37" s="22">
        <v>251</v>
      </c>
      <c r="E37" s="22">
        <v>252</v>
      </c>
      <c r="F37" s="22">
        <v>253</v>
      </c>
      <c r="G37" s="22">
        <v>179</v>
      </c>
      <c r="H37" s="22">
        <v>200</v>
      </c>
      <c r="I37" s="353"/>
      <c r="J37" s="353"/>
      <c r="K37" s="353"/>
      <c r="L37" s="353"/>
      <c r="M37" s="353"/>
      <c r="N37" s="353"/>
      <c r="O37" s="353"/>
      <c r="P37" s="353"/>
      <c r="Q37" s="353"/>
      <c r="R37" s="353"/>
      <c r="S37" s="353"/>
      <c r="T37" s="353"/>
      <c r="U37" s="353"/>
      <c r="V37" s="353"/>
      <c r="W37" s="353"/>
      <c r="X37" s="353"/>
    </row>
  </sheetData>
  <mergeCells count="19">
    <mergeCell ref="J3:W3"/>
    <mergeCell ref="B2:B6"/>
    <mergeCell ref="C2:C6"/>
    <mergeCell ref="X2:X12"/>
    <mergeCell ref="D3:F4"/>
    <mergeCell ref="G3:H4"/>
    <mergeCell ref="D2:I2"/>
    <mergeCell ref="J4:L4"/>
    <mergeCell ref="J5:J6"/>
    <mergeCell ref="K5:K6"/>
    <mergeCell ref="L5:L6"/>
    <mergeCell ref="M5:N6"/>
    <mergeCell ref="S4:S6"/>
    <mergeCell ref="I3:I6"/>
    <mergeCell ref="U4:W5"/>
    <mergeCell ref="J2:W2"/>
    <mergeCell ref="M4:R4"/>
    <mergeCell ref="O5:P6"/>
    <mergeCell ref="Q5:R6"/>
  </mergeCells>
  <phoneticPr fontId="4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42" orientation="landscape" r:id="rId1"/>
  <headerFooter alignWithMargins="0"/>
  <colBreaks count="1" manualBreakCount="1">
    <brk id="9" max="3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D28" transitionEvaluation="1">
    <tabColor theme="4"/>
    <pageSetUpPr fitToPage="1"/>
  </sheetPr>
  <dimension ref="B1:V35"/>
  <sheetViews>
    <sheetView view="pageBreakPreview" zoomScale="87" zoomScaleNormal="80" zoomScaleSheetLayoutView="87" workbookViewId="0">
      <pane xSplit="3" ySplit="6" topLeftCell="D28" activePane="bottomRight" state="frozen"/>
      <selection activeCell="B2" sqref="B2:B6"/>
      <selection pane="topRight" activeCell="B2" sqref="B2:B6"/>
      <selection pane="bottomLeft" activeCell="B2" sqref="B2:B6"/>
      <selection pane="bottomRight" activeCell="A36" sqref="A36:XFD38"/>
    </sheetView>
  </sheetViews>
  <sheetFormatPr defaultColWidth="10.59765625" defaultRowHeight="15.9" customHeight="1"/>
  <cols>
    <col min="1" max="1" width="1.5" style="22" customWidth="1"/>
    <col min="2" max="2" width="12.59765625" style="22" customWidth="1"/>
    <col min="3" max="3" width="9.59765625" style="177" customWidth="1"/>
    <col min="4" max="4" width="14.3984375" style="22" customWidth="1"/>
    <col min="5" max="5" width="14.19921875" style="22" customWidth="1"/>
    <col min="6" max="6" width="12.3984375" style="22" customWidth="1"/>
    <col min="7" max="8" width="12" style="22" customWidth="1"/>
    <col min="9" max="9" width="16.3984375" style="22" customWidth="1"/>
    <col min="10" max="10" width="12.8984375" style="22" customWidth="1"/>
    <col min="11" max="11" width="13.09765625" style="177" customWidth="1"/>
    <col min="12" max="12" width="9.59765625" style="177" customWidth="1"/>
    <col min="13" max="13" width="9.5" style="177" customWidth="1"/>
    <col min="14" max="14" width="14" style="177" customWidth="1"/>
    <col min="15" max="15" width="16.8984375" style="22" bestFit="1" customWidth="1"/>
    <col min="16" max="16" width="14.796875" style="22" bestFit="1" customWidth="1"/>
    <col min="17" max="17" width="14.09765625" style="22" customWidth="1"/>
    <col min="18" max="18" width="14.796875" style="22" bestFit="1" customWidth="1"/>
    <col min="19" max="19" width="13.19921875" style="22" customWidth="1"/>
    <col min="20" max="20" width="14.09765625" style="22" customWidth="1"/>
    <col min="21" max="21" width="4.09765625" style="22" customWidth="1"/>
    <col min="22" max="16384" width="10.59765625" style="22"/>
  </cols>
  <sheetData>
    <row r="1" spans="2:22" ht="24" customHeight="1" thickBot="1">
      <c r="B1" s="170" t="s">
        <v>148</v>
      </c>
      <c r="C1" s="179"/>
      <c r="D1" s="19"/>
      <c r="E1" s="19"/>
      <c r="F1" s="19"/>
      <c r="G1" s="19"/>
      <c r="H1" s="21"/>
      <c r="I1" s="21"/>
      <c r="J1" s="21"/>
      <c r="K1" s="198"/>
      <c r="L1" s="198"/>
      <c r="M1" s="198"/>
      <c r="N1" s="198"/>
      <c r="O1" s="198"/>
      <c r="P1" s="198"/>
      <c r="Q1" s="198"/>
      <c r="R1" s="198"/>
      <c r="S1" s="198"/>
      <c r="T1" s="198"/>
    </row>
    <row r="2" spans="2:22" ht="20.100000000000001" customHeight="1">
      <c r="B2" s="366" t="s">
        <v>0</v>
      </c>
      <c r="C2" s="369" t="s">
        <v>1</v>
      </c>
      <c r="D2" s="400" t="s">
        <v>188</v>
      </c>
      <c r="E2" s="400"/>
      <c r="F2" s="400"/>
      <c r="G2" s="400"/>
      <c r="H2" s="400"/>
      <c r="I2" s="400"/>
      <c r="J2" s="439"/>
      <c r="K2" s="399" t="s">
        <v>114</v>
      </c>
      <c r="L2" s="400"/>
      <c r="M2" s="400"/>
      <c r="N2" s="400"/>
      <c r="O2" s="400"/>
      <c r="P2" s="400"/>
      <c r="Q2" s="401"/>
      <c r="R2" s="409" t="s">
        <v>112</v>
      </c>
      <c r="S2" s="514"/>
      <c r="T2" s="515"/>
      <c r="U2" s="378" t="s">
        <v>122</v>
      </c>
      <c r="V2" s="21"/>
    </row>
    <row r="3" spans="2:22" ht="20.100000000000001" customHeight="1">
      <c r="B3" s="367"/>
      <c r="C3" s="370"/>
      <c r="D3" s="402" t="s">
        <v>176</v>
      </c>
      <c r="E3" s="492" t="s">
        <v>103</v>
      </c>
      <c r="F3" s="523"/>
      <c r="G3" s="523"/>
      <c r="H3" s="493"/>
      <c r="I3" s="396" t="s">
        <v>181</v>
      </c>
      <c r="J3" s="529" t="s">
        <v>68</v>
      </c>
      <c r="K3" s="522" t="s">
        <v>33</v>
      </c>
      <c r="L3" s="523"/>
      <c r="M3" s="497"/>
      <c r="N3" s="450" t="s">
        <v>205</v>
      </c>
      <c r="O3" s="469" t="s">
        <v>106</v>
      </c>
      <c r="P3" s="469"/>
      <c r="Q3" s="526"/>
      <c r="R3" s="516"/>
      <c r="S3" s="517"/>
      <c r="T3" s="473"/>
      <c r="U3" s="485"/>
      <c r="V3" s="21"/>
    </row>
    <row r="4" spans="2:22" ht="20.100000000000001" customHeight="1">
      <c r="B4" s="367"/>
      <c r="C4" s="370"/>
      <c r="D4" s="495"/>
      <c r="E4" s="527"/>
      <c r="F4" s="525"/>
      <c r="G4" s="525"/>
      <c r="H4" s="528"/>
      <c r="I4" s="397"/>
      <c r="J4" s="530"/>
      <c r="K4" s="524"/>
      <c r="L4" s="525"/>
      <c r="M4" s="499"/>
      <c r="N4" s="531"/>
      <c r="O4" s="472"/>
      <c r="P4" s="472"/>
      <c r="Q4" s="517"/>
      <c r="R4" s="518"/>
      <c r="S4" s="519"/>
      <c r="T4" s="520"/>
      <c r="U4" s="485"/>
      <c r="V4" s="21"/>
    </row>
    <row r="5" spans="2:22" ht="27.75" customHeight="1">
      <c r="B5" s="367"/>
      <c r="C5" s="370"/>
      <c r="D5" s="495"/>
      <c r="E5" s="521" t="s">
        <v>118</v>
      </c>
      <c r="F5" s="145" t="s">
        <v>53</v>
      </c>
      <c r="G5" s="397" t="s">
        <v>145</v>
      </c>
      <c r="H5" s="396" t="s">
        <v>174</v>
      </c>
      <c r="I5" s="397"/>
      <c r="J5" s="530"/>
      <c r="K5" s="53" t="s">
        <v>177</v>
      </c>
      <c r="L5" s="135" t="s">
        <v>146</v>
      </c>
      <c r="M5" s="192" t="s">
        <v>204</v>
      </c>
      <c r="N5" s="531"/>
      <c r="O5" s="104" t="s">
        <v>36</v>
      </c>
      <c r="P5" s="12" t="s">
        <v>38</v>
      </c>
      <c r="Q5" s="18" t="s">
        <v>86</v>
      </c>
      <c r="R5" s="12" t="s">
        <v>36</v>
      </c>
      <c r="S5" s="12" t="s">
        <v>38</v>
      </c>
      <c r="T5" s="18" t="s">
        <v>86</v>
      </c>
      <c r="U5" s="485"/>
      <c r="V5" s="21"/>
    </row>
    <row r="6" spans="2:22" ht="20.100000000000001" customHeight="1">
      <c r="B6" s="368"/>
      <c r="C6" s="371"/>
      <c r="D6" s="528"/>
      <c r="E6" s="411"/>
      <c r="F6" s="13" t="s">
        <v>24</v>
      </c>
      <c r="G6" s="413"/>
      <c r="H6" s="398"/>
      <c r="I6" s="13" t="s">
        <v>24</v>
      </c>
      <c r="J6" s="105" t="s">
        <v>24</v>
      </c>
      <c r="K6" s="100" t="s">
        <v>24</v>
      </c>
      <c r="L6" s="13" t="s">
        <v>24</v>
      </c>
      <c r="M6" s="17" t="s">
        <v>24</v>
      </c>
      <c r="N6" s="13" t="s">
        <v>80</v>
      </c>
      <c r="O6" s="98" t="s">
        <v>24</v>
      </c>
      <c r="P6" s="13" t="s">
        <v>24</v>
      </c>
      <c r="Q6" s="17" t="s">
        <v>24</v>
      </c>
      <c r="R6" s="17" t="s">
        <v>24</v>
      </c>
      <c r="S6" s="13" t="s">
        <v>24</v>
      </c>
      <c r="T6" s="17" t="s">
        <v>24</v>
      </c>
      <c r="U6" s="485"/>
      <c r="V6" s="21"/>
    </row>
    <row r="7" spans="2:22" ht="15.9" customHeight="1">
      <c r="B7" s="46"/>
      <c r="C7" s="44"/>
      <c r="D7" s="148"/>
      <c r="E7" s="106"/>
      <c r="F7" s="89"/>
      <c r="G7" s="106"/>
      <c r="H7" s="128"/>
      <c r="I7" s="106"/>
      <c r="J7" s="57"/>
      <c r="K7" s="119"/>
      <c r="L7" s="14"/>
      <c r="M7" s="14"/>
      <c r="N7" s="128"/>
      <c r="O7" s="106"/>
      <c r="P7" s="89"/>
      <c r="Q7" s="14"/>
      <c r="R7" s="14"/>
      <c r="S7" s="14"/>
      <c r="T7" s="14"/>
      <c r="U7" s="485"/>
      <c r="V7" s="21"/>
    </row>
    <row r="8" spans="2:22" ht="30" customHeight="1">
      <c r="B8" s="49" t="s">
        <v>203</v>
      </c>
      <c r="C8" s="51" t="s">
        <v>3</v>
      </c>
      <c r="D8" s="141">
        <v>0</v>
      </c>
      <c r="E8" s="95">
        <v>499102107</v>
      </c>
      <c r="F8" s="204">
        <v>251398974</v>
      </c>
      <c r="G8" s="95">
        <v>6148676</v>
      </c>
      <c r="H8" s="58">
        <v>756649757</v>
      </c>
      <c r="I8" s="127">
        <v>1021651408</v>
      </c>
      <c r="J8" s="267">
        <v>78870000</v>
      </c>
      <c r="K8" s="226">
        <v>282949768</v>
      </c>
      <c r="L8" s="58">
        <v>591988</v>
      </c>
      <c r="M8" s="59">
        <v>662797</v>
      </c>
      <c r="N8" s="58" t="s">
        <v>5</v>
      </c>
      <c r="O8" s="95">
        <v>100334949783</v>
      </c>
      <c r="P8" s="58">
        <v>1993998696</v>
      </c>
      <c r="Q8" s="59">
        <v>5487367013</v>
      </c>
      <c r="R8" s="59">
        <v>1344925769</v>
      </c>
      <c r="S8" s="59">
        <v>-66983328</v>
      </c>
      <c r="T8" s="59">
        <v>-402030642</v>
      </c>
      <c r="U8" s="485"/>
      <c r="V8" s="21"/>
    </row>
    <row r="9" spans="2:22" ht="30" customHeight="1">
      <c r="B9" s="49" t="s">
        <v>208</v>
      </c>
      <c r="C9" s="51" t="s">
        <v>3</v>
      </c>
      <c r="D9" s="141">
        <v>6363000</v>
      </c>
      <c r="E9" s="95">
        <v>533729668</v>
      </c>
      <c r="F9" s="204">
        <v>239249398</v>
      </c>
      <c r="G9" s="95">
        <v>5917660</v>
      </c>
      <c r="H9" s="58">
        <v>778896726</v>
      </c>
      <c r="I9" s="127">
        <v>1069961783</v>
      </c>
      <c r="J9" s="267">
        <v>98398000</v>
      </c>
      <c r="K9" s="226">
        <v>365775826</v>
      </c>
      <c r="L9" s="58">
        <v>649600</v>
      </c>
      <c r="M9" s="59">
        <v>921174</v>
      </c>
      <c r="N9" s="58" t="s">
        <v>5</v>
      </c>
      <c r="O9" s="95">
        <v>102224326694</v>
      </c>
      <c r="P9" s="58">
        <v>1950528419</v>
      </c>
      <c r="Q9" s="59">
        <v>5424391264</v>
      </c>
      <c r="R9" s="59">
        <v>1173790267</v>
      </c>
      <c r="S9" s="59">
        <v>-167854433</v>
      </c>
      <c r="T9" s="59">
        <v>-718340432</v>
      </c>
      <c r="U9" s="485"/>
      <c r="V9" s="21"/>
    </row>
    <row r="10" spans="2:22" ht="30" customHeight="1">
      <c r="B10" s="49" t="s">
        <v>210</v>
      </c>
      <c r="C10" s="51" t="s">
        <v>3</v>
      </c>
      <c r="D10" s="112">
        <f>SUM(D11:D12)</f>
        <v>0</v>
      </c>
      <c r="E10" s="63">
        <f t="shared" ref="E10:J10" si="0">SUM(E11:E12)</f>
        <v>564392725</v>
      </c>
      <c r="F10" s="30">
        <f t="shared" si="0"/>
        <v>246962533</v>
      </c>
      <c r="G10" s="63">
        <f t="shared" si="0"/>
        <v>6553414</v>
      </c>
      <c r="H10" s="30">
        <f>SUM(H11:H12)</f>
        <v>817908672</v>
      </c>
      <c r="I10" s="63">
        <f>SUM(I11:I12)</f>
        <v>580951923</v>
      </c>
      <c r="J10" s="60">
        <f t="shared" si="0"/>
        <v>52081000</v>
      </c>
      <c r="K10" s="61">
        <f t="shared" ref="K10:Q10" si="1">SUM(K11:K12)</f>
        <v>371274887</v>
      </c>
      <c r="L10" s="15">
        <f t="shared" si="1"/>
        <v>427879</v>
      </c>
      <c r="M10" s="15">
        <f t="shared" si="1"/>
        <v>694846</v>
      </c>
      <c r="N10" s="134" t="s">
        <v>147</v>
      </c>
      <c r="O10" s="63">
        <f t="shared" si="1"/>
        <v>101762491630</v>
      </c>
      <c r="P10" s="30">
        <f t="shared" si="1"/>
        <v>1935638257</v>
      </c>
      <c r="Q10" s="15">
        <f t="shared" si="1"/>
        <v>5312012399</v>
      </c>
      <c r="R10" s="15">
        <f>SUM(R11:R12)</f>
        <v>358050010</v>
      </c>
      <c r="S10" s="15">
        <f>SUM(S11:S12)</f>
        <v>-155669335</v>
      </c>
      <c r="T10" s="15">
        <f>SUM(T11:T12)</f>
        <v>-391303806</v>
      </c>
      <c r="U10" s="485"/>
      <c r="V10" s="21"/>
    </row>
    <row r="11" spans="2:22" ht="30" customHeight="1">
      <c r="B11" s="49" t="s">
        <v>73</v>
      </c>
      <c r="C11" s="51" t="s">
        <v>2</v>
      </c>
      <c r="D11" s="112">
        <f>SUM(D13:D32)</f>
        <v>0</v>
      </c>
      <c r="E11" s="63">
        <f t="shared" ref="E11:J11" si="2">SUM(E13:E32)</f>
        <v>551439061</v>
      </c>
      <c r="F11" s="30">
        <f t="shared" si="2"/>
        <v>213946586</v>
      </c>
      <c r="G11" s="63">
        <f t="shared" si="2"/>
        <v>6553414</v>
      </c>
      <c r="H11" s="30">
        <f>SUM(H13:H32)</f>
        <v>771939061</v>
      </c>
      <c r="I11" s="63">
        <f>SUM(I13:I32)</f>
        <v>580951923</v>
      </c>
      <c r="J11" s="60">
        <f t="shared" si="2"/>
        <v>52081000</v>
      </c>
      <c r="K11" s="61">
        <f t="shared" ref="K11:Q11" si="3">SUM(K13:K32)</f>
        <v>340913499</v>
      </c>
      <c r="L11" s="15">
        <f t="shared" si="3"/>
        <v>427879</v>
      </c>
      <c r="M11" s="15">
        <f t="shared" si="3"/>
        <v>694846</v>
      </c>
      <c r="N11" s="134" t="s">
        <v>147</v>
      </c>
      <c r="O11" s="63">
        <f t="shared" si="3"/>
        <v>98348000348</v>
      </c>
      <c r="P11" s="30">
        <f t="shared" si="3"/>
        <v>1653862984</v>
      </c>
      <c r="Q11" s="15">
        <f t="shared" si="3"/>
        <v>4689104390</v>
      </c>
      <c r="R11" s="15">
        <f>SUM(R13:R32)</f>
        <v>471320277</v>
      </c>
      <c r="S11" s="15">
        <f>SUM(S13:S32)</f>
        <v>-132703049</v>
      </c>
      <c r="T11" s="15">
        <f>SUM(T13:T32)</f>
        <v>-374056428</v>
      </c>
      <c r="U11" s="485"/>
      <c r="V11" s="21"/>
    </row>
    <row r="12" spans="2:22" ht="30" customHeight="1">
      <c r="B12" s="56" t="s">
        <v>4</v>
      </c>
      <c r="C12" s="13" t="s">
        <v>166</v>
      </c>
      <c r="D12" s="116" t="s">
        <v>5</v>
      </c>
      <c r="E12" s="101">
        <f>SUM(E33:E35)</f>
        <v>12953664</v>
      </c>
      <c r="F12" s="32">
        <f>SUM(F33:F35)</f>
        <v>33015947</v>
      </c>
      <c r="G12" s="101">
        <f>SUM(G33:G35)</f>
        <v>0</v>
      </c>
      <c r="H12" s="32">
        <f>SUM(H33:H35)</f>
        <v>45969611</v>
      </c>
      <c r="I12" s="33" t="s">
        <v>5</v>
      </c>
      <c r="J12" s="64" t="s">
        <v>5</v>
      </c>
      <c r="K12" s="65">
        <f t="shared" ref="K12:Q12" si="4">SUM(K33:K35)</f>
        <v>30361388</v>
      </c>
      <c r="L12" s="16">
        <f t="shared" si="4"/>
        <v>0</v>
      </c>
      <c r="M12" s="16">
        <f t="shared" si="4"/>
        <v>0</v>
      </c>
      <c r="N12" s="33" t="s">
        <v>5</v>
      </c>
      <c r="O12" s="126">
        <f t="shared" si="4"/>
        <v>3414491282</v>
      </c>
      <c r="P12" s="33">
        <f t="shared" si="4"/>
        <v>281775273</v>
      </c>
      <c r="Q12" s="16">
        <f t="shared" si="4"/>
        <v>622908009</v>
      </c>
      <c r="R12" s="16">
        <f>SUM(R33:R35)</f>
        <v>-113270267</v>
      </c>
      <c r="S12" s="16">
        <f>SUM(S33:S35)</f>
        <v>-22966286</v>
      </c>
      <c r="T12" s="16">
        <f>SUM(T33:T35)</f>
        <v>-17247378</v>
      </c>
      <c r="U12" s="486"/>
      <c r="V12" s="21"/>
    </row>
    <row r="13" spans="2:22" ht="30" customHeight="1">
      <c r="B13" s="66">
        <v>41001</v>
      </c>
      <c r="C13" s="12" t="s">
        <v>6</v>
      </c>
      <c r="D13" s="67">
        <v>0</v>
      </c>
      <c r="E13" s="207">
        <v>112003485</v>
      </c>
      <c r="F13" s="207">
        <v>18487707</v>
      </c>
      <c r="G13" s="207">
        <v>0</v>
      </c>
      <c r="H13" s="207">
        <v>130491192</v>
      </c>
      <c r="I13" s="260">
        <v>2880000</v>
      </c>
      <c r="J13" s="214">
        <v>22713000</v>
      </c>
      <c r="K13" s="215">
        <v>28592154</v>
      </c>
      <c r="L13" s="207">
        <v>0</v>
      </c>
      <c r="M13" s="209">
        <v>0</v>
      </c>
      <c r="N13" s="127" t="s">
        <v>147</v>
      </c>
      <c r="O13" s="178">
        <v>25992168300</v>
      </c>
      <c r="P13" s="289">
        <v>485668897</v>
      </c>
      <c r="Q13" s="245">
        <v>1316888326</v>
      </c>
      <c r="R13" s="59">
        <v>81697929</v>
      </c>
      <c r="S13" s="311">
        <v>2572636</v>
      </c>
      <c r="T13" s="59">
        <v>54016506</v>
      </c>
      <c r="U13" s="52" t="s">
        <v>121</v>
      </c>
      <c r="V13" s="21"/>
    </row>
    <row r="14" spans="2:22" ht="30" customHeight="1">
      <c r="B14" s="70">
        <v>41002</v>
      </c>
      <c r="C14" s="51" t="s">
        <v>7</v>
      </c>
      <c r="D14" s="72">
        <v>0</v>
      </c>
      <c r="E14" s="71">
        <v>81371174</v>
      </c>
      <c r="F14" s="71">
        <v>16123052</v>
      </c>
      <c r="G14" s="71">
        <v>6553414</v>
      </c>
      <c r="H14" s="71">
        <v>104047640</v>
      </c>
      <c r="I14" s="208">
        <v>11818000</v>
      </c>
      <c r="J14" s="216">
        <v>0</v>
      </c>
      <c r="K14" s="217">
        <v>127049182</v>
      </c>
      <c r="L14" s="71">
        <v>0</v>
      </c>
      <c r="M14" s="209">
        <v>0</v>
      </c>
      <c r="N14" s="58" t="s">
        <v>147</v>
      </c>
      <c r="O14" s="178">
        <v>14994305656</v>
      </c>
      <c r="P14" s="291">
        <v>274169260</v>
      </c>
      <c r="Q14" s="59">
        <v>732596609</v>
      </c>
      <c r="R14" s="59">
        <v>51861486</v>
      </c>
      <c r="S14" s="311">
        <v>-56715244</v>
      </c>
      <c r="T14" s="59">
        <v>-150422015</v>
      </c>
      <c r="U14" s="52" t="s">
        <v>123</v>
      </c>
      <c r="V14" s="21"/>
    </row>
    <row r="15" spans="2:22" ht="30" customHeight="1">
      <c r="B15" s="70">
        <v>41003</v>
      </c>
      <c r="C15" s="51" t="s">
        <v>8</v>
      </c>
      <c r="D15" s="72">
        <v>0</v>
      </c>
      <c r="E15" s="71">
        <v>59698919</v>
      </c>
      <c r="F15" s="71">
        <v>9180738</v>
      </c>
      <c r="G15" s="71">
        <v>0</v>
      </c>
      <c r="H15" s="71">
        <v>68879657</v>
      </c>
      <c r="I15" s="208">
        <v>118598708</v>
      </c>
      <c r="J15" s="216">
        <v>0</v>
      </c>
      <c r="K15" s="217">
        <v>3701410</v>
      </c>
      <c r="L15" s="71">
        <v>0</v>
      </c>
      <c r="M15" s="209">
        <v>0</v>
      </c>
      <c r="N15" s="58" t="s">
        <v>147</v>
      </c>
      <c r="O15" s="178">
        <v>7374715025</v>
      </c>
      <c r="P15" s="291">
        <v>111179103</v>
      </c>
      <c r="Q15" s="59">
        <v>351992296</v>
      </c>
      <c r="R15" s="59">
        <v>6371524</v>
      </c>
      <c r="S15" s="311">
        <v>5125243</v>
      </c>
      <c r="T15" s="59">
        <v>14184147</v>
      </c>
      <c r="U15" s="52" t="s">
        <v>124</v>
      </c>
      <c r="V15" s="21"/>
    </row>
    <row r="16" spans="2:22" ht="30" customHeight="1">
      <c r="B16" s="70">
        <v>41004</v>
      </c>
      <c r="C16" s="51" t="s">
        <v>9</v>
      </c>
      <c r="D16" s="72">
        <v>0</v>
      </c>
      <c r="E16" s="71">
        <v>13808259</v>
      </c>
      <c r="F16" s="71">
        <v>13637572</v>
      </c>
      <c r="G16" s="71">
        <v>0</v>
      </c>
      <c r="H16" s="71">
        <v>27445831</v>
      </c>
      <c r="I16" s="208">
        <v>3937655</v>
      </c>
      <c r="J16" s="216">
        <v>5247000</v>
      </c>
      <c r="K16" s="217">
        <v>2902628</v>
      </c>
      <c r="L16" s="71">
        <v>0</v>
      </c>
      <c r="M16" s="209">
        <v>0</v>
      </c>
      <c r="N16" s="58" t="s">
        <v>147</v>
      </c>
      <c r="O16" s="178">
        <v>2565207761</v>
      </c>
      <c r="P16" s="291">
        <v>32886009</v>
      </c>
      <c r="Q16" s="310">
        <v>104546714</v>
      </c>
      <c r="R16" s="310">
        <v>-10798539</v>
      </c>
      <c r="S16" s="310">
        <v>-5714408</v>
      </c>
      <c r="T16" s="310">
        <v>-6777394</v>
      </c>
      <c r="U16" s="52" t="s">
        <v>125</v>
      </c>
      <c r="V16" s="21"/>
    </row>
    <row r="17" spans="2:22" ht="30" customHeight="1">
      <c r="B17" s="70">
        <v>41005</v>
      </c>
      <c r="C17" s="51" t="s">
        <v>10</v>
      </c>
      <c r="D17" s="72">
        <v>0</v>
      </c>
      <c r="E17" s="71">
        <v>41840774</v>
      </c>
      <c r="F17" s="71">
        <v>12621856</v>
      </c>
      <c r="G17" s="71">
        <v>0</v>
      </c>
      <c r="H17" s="71">
        <v>54462630</v>
      </c>
      <c r="I17" s="208">
        <v>53953349</v>
      </c>
      <c r="J17" s="216">
        <v>0</v>
      </c>
      <c r="K17" s="217">
        <v>20380466</v>
      </c>
      <c r="L17" s="71">
        <v>0</v>
      </c>
      <c r="M17" s="209">
        <v>0</v>
      </c>
      <c r="N17" s="58" t="s">
        <v>147</v>
      </c>
      <c r="O17" s="178">
        <v>6697333700</v>
      </c>
      <c r="P17" s="291">
        <v>105688162</v>
      </c>
      <c r="Q17" s="310">
        <v>305995763</v>
      </c>
      <c r="R17" s="310">
        <v>214248665</v>
      </c>
      <c r="S17" s="312">
        <v>-16563772</v>
      </c>
      <c r="T17" s="310">
        <v>-67197476</v>
      </c>
      <c r="U17" s="52" t="s">
        <v>126</v>
      </c>
      <c r="V17" s="21"/>
    </row>
    <row r="18" spans="2:22" ht="30" customHeight="1">
      <c r="B18" s="70">
        <v>41006</v>
      </c>
      <c r="C18" s="51" t="s">
        <v>11</v>
      </c>
      <c r="D18" s="72">
        <v>0</v>
      </c>
      <c r="E18" s="71">
        <v>25037750</v>
      </c>
      <c r="F18" s="71">
        <v>23103594</v>
      </c>
      <c r="G18" s="71">
        <v>0</v>
      </c>
      <c r="H18" s="71">
        <v>48141344</v>
      </c>
      <c r="I18" s="208">
        <v>45282072</v>
      </c>
      <c r="J18" s="216">
        <v>0</v>
      </c>
      <c r="K18" s="217">
        <v>12352284</v>
      </c>
      <c r="L18" s="71">
        <v>0</v>
      </c>
      <c r="M18" s="209">
        <v>0</v>
      </c>
      <c r="N18" s="58" t="s">
        <v>147</v>
      </c>
      <c r="O18" s="95">
        <v>5945532760</v>
      </c>
      <c r="P18" s="291">
        <v>90250249</v>
      </c>
      <c r="Q18" s="59">
        <v>271553922</v>
      </c>
      <c r="R18" s="59">
        <v>51571185</v>
      </c>
      <c r="S18" s="311">
        <v>-18857381</v>
      </c>
      <c r="T18" s="59">
        <v>-54212252</v>
      </c>
      <c r="U18" s="52" t="s">
        <v>127</v>
      </c>
      <c r="V18" s="21"/>
    </row>
    <row r="19" spans="2:22" ht="30" customHeight="1">
      <c r="B19" s="70">
        <v>41007</v>
      </c>
      <c r="C19" s="51" t="s">
        <v>12</v>
      </c>
      <c r="D19" s="72">
        <v>0</v>
      </c>
      <c r="E19" s="71">
        <v>22270198</v>
      </c>
      <c r="F19" s="71">
        <v>10512303</v>
      </c>
      <c r="G19" s="71">
        <v>0</v>
      </c>
      <c r="H19" s="71">
        <v>32782501</v>
      </c>
      <c r="I19" s="208">
        <v>56879376</v>
      </c>
      <c r="J19" s="216">
        <v>0</v>
      </c>
      <c r="K19" s="217">
        <v>2742317</v>
      </c>
      <c r="L19" s="71">
        <v>0</v>
      </c>
      <c r="M19" s="209">
        <v>0</v>
      </c>
      <c r="N19" s="58" t="s">
        <v>147</v>
      </c>
      <c r="O19" s="95">
        <v>3669060208</v>
      </c>
      <c r="P19" s="291">
        <v>66701075</v>
      </c>
      <c r="Q19" s="59">
        <v>176903445</v>
      </c>
      <c r="R19" s="59">
        <v>24482389</v>
      </c>
      <c r="S19" s="311">
        <v>9149285</v>
      </c>
      <c r="T19" s="59">
        <v>-44370328</v>
      </c>
      <c r="U19" s="52" t="s">
        <v>128</v>
      </c>
      <c r="V19" s="21"/>
    </row>
    <row r="20" spans="2:22" ht="30" customHeight="1">
      <c r="B20" s="70">
        <v>41025</v>
      </c>
      <c r="C20" s="51" t="s">
        <v>69</v>
      </c>
      <c r="D20" s="72">
        <v>0</v>
      </c>
      <c r="E20" s="71">
        <v>22561439</v>
      </c>
      <c r="F20" s="71">
        <v>7982528</v>
      </c>
      <c r="G20" s="72">
        <v>0</v>
      </c>
      <c r="H20" s="71">
        <v>30543967</v>
      </c>
      <c r="I20" s="208">
        <v>40167806</v>
      </c>
      <c r="J20" s="216">
        <v>3722000</v>
      </c>
      <c r="K20" s="217">
        <v>10408800</v>
      </c>
      <c r="L20" s="71">
        <v>0</v>
      </c>
      <c r="M20" s="209">
        <v>0</v>
      </c>
      <c r="N20" s="58" t="s">
        <v>147</v>
      </c>
      <c r="O20" s="313">
        <v>4961119456</v>
      </c>
      <c r="P20" s="291">
        <v>84912434</v>
      </c>
      <c r="Q20" s="265">
        <v>243394002</v>
      </c>
      <c r="R20" s="59">
        <v>-2280326</v>
      </c>
      <c r="S20" s="265">
        <v>-1384314</v>
      </c>
      <c r="T20" s="265">
        <v>3951609</v>
      </c>
      <c r="U20" s="52" t="s">
        <v>129</v>
      </c>
      <c r="V20" s="21"/>
    </row>
    <row r="21" spans="2:22" ht="30" customHeight="1">
      <c r="B21" s="70">
        <v>41048</v>
      </c>
      <c r="C21" s="51" t="s">
        <v>71</v>
      </c>
      <c r="D21" s="72">
        <v>0</v>
      </c>
      <c r="E21" s="71">
        <v>24979207</v>
      </c>
      <c r="F21" s="71">
        <v>6305044</v>
      </c>
      <c r="G21" s="72">
        <v>0</v>
      </c>
      <c r="H21" s="71">
        <v>31284251</v>
      </c>
      <c r="I21" s="208">
        <v>17122937</v>
      </c>
      <c r="J21" s="216">
        <v>0</v>
      </c>
      <c r="K21" s="217">
        <v>82945212</v>
      </c>
      <c r="L21" s="71">
        <v>0</v>
      </c>
      <c r="M21" s="209">
        <v>0</v>
      </c>
      <c r="N21" s="58" t="s">
        <v>147</v>
      </c>
      <c r="O21" s="95">
        <v>3567224691</v>
      </c>
      <c r="P21" s="291">
        <v>51578725</v>
      </c>
      <c r="Q21" s="59">
        <v>145560951</v>
      </c>
      <c r="R21" s="59">
        <v>23752619</v>
      </c>
      <c r="S21" s="59">
        <v>2292260</v>
      </c>
      <c r="T21" s="59">
        <v>7440761</v>
      </c>
      <c r="U21" s="52" t="s">
        <v>130</v>
      </c>
      <c r="V21" s="21"/>
    </row>
    <row r="22" spans="2:22" ht="30" customHeight="1">
      <c r="B22" s="70">
        <v>41014</v>
      </c>
      <c r="C22" s="51" t="s">
        <v>72</v>
      </c>
      <c r="D22" s="72">
        <v>0</v>
      </c>
      <c r="E22" s="72">
        <v>21015741</v>
      </c>
      <c r="F22" s="72">
        <v>3960000</v>
      </c>
      <c r="G22" s="72">
        <v>0</v>
      </c>
      <c r="H22" s="71">
        <v>24975741</v>
      </c>
      <c r="I22" s="208">
        <v>26918247</v>
      </c>
      <c r="J22" s="216">
        <v>17649000</v>
      </c>
      <c r="K22" s="217">
        <v>3319500</v>
      </c>
      <c r="L22" s="72">
        <v>0</v>
      </c>
      <c r="M22" s="209">
        <v>0</v>
      </c>
      <c r="N22" s="58" t="s">
        <v>147</v>
      </c>
      <c r="O22" s="95">
        <v>3804414846</v>
      </c>
      <c r="P22" s="291">
        <v>56791179</v>
      </c>
      <c r="Q22" s="59">
        <v>179864149</v>
      </c>
      <c r="R22" s="59">
        <v>-53381898</v>
      </c>
      <c r="S22" s="311">
        <v>-15375579</v>
      </c>
      <c r="T22" s="59">
        <v>-56300885</v>
      </c>
      <c r="U22" s="52" t="s">
        <v>131</v>
      </c>
      <c r="V22" s="21"/>
    </row>
    <row r="23" spans="2:22" ht="30" customHeight="1">
      <c r="B23" s="70">
        <v>41016</v>
      </c>
      <c r="C23" s="51" t="s">
        <v>70</v>
      </c>
      <c r="D23" s="72">
        <v>0</v>
      </c>
      <c r="E23" s="72">
        <v>10276945</v>
      </c>
      <c r="F23" s="72">
        <v>12454139</v>
      </c>
      <c r="G23" s="72">
        <v>0</v>
      </c>
      <c r="H23" s="71">
        <v>22731084</v>
      </c>
      <c r="I23" s="208">
        <v>0</v>
      </c>
      <c r="J23" s="216">
        <v>0</v>
      </c>
      <c r="K23" s="217">
        <v>15174570</v>
      </c>
      <c r="L23" s="72">
        <v>0</v>
      </c>
      <c r="M23" s="209">
        <v>0</v>
      </c>
      <c r="N23" s="58" t="s">
        <v>147</v>
      </c>
      <c r="O23" s="313">
        <v>1630856862</v>
      </c>
      <c r="P23" s="291">
        <v>23954986</v>
      </c>
      <c r="Q23" s="265">
        <v>73667369</v>
      </c>
      <c r="R23" s="265">
        <v>-36473807</v>
      </c>
      <c r="S23" s="265">
        <v>-6977655</v>
      </c>
      <c r="T23" s="265">
        <v>-15935978</v>
      </c>
      <c r="U23" s="52" t="s">
        <v>132</v>
      </c>
      <c r="V23" s="21"/>
    </row>
    <row r="24" spans="2:22" ht="30" customHeight="1">
      <c r="B24" s="70">
        <v>41020</v>
      </c>
      <c r="C24" s="51" t="s">
        <v>13</v>
      </c>
      <c r="D24" s="72">
        <v>0</v>
      </c>
      <c r="E24" s="72">
        <v>20806607</v>
      </c>
      <c r="F24" s="72">
        <v>12556983</v>
      </c>
      <c r="G24" s="72">
        <v>0</v>
      </c>
      <c r="H24" s="71">
        <v>33363590</v>
      </c>
      <c r="I24" s="208">
        <v>25824604</v>
      </c>
      <c r="J24" s="216">
        <v>0</v>
      </c>
      <c r="K24" s="217">
        <v>5052570</v>
      </c>
      <c r="L24" s="72">
        <v>0</v>
      </c>
      <c r="M24" s="209">
        <v>0</v>
      </c>
      <c r="N24" s="58" t="s">
        <v>147</v>
      </c>
      <c r="O24" s="95">
        <v>2014545261</v>
      </c>
      <c r="P24" s="291">
        <v>26769006</v>
      </c>
      <c r="Q24" s="59">
        <v>101646676</v>
      </c>
      <c r="R24" s="59">
        <v>-3746163</v>
      </c>
      <c r="S24" s="311">
        <v>-7559980</v>
      </c>
      <c r="T24" s="59">
        <v>-17225814</v>
      </c>
      <c r="U24" s="52" t="s">
        <v>133</v>
      </c>
      <c r="V24" s="21"/>
    </row>
    <row r="25" spans="2:22" ht="30" customHeight="1">
      <c r="B25" s="70">
        <v>41024</v>
      </c>
      <c r="C25" s="51" t="s">
        <v>14</v>
      </c>
      <c r="D25" s="72">
        <v>0</v>
      </c>
      <c r="E25" s="72">
        <v>5049779</v>
      </c>
      <c r="F25" s="72">
        <v>9899138</v>
      </c>
      <c r="G25" s="72">
        <v>0</v>
      </c>
      <c r="H25" s="71">
        <v>14948917</v>
      </c>
      <c r="I25" s="208">
        <v>11625410</v>
      </c>
      <c r="J25" s="216">
        <v>0</v>
      </c>
      <c r="K25" s="217">
        <v>2355687</v>
      </c>
      <c r="L25" s="72">
        <v>0</v>
      </c>
      <c r="M25" s="209">
        <v>0</v>
      </c>
      <c r="N25" s="58" t="s">
        <v>147</v>
      </c>
      <c r="O25" s="95">
        <v>994888518</v>
      </c>
      <c r="P25" s="291">
        <v>14511448</v>
      </c>
      <c r="Q25" s="59">
        <v>45960110</v>
      </c>
      <c r="R25" s="59">
        <v>11613351</v>
      </c>
      <c r="S25" s="311">
        <v>-1375007</v>
      </c>
      <c r="T25" s="59">
        <v>-9438380</v>
      </c>
      <c r="U25" s="52" t="s">
        <v>134</v>
      </c>
      <c r="V25" s="21"/>
    </row>
    <row r="26" spans="2:22" ht="30" customHeight="1">
      <c r="B26" s="70">
        <v>41021</v>
      </c>
      <c r="C26" s="51" t="s">
        <v>75</v>
      </c>
      <c r="D26" s="72">
        <v>0</v>
      </c>
      <c r="E26" s="72">
        <v>22440373</v>
      </c>
      <c r="F26" s="72">
        <v>22568596</v>
      </c>
      <c r="G26" s="72">
        <v>0</v>
      </c>
      <c r="H26" s="71">
        <v>45008969</v>
      </c>
      <c r="I26" s="208">
        <v>46989852</v>
      </c>
      <c r="J26" s="216">
        <v>0</v>
      </c>
      <c r="K26" s="217">
        <v>5397544</v>
      </c>
      <c r="L26" s="72">
        <v>276979</v>
      </c>
      <c r="M26" s="209">
        <v>253746</v>
      </c>
      <c r="N26" s="58" t="s">
        <v>147</v>
      </c>
      <c r="O26" s="95">
        <v>3614165466</v>
      </c>
      <c r="P26" s="291">
        <v>46909381</v>
      </c>
      <c r="Q26" s="59">
        <v>148617474</v>
      </c>
      <c r="R26" s="59">
        <v>-23631723</v>
      </c>
      <c r="S26" s="311">
        <v>-4336578</v>
      </c>
      <c r="T26" s="59">
        <v>-22015557</v>
      </c>
      <c r="U26" s="52" t="s">
        <v>135</v>
      </c>
      <c r="V26" s="21"/>
    </row>
    <row r="27" spans="2:22" ht="30" customHeight="1">
      <c r="B27" s="70">
        <v>41035</v>
      </c>
      <c r="C27" s="51" t="s">
        <v>15</v>
      </c>
      <c r="D27" s="72">
        <v>0</v>
      </c>
      <c r="E27" s="72">
        <v>4904554</v>
      </c>
      <c r="F27" s="72">
        <v>735640</v>
      </c>
      <c r="G27" s="72">
        <v>0</v>
      </c>
      <c r="H27" s="71">
        <v>5640194</v>
      </c>
      <c r="I27" s="208">
        <v>14565142</v>
      </c>
      <c r="J27" s="216">
        <v>0</v>
      </c>
      <c r="K27" s="217">
        <v>1800033</v>
      </c>
      <c r="L27" s="72">
        <v>0</v>
      </c>
      <c r="M27" s="209">
        <v>0</v>
      </c>
      <c r="N27" s="58" t="s">
        <v>147</v>
      </c>
      <c r="O27" s="95">
        <v>856846139</v>
      </c>
      <c r="P27" s="291">
        <v>19183939</v>
      </c>
      <c r="Q27" s="59">
        <v>47181368</v>
      </c>
      <c r="R27" s="59">
        <v>82709037</v>
      </c>
      <c r="S27" s="59">
        <v>80294</v>
      </c>
      <c r="T27" s="59">
        <v>2175144</v>
      </c>
      <c r="U27" s="52" t="s">
        <v>136</v>
      </c>
      <c r="V27" s="21"/>
    </row>
    <row r="28" spans="2:22" ht="30" customHeight="1">
      <c r="B28" s="70">
        <v>41038</v>
      </c>
      <c r="C28" s="51" t="s">
        <v>16</v>
      </c>
      <c r="D28" s="72">
        <v>0</v>
      </c>
      <c r="E28" s="72">
        <v>18226240</v>
      </c>
      <c r="F28" s="208">
        <v>4977412</v>
      </c>
      <c r="G28" s="71">
        <v>0</v>
      </c>
      <c r="H28" s="71">
        <v>23203652</v>
      </c>
      <c r="I28" s="208">
        <v>8983330</v>
      </c>
      <c r="J28" s="216">
        <v>2750000</v>
      </c>
      <c r="K28" s="217">
        <v>2853600</v>
      </c>
      <c r="L28" s="72">
        <v>0</v>
      </c>
      <c r="M28" s="209">
        <v>0</v>
      </c>
      <c r="N28" s="58" t="s">
        <v>147</v>
      </c>
      <c r="O28" s="313">
        <v>2444144699</v>
      </c>
      <c r="P28" s="291">
        <v>33180764</v>
      </c>
      <c r="Q28" s="265">
        <v>108185074</v>
      </c>
      <c r="R28" s="265">
        <v>-27299184</v>
      </c>
      <c r="S28" s="314">
        <v>-5306248</v>
      </c>
      <c r="T28" s="265">
        <v>2706302</v>
      </c>
      <c r="U28" s="52" t="s">
        <v>137</v>
      </c>
      <c r="V28" s="21"/>
    </row>
    <row r="29" spans="2:22" ht="30" customHeight="1">
      <c r="B29" s="70">
        <v>41042</v>
      </c>
      <c r="C29" s="51" t="s">
        <v>17</v>
      </c>
      <c r="D29" s="72">
        <v>0</v>
      </c>
      <c r="E29" s="72">
        <v>4161836</v>
      </c>
      <c r="F29" s="208">
        <v>7294891</v>
      </c>
      <c r="G29" s="71">
        <v>0</v>
      </c>
      <c r="H29" s="71">
        <v>11456727</v>
      </c>
      <c r="I29" s="208">
        <v>14818026</v>
      </c>
      <c r="J29" s="216">
        <v>0</v>
      </c>
      <c r="K29" s="217">
        <v>1271429</v>
      </c>
      <c r="L29" s="72">
        <v>0</v>
      </c>
      <c r="M29" s="209">
        <v>0</v>
      </c>
      <c r="N29" s="58" t="s">
        <v>147</v>
      </c>
      <c r="O29" s="313">
        <v>1055144747</v>
      </c>
      <c r="P29" s="291">
        <v>10990637</v>
      </c>
      <c r="Q29" s="265">
        <v>37753004</v>
      </c>
      <c r="R29" s="59">
        <v>-23808842</v>
      </c>
      <c r="S29" s="314">
        <v>-1508911</v>
      </c>
      <c r="T29" s="265">
        <v>-5238085</v>
      </c>
      <c r="U29" s="52" t="s">
        <v>138</v>
      </c>
      <c r="V29" s="21"/>
    </row>
    <row r="30" spans="2:22" ht="30" customHeight="1">
      <c r="B30" s="70">
        <v>41043</v>
      </c>
      <c r="C30" s="51" t="s">
        <v>18</v>
      </c>
      <c r="D30" s="72">
        <v>0</v>
      </c>
      <c r="E30" s="72">
        <v>5050996</v>
      </c>
      <c r="F30" s="208">
        <v>11255262</v>
      </c>
      <c r="G30" s="71">
        <v>0</v>
      </c>
      <c r="H30" s="71">
        <v>16306258</v>
      </c>
      <c r="I30" s="208">
        <v>21709528</v>
      </c>
      <c r="J30" s="216">
        <v>0</v>
      </c>
      <c r="K30" s="217">
        <v>128657</v>
      </c>
      <c r="L30" s="72">
        <v>0</v>
      </c>
      <c r="M30" s="209">
        <v>0</v>
      </c>
      <c r="N30" s="58" t="s">
        <v>147</v>
      </c>
      <c r="O30" s="95">
        <v>1178905292</v>
      </c>
      <c r="P30" s="291">
        <v>18945718</v>
      </c>
      <c r="Q30" s="59">
        <v>54996547</v>
      </c>
      <c r="R30" s="59">
        <v>34601592</v>
      </c>
      <c r="S30" s="311">
        <v>134170</v>
      </c>
      <c r="T30" s="59">
        <v>4761625</v>
      </c>
      <c r="U30" s="52" t="s">
        <v>139</v>
      </c>
      <c r="V30" s="21"/>
    </row>
    <row r="31" spans="2:22" ht="30" customHeight="1">
      <c r="B31" s="70">
        <v>41044</v>
      </c>
      <c r="C31" s="51" t="s">
        <v>19</v>
      </c>
      <c r="D31" s="72">
        <v>0</v>
      </c>
      <c r="E31" s="72">
        <v>21107896</v>
      </c>
      <c r="F31" s="208">
        <v>8656218</v>
      </c>
      <c r="G31" s="71">
        <v>0</v>
      </c>
      <c r="H31" s="71">
        <v>29764114</v>
      </c>
      <c r="I31" s="208">
        <v>58233881</v>
      </c>
      <c r="J31" s="216">
        <v>0</v>
      </c>
      <c r="K31" s="217">
        <v>7501054</v>
      </c>
      <c r="L31" s="72">
        <v>0</v>
      </c>
      <c r="M31" s="209">
        <v>0</v>
      </c>
      <c r="N31" s="58" t="s">
        <v>147</v>
      </c>
      <c r="O31" s="95">
        <v>3696709832</v>
      </c>
      <c r="P31" s="291">
        <v>70900342</v>
      </c>
      <c r="Q31" s="59">
        <v>176238208</v>
      </c>
      <c r="R31" s="59">
        <v>37776563</v>
      </c>
      <c r="S31" s="311">
        <v>-7086477</v>
      </c>
      <c r="T31" s="59">
        <v>-14535893</v>
      </c>
      <c r="U31" s="52" t="s">
        <v>140</v>
      </c>
      <c r="V31" s="21"/>
    </row>
    <row r="32" spans="2:22" ht="30" customHeight="1">
      <c r="B32" s="73">
        <v>41047</v>
      </c>
      <c r="C32" s="74" t="s">
        <v>20</v>
      </c>
      <c r="D32" s="72">
        <v>0</v>
      </c>
      <c r="E32" s="72">
        <v>14826889</v>
      </c>
      <c r="F32" s="211">
        <v>1633913</v>
      </c>
      <c r="G32" s="211">
        <v>0</v>
      </c>
      <c r="H32" s="211">
        <v>16460802</v>
      </c>
      <c r="I32" s="315">
        <v>644000</v>
      </c>
      <c r="J32" s="232">
        <v>0</v>
      </c>
      <c r="K32" s="218">
        <v>4984402</v>
      </c>
      <c r="L32" s="211">
        <v>150900</v>
      </c>
      <c r="M32" s="316">
        <v>441100</v>
      </c>
      <c r="N32" s="147" t="s">
        <v>147</v>
      </c>
      <c r="O32" s="234">
        <v>1290711129</v>
      </c>
      <c r="P32" s="294">
        <v>28691670</v>
      </c>
      <c r="Q32" s="251">
        <v>65562383</v>
      </c>
      <c r="R32" s="59">
        <v>32054419</v>
      </c>
      <c r="S32" s="251">
        <v>-3295383</v>
      </c>
      <c r="T32" s="251">
        <v>377535</v>
      </c>
      <c r="U32" s="102" t="s">
        <v>141</v>
      </c>
      <c r="V32" s="21"/>
    </row>
    <row r="33" spans="2:22" ht="30" customHeight="1">
      <c r="B33" s="77">
        <v>41301</v>
      </c>
      <c r="C33" s="94" t="s">
        <v>21</v>
      </c>
      <c r="D33" s="149" t="s">
        <v>5</v>
      </c>
      <c r="E33" s="219">
        <v>730819</v>
      </c>
      <c r="F33" s="72">
        <v>8667649</v>
      </c>
      <c r="G33" s="71">
        <v>0</v>
      </c>
      <c r="H33" s="71">
        <v>9398468</v>
      </c>
      <c r="I33" s="264">
        <v>0</v>
      </c>
      <c r="J33" s="221">
        <v>0</v>
      </c>
      <c r="K33" s="227">
        <v>9851431</v>
      </c>
      <c r="L33" s="72">
        <v>0</v>
      </c>
      <c r="M33" s="209">
        <v>0</v>
      </c>
      <c r="N33" s="79" t="s">
        <v>5</v>
      </c>
      <c r="O33" s="317">
        <v>577454269</v>
      </c>
      <c r="P33" s="318">
        <v>45899172</v>
      </c>
      <c r="Q33" s="278">
        <v>95202276</v>
      </c>
      <c r="R33" s="79">
        <v>51760363</v>
      </c>
      <c r="S33" s="319">
        <v>-5120772</v>
      </c>
      <c r="T33" s="95">
        <v>-11448276</v>
      </c>
      <c r="U33" s="52" t="s">
        <v>142</v>
      </c>
      <c r="V33" s="21"/>
    </row>
    <row r="34" spans="2:22" ht="30" customHeight="1">
      <c r="B34" s="70">
        <v>41302</v>
      </c>
      <c r="C34" s="51" t="s">
        <v>22</v>
      </c>
      <c r="D34" s="118" t="s">
        <v>5</v>
      </c>
      <c r="E34" s="72">
        <v>2474575</v>
      </c>
      <c r="F34" s="72">
        <v>13988568</v>
      </c>
      <c r="G34" s="72">
        <v>0</v>
      </c>
      <c r="H34" s="71">
        <v>16463143</v>
      </c>
      <c r="I34" s="266">
        <v>0</v>
      </c>
      <c r="J34" s="216">
        <v>0</v>
      </c>
      <c r="K34" s="217">
        <v>7717129</v>
      </c>
      <c r="L34" s="71">
        <v>0</v>
      </c>
      <c r="M34" s="210">
        <v>0</v>
      </c>
      <c r="N34" s="58" t="s">
        <v>5</v>
      </c>
      <c r="O34" s="95">
        <v>633195994</v>
      </c>
      <c r="P34" s="291">
        <v>63982242</v>
      </c>
      <c r="Q34" s="95">
        <v>129663616</v>
      </c>
      <c r="R34" s="58">
        <v>14021796</v>
      </c>
      <c r="S34" s="320">
        <v>-1543143</v>
      </c>
      <c r="T34" s="321">
        <v>6899972</v>
      </c>
      <c r="U34" s="52" t="s">
        <v>143</v>
      </c>
      <c r="V34" s="21"/>
    </row>
    <row r="35" spans="2:22" ht="30" customHeight="1" thickBot="1">
      <c r="B35" s="82">
        <v>41303</v>
      </c>
      <c r="C35" s="96" t="s">
        <v>23</v>
      </c>
      <c r="D35" s="150" t="s">
        <v>5</v>
      </c>
      <c r="E35" s="222">
        <v>9748270</v>
      </c>
      <c r="F35" s="222">
        <v>10359730</v>
      </c>
      <c r="G35" s="222">
        <v>0</v>
      </c>
      <c r="H35" s="222">
        <v>20108000</v>
      </c>
      <c r="I35" s="269">
        <v>0</v>
      </c>
      <c r="J35" s="224">
        <v>0</v>
      </c>
      <c r="K35" s="322">
        <v>12792828</v>
      </c>
      <c r="L35" s="222">
        <v>0</v>
      </c>
      <c r="M35" s="237">
        <v>0</v>
      </c>
      <c r="N35" s="84" t="s">
        <v>5</v>
      </c>
      <c r="O35" s="274">
        <v>2203841019</v>
      </c>
      <c r="P35" s="296">
        <v>171893859</v>
      </c>
      <c r="Q35" s="84">
        <v>398042117</v>
      </c>
      <c r="R35" s="84">
        <v>-179052426</v>
      </c>
      <c r="S35" s="323">
        <v>-16302371</v>
      </c>
      <c r="T35" s="324">
        <v>-12699074</v>
      </c>
      <c r="U35" s="85" t="s">
        <v>144</v>
      </c>
      <c r="V35" s="21"/>
    </row>
  </sheetData>
  <mergeCells count="16">
    <mergeCell ref="C2:C6"/>
    <mergeCell ref="B2:B6"/>
    <mergeCell ref="U2:U12"/>
    <mergeCell ref="R2:T4"/>
    <mergeCell ref="E5:E6"/>
    <mergeCell ref="G5:G6"/>
    <mergeCell ref="K3:M4"/>
    <mergeCell ref="K2:Q2"/>
    <mergeCell ref="O3:Q4"/>
    <mergeCell ref="E3:H4"/>
    <mergeCell ref="D2:J2"/>
    <mergeCell ref="J3:J5"/>
    <mergeCell ref="D3:D6"/>
    <mergeCell ref="H5:H6"/>
    <mergeCell ref="I3:I5"/>
    <mergeCell ref="N3:N5"/>
  </mergeCells>
  <phoneticPr fontId="4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44" orientation="landscape" r:id="rId1"/>
  <headerFooter alignWithMargins="0"/>
  <colBreaks count="1" manualBreakCount="1">
    <brk id="10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県２歳入 </vt:lpstr>
      <vt:lpstr>県２歳出 </vt:lpstr>
      <vt:lpstr>第３表１</vt:lpstr>
      <vt:lpstr>第３表２</vt:lpstr>
      <vt:lpstr>第３表３</vt:lpstr>
      <vt:lpstr>第３表４</vt:lpstr>
      <vt:lpstr>第３表５</vt:lpstr>
      <vt:lpstr>第３表６</vt:lpstr>
      <vt:lpstr>第３表７</vt:lpstr>
      <vt:lpstr>第３表８</vt:lpstr>
      <vt:lpstr>第３表１!Print_Area</vt:lpstr>
      <vt:lpstr>第３表２!Print_Area</vt:lpstr>
      <vt:lpstr>第３表３!Print_Area</vt:lpstr>
      <vt:lpstr>第３表４!Print_Area</vt:lpstr>
      <vt:lpstr>第３表５!Print_Area</vt:lpstr>
      <vt:lpstr>第３表６!Print_Area</vt:lpstr>
      <vt:lpstr>第３表７!Print_Area</vt:lpstr>
      <vt:lpstr>第３表８!Print_Area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国民健康保険室</dc:creator>
  <cp:lastModifiedBy>今田　喬尋（国民健康保険課）</cp:lastModifiedBy>
  <cp:lastPrinted>2024-03-01T10:10:57Z</cp:lastPrinted>
  <dcterms:created xsi:type="dcterms:W3CDTF">2000-10-23T05:39:00Z</dcterms:created>
  <dcterms:modified xsi:type="dcterms:W3CDTF">2024-03-25T06:04:55Z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