
<file path=[Content_Types].xml><?xml version="1.0" encoding="utf-8"?>
<Types xmlns="http://schemas.openxmlformats.org/package/2006/content-types">
  <Default Extension="rels" ContentType="application/vnd.openxmlformats-package.relationships+xml"/>
  <Default Extension="xml" ContentType="application/vnd.openxmlformats-officedocument.drawing+xml"/>
  <Override PartName="/xl/worksheets/sheet3.xml" ContentType="application/vnd.openxmlformats-officedocument.spreadsheetml.worksheet+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sharedStrings.xml" ContentType="application/vnd.openxmlformats-officedocument.spreadsheetml.sharedStrings+xml"/>
  <Override PartName="/xl/workbook.xml" ContentType="application/vnd.openxmlformats-officedocument.spreadsheetml.sheet.main+xml"/>
  <Override PartName="/xl/worksheets/sheet2.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Target="/docProps/custom.xml" Id="RE9B2C522"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fs101\Share\230050産業政策課\230400経営支援課\★災害報告等（大雨等）\★令和３年８月豪雨対応★\56_佐賀型再建補助金（復旧補助）\01_交付要綱等\01_マニュアル・様式\02_実績報告様式\起案用\"/>
    </mc:Choice>
  </mc:AlternateContent>
  <xr:revisionPtr revIDLastSave="0" documentId="13_ncr:101_{F5A1B67D-BB2F-4469-A227-FF24FBD8B656}" xr6:coauthVersionLast="45" xr6:coauthVersionMax="45" xr10:uidLastSave="{00000000-0000-0000-0000-000000000000}"/>
  <bookViews>
    <workbookView xWindow="-120" yWindow="-120" windowWidth="29040" windowHeight="15840" tabRatio="863" xr2:uid="{00000000-000D-0000-FFFF-FFFF00000000}"/>
  </bookViews>
  <sheets>
    <sheet name="補助対象施設の利用状況表" sheetId="6" r:id="rId1"/>
    <sheet name="事業費等入力シート" sheetId="11" r:id="rId2"/>
    <sheet name="按分計算書" sheetId="8" r:id="rId3"/>
    <sheet name="保険等按分計算書" sheetId="13" r:id="rId4"/>
  </sheets>
  <definedNames>
    <definedName name="_xlnm.Print_Area" localSheetId="2">按分計算書!$A$1:$AM$63</definedName>
    <definedName name="_xlnm.Print_Area" localSheetId="1">事業費等入力シート!$A$1:$AI$35</definedName>
    <definedName name="_xlnm.Print_Area" localSheetId="3">保険等按分計算書!$A$1:$BC$37</definedName>
    <definedName name="_xlnm.Print_Area" localSheetId="0">補助対象施設の利用状況表!$A$1:$AU$45</definedName>
    <definedName name="_xlnm.Print_Titles" localSheetId="0">補助対象施設の利用状況表!$26:$27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2" i="6" l="1"/>
  <c r="H26" i="11" l="1"/>
  <c r="F46" i="8"/>
  <c r="AA14" i="11"/>
  <c r="N16" i="8" l="1"/>
  <c r="V16" i="8"/>
  <c r="V46" i="8" l="1"/>
  <c r="AC42" i="6" l="1"/>
  <c r="A28" i="6" l="1"/>
  <c r="A29" i="6"/>
  <c r="A30" i="6"/>
  <c r="A31" i="6"/>
  <c r="A32" i="6"/>
  <c r="A33" i="6"/>
  <c r="A34" i="6"/>
  <c r="A35" i="6"/>
  <c r="AS31" i="13" l="1"/>
  <c r="AS15" i="13"/>
  <c r="V47" i="8" l="1"/>
  <c r="V48" i="8" s="1"/>
  <c r="N47" i="8"/>
  <c r="N46" i="8"/>
  <c r="F47" i="8"/>
  <c r="V17" i="8"/>
  <c r="N17" i="8"/>
  <c r="F17" i="8"/>
  <c r="F16" i="8"/>
  <c r="AD16" i="8" s="1"/>
  <c r="T33" i="11"/>
  <c r="M33" i="11"/>
  <c r="F33" i="11"/>
  <c r="AA32" i="11"/>
  <c r="AA31" i="11"/>
  <c r="Y26" i="11"/>
  <c r="H9" i="11"/>
  <c r="T16" i="11"/>
  <c r="M16" i="11"/>
  <c r="F16" i="11"/>
  <c r="AA15" i="11"/>
  <c r="Y9" i="11"/>
  <c r="AA33" i="11" l="1"/>
  <c r="AA16" i="11"/>
  <c r="N48" i="8"/>
  <c r="F48" i="8"/>
  <c r="AD47" i="8"/>
  <c r="AD46" i="8"/>
  <c r="AD17" i="8"/>
  <c r="V18" i="8"/>
  <c r="N18" i="8"/>
  <c r="F18" i="8"/>
  <c r="AD18" i="8" l="1"/>
  <c r="AD48" i="8"/>
  <c r="AN17" i="6" l="1"/>
  <c r="Y42" i="6" l="1"/>
  <c r="H6" i="8" l="1"/>
  <c r="H32" i="8"/>
  <c r="AC19" i="6"/>
  <c r="AG42" i="6"/>
  <c r="AU29" i="6"/>
  <c r="AU30" i="6"/>
  <c r="AU31" i="6"/>
  <c r="AU32" i="6"/>
  <c r="AU33" i="6"/>
  <c r="AU34" i="6"/>
  <c r="AU35" i="6"/>
  <c r="AU28" i="6"/>
  <c r="J42" i="6"/>
  <c r="F42" i="6"/>
  <c r="N42" i="6" l="1"/>
  <c r="U19" i="6" s="1"/>
  <c r="H7" i="8"/>
  <c r="AJ19" i="6"/>
  <c r="H34" i="8"/>
  <c r="H33" i="8"/>
  <c r="M19" i="6"/>
  <c r="H8" i="8"/>
  <c r="F19" i="6"/>
  <c r="AP42" i="6"/>
  <c r="S42" i="6"/>
  <c r="AK42" i="6"/>
  <c r="AR19" i="6" s="1"/>
  <c r="AG33" i="8" l="1"/>
  <c r="AG7" i="8"/>
  <c r="H10" i="8"/>
  <c r="AG10" i="8" s="1"/>
  <c r="H36" i="8"/>
  <c r="H9" i="8"/>
  <c r="H35" i="8"/>
  <c r="Z25" i="8" l="1"/>
  <c r="AH25" i="8"/>
  <c r="H37" i="8"/>
  <c r="AG36" i="8" s="1"/>
  <c r="Z55" i="8" s="1"/>
  <c r="W22" i="8" l="1"/>
  <c r="AH55" i="8"/>
  <c r="W52" i="8" s="1"/>
  <c r="AC59" i="8" l="1"/>
  <c r="J62" i="8" s="1"/>
  <c r="Z62" i="8" l="1"/>
  <c r="AH62" i="8"/>
</calcChain>
</file>

<file path=xl/sharedStrings.xml><?xml version="1.0" encoding="utf-8"?>
<sst xmlns="http://schemas.openxmlformats.org/spreadsheetml/2006/main" count="344" uniqueCount="146">
  <si>
    <t>名称</t>
    <rPh sb="0" eb="2">
      <t>メイショウ</t>
    </rPh>
    <phoneticPr fontId="3"/>
  </si>
  <si>
    <t>所在地</t>
    <rPh sb="0" eb="3">
      <t>ショザイチ</t>
    </rPh>
    <phoneticPr fontId="3"/>
  </si>
  <si>
    <t>構造</t>
    <rPh sb="0" eb="2">
      <t>コウゾウ</t>
    </rPh>
    <phoneticPr fontId="3"/>
  </si>
  <si>
    <t>用途</t>
    <rPh sb="0" eb="2">
      <t>ヨウト</t>
    </rPh>
    <phoneticPr fontId="3"/>
  </si>
  <si>
    <t>階数</t>
    <rPh sb="0" eb="2">
      <t>カイスウ</t>
    </rPh>
    <phoneticPr fontId="3"/>
  </si>
  <si>
    <t>地上</t>
    <rPh sb="0" eb="2">
      <t>チジョウ</t>
    </rPh>
    <phoneticPr fontId="3"/>
  </si>
  <si>
    <t>地下</t>
    <rPh sb="0" eb="2">
      <t>チカ</t>
    </rPh>
    <phoneticPr fontId="3"/>
  </si>
  <si>
    <t>延床面積
①</t>
    <rPh sb="0" eb="2">
      <t>ノベユカ</t>
    </rPh>
    <rPh sb="2" eb="4">
      <t>メンセキ</t>
    </rPh>
    <phoneticPr fontId="3"/>
  </si>
  <si>
    <t>事業用面積
②</t>
    <rPh sb="0" eb="3">
      <t>ジギョウヨウ</t>
    </rPh>
    <rPh sb="3" eb="5">
      <t>メンセキ</t>
    </rPh>
    <phoneticPr fontId="3"/>
  </si>
  <si>
    <t>所有者</t>
    <rPh sb="0" eb="3">
      <t>ショユウシャ</t>
    </rPh>
    <phoneticPr fontId="3"/>
  </si>
  <si>
    <t>階</t>
    <rPh sb="0" eb="1">
      <t>カイ</t>
    </rPh>
    <phoneticPr fontId="3"/>
  </si>
  <si>
    <t>特定風営店</t>
    <rPh sb="0" eb="2">
      <t>トクテイ</t>
    </rPh>
    <rPh sb="2" eb="4">
      <t>フウエイ</t>
    </rPh>
    <rPh sb="4" eb="5">
      <t>テン</t>
    </rPh>
    <phoneticPr fontId="3"/>
  </si>
  <si>
    <t>使用面積
（㎡）</t>
    <rPh sb="0" eb="2">
      <t>シヨウ</t>
    </rPh>
    <rPh sb="2" eb="4">
      <t>メンセキ</t>
    </rPh>
    <phoneticPr fontId="3"/>
  </si>
  <si>
    <t>用途区分</t>
    <rPh sb="0" eb="2">
      <t>ヨウト</t>
    </rPh>
    <rPh sb="2" eb="4">
      <t>クブン</t>
    </rPh>
    <phoneticPr fontId="3"/>
  </si>
  <si>
    <t>事業用</t>
    <rPh sb="0" eb="3">
      <t>ジギョウヨウ</t>
    </rPh>
    <phoneticPr fontId="3"/>
  </si>
  <si>
    <t>非事業用</t>
    <rPh sb="0" eb="1">
      <t>ヒ</t>
    </rPh>
    <rPh sb="1" eb="4">
      <t>ジギョウヨウ</t>
    </rPh>
    <phoneticPr fontId="3"/>
  </si>
  <si>
    <t>継続使用</t>
    <rPh sb="0" eb="2">
      <t>ケイゾク</t>
    </rPh>
    <rPh sb="2" eb="4">
      <t>シヨウ</t>
    </rPh>
    <phoneticPr fontId="3"/>
  </si>
  <si>
    <t>○</t>
    <phoneticPr fontId="3"/>
  </si>
  <si>
    <t>×</t>
    <phoneticPr fontId="3"/>
  </si>
  <si>
    <t>事業用面積</t>
    <rPh sb="0" eb="3">
      <t>ジギョウヨウ</t>
    </rPh>
    <rPh sb="3" eb="5">
      <t>メンセキ</t>
    </rPh>
    <phoneticPr fontId="3"/>
  </si>
  <si>
    <t>非事業用面積</t>
    <rPh sb="0" eb="1">
      <t>ヒ</t>
    </rPh>
    <rPh sb="1" eb="4">
      <t>ジギョウヨウ</t>
    </rPh>
    <rPh sb="4" eb="6">
      <t>メンセキ</t>
    </rPh>
    <phoneticPr fontId="3"/>
  </si>
  <si>
    <t>延床面積</t>
    <rPh sb="0" eb="2">
      <t>ノベユカ</t>
    </rPh>
    <rPh sb="2" eb="4">
      <t>メンセキ</t>
    </rPh>
    <phoneticPr fontId="3"/>
  </si>
  <si>
    <t>共用面積</t>
    <rPh sb="0" eb="2">
      <t>キョウヨウ</t>
    </rPh>
    <rPh sb="2" eb="4">
      <t>メンセキ</t>
    </rPh>
    <phoneticPr fontId="3"/>
  </si>
  <si>
    <t>延床面積
①'</t>
    <rPh sb="0" eb="2">
      <t>ノベユカ</t>
    </rPh>
    <rPh sb="2" eb="4">
      <t>メンセキ</t>
    </rPh>
    <phoneticPr fontId="3"/>
  </si>
  <si>
    <t>事業用面積
②'</t>
    <rPh sb="0" eb="3">
      <t>ジギョウヨウ</t>
    </rPh>
    <rPh sb="3" eb="5">
      <t>メンセキ</t>
    </rPh>
    <phoneticPr fontId="3"/>
  </si>
  <si>
    <t>－</t>
    <phoneticPr fontId="3"/>
  </si>
  <si>
    <t>共用面積
①-(②＋③)</t>
    <rPh sb="0" eb="2">
      <t>キョウヨウ</t>
    </rPh>
    <rPh sb="2" eb="4">
      <t>メンセキ</t>
    </rPh>
    <phoneticPr fontId="3"/>
  </si>
  <si>
    <r>
      <rPr>
        <sz val="8"/>
        <rFont val="ＭＳ ゴシック"/>
        <family val="3"/>
        <charset val="128"/>
      </rPr>
      <t>非事業用面積</t>
    </r>
    <r>
      <rPr>
        <sz val="10"/>
        <rFont val="ＭＳ ゴシック"/>
        <family val="3"/>
        <charset val="128"/>
      </rPr>
      <t xml:space="preserve">
③</t>
    </r>
    <rPh sb="0" eb="1">
      <t>ヒ</t>
    </rPh>
    <rPh sb="1" eb="4">
      <t>ジギョウヨウ</t>
    </rPh>
    <rPh sb="4" eb="6">
      <t>メンセキ</t>
    </rPh>
    <phoneticPr fontId="3"/>
  </si>
  <si>
    <r>
      <rPr>
        <sz val="8"/>
        <rFont val="ＭＳ ゴシック"/>
        <family val="3"/>
        <charset val="128"/>
      </rPr>
      <t>非事業用面積</t>
    </r>
    <r>
      <rPr>
        <sz val="10"/>
        <rFont val="ＭＳ ゴシック"/>
        <family val="3"/>
        <charset val="128"/>
      </rPr>
      <t xml:space="preserve">
③'</t>
    </r>
    <rPh sb="0" eb="1">
      <t>ヒ</t>
    </rPh>
    <rPh sb="1" eb="4">
      <t>ジギョウヨウ</t>
    </rPh>
    <rPh sb="4" eb="6">
      <t>メンセキ</t>
    </rPh>
    <phoneticPr fontId="3"/>
  </si>
  <si>
    <t>＝</t>
    <phoneticPr fontId="3"/>
  </si>
  <si>
    <t>対象外店舗面積</t>
    <rPh sb="0" eb="3">
      <t>タイショウガイ</t>
    </rPh>
    <rPh sb="3" eb="5">
      <t>テンポ</t>
    </rPh>
    <rPh sb="5" eb="7">
      <t>メンセキ</t>
    </rPh>
    <phoneticPr fontId="3"/>
  </si>
  <si>
    <t>円</t>
    <rPh sb="0" eb="1">
      <t>エン</t>
    </rPh>
    <phoneticPr fontId="3"/>
  </si>
  <si>
    <t>対象外経費</t>
    <rPh sb="0" eb="3">
      <t>タイショウガイ</t>
    </rPh>
    <rPh sb="3" eb="5">
      <t>ケイヒ</t>
    </rPh>
    <phoneticPr fontId="3"/>
  </si>
  <si>
    <t>施設費</t>
    <rPh sb="0" eb="3">
      <t>シセツヒ</t>
    </rPh>
    <phoneticPr fontId="3"/>
  </si>
  <si>
    <t>設備費</t>
    <rPh sb="0" eb="3">
      <t>セツビヒ</t>
    </rPh>
    <phoneticPr fontId="3"/>
  </si>
  <si>
    <t>合計</t>
    <rPh sb="0" eb="2">
      <t>ゴウケイ</t>
    </rPh>
    <phoneticPr fontId="3"/>
  </si>
  <si>
    <t>延床面積</t>
    <rPh sb="0" eb="1">
      <t>ノベ</t>
    </rPh>
    <rPh sb="1" eb="4">
      <t>ユカメンセキ</t>
    </rPh>
    <phoneticPr fontId="3"/>
  </si>
  <si>
    <t>項　目</t>
    <rPh sb="0" eb="1">
      <t>コウ</t>
    </rPh>
    <rPh sb="2" eb="3">
      <t>メ</t>
    </rPh>
    <phoneticPr fontId="3"/>
  </si>
  <si>
    <t>㎡</t>
    <phoneticPr fontId="3"/>
  </si>
  <si>
    <t>面積</t>
    <rPh sb="0" eb="2">
      <t>メンセキ</t>
    </rPh>
    <phoneticPr fontId="3"/>
  </si>
  <si>
    <t>事業用面積割合</t>
    <rPh sb="0" eb="3">
      <t>ジギョウヨウ</t>
    </rPh>
    <rPh sb="3" eb="5">
      <t>メンセキ</t>
    </rPh>
    <rPh sb="5" eb="7">
      <t>ワリアイ</t>
    </rPh>
    <phoneticPr fontId="3"/>
  </si>
  <si>
    <t>対象外店舗減額割合</t>
    <rPh sb="0" eb="3">
      <t>タイショウガイ</t>
    </rPh>
    <rPh sb="3" eb="5">
      <t>テンポ</t>
    </rPh>
    <rPh sb="5" eb="7">
      <t>ゲンガク</t>
    </rPh>
    <rPh sb="7" eb="9">
      <t>ワリアイ</t>
    </rPh>
    <phoneticPr fontId="3"/>
  </si>
  <si>
    <t>★</t>
    <phoneticPr fontId="3"/>
  </si>
  <si>
    <t>従前施設の見積金額</t>
    <rPh sb="0" eb="2">
      <t>ジュウゼン</t>
    </rPh>
    <rPh sb="2" eb="4">
      <t>シセツ</t>
    </rPh>
    <rPh sb="5" eb="7">
      <t>ミツモリ</t>
    </rPh>
    <rPh sb="7" eb="9">
      <t>キンガク</t>
    </rPh>
    <phoneticPr fontId="3"/>
  </si>
  <si>
    <t>Ｒ</t>
    <phoneticPr fontId="3"/>
  </si>
  <si>
    <t>Ｓ</t>
    <phoneticPr fontId="3"/>
  </si>
  <si>
    <t>事業用途のみの事業費（ア）</t>
    <rPh sb="0" eb="2">
      <t>ジギョウ</t>
    </rPh>
    <rPh sb="2" eb="4">
      <t>ヨウト</t>
    </rPh>
    <rPh sb="7" eb="9">
      <t>ジギョウ</t>
    </rPh>
    <rPh sb="9" eb="10">
      <t>ヒ</t>
    </rPh>
    <phoneticPr fontId="3"/>
  </si>
  <si>
    <t>非事業用途のみの事業費（イ）</t>
    <rPh sb="0" eb="1">
      <t>ヒ</t>
    </rPh>
    <rPh sb="1" eb="3">
      <t>ジギョウ</t>
    </rPh>
    <rPh sb="3" eb="5">
      <t>ヨウト</t>
    </rPh>
    <rPh sb="8" eb="10">
      <t>ジギョウ</t>
    </rPh>
    <rPh sb="10" eb="11">
      <t>ヒ</t>
    </rPh>
    <phoneticPr fontId="3"/>
  </si>
  <si>
    <t>全体影響事業費（ウ）</t>
    <rPh sb="0" eb="2">
      <t>ゼンタイ</t>
    </rPh>
    <rPh sb="2" eb="4">
      <t>エイキョウ</t>
    </rPh>
    <rPh sb="4" eb="7">
      <t>ジギョウヒ</t>
    </rPh>
    <phoneticPr fontId="3"/>
  </si>
  <si>
    <t xml:space="preserve">[ （ア） ＋ { （ウ） × Ｒ } ] </t>
    <phoneticPr fontId="3"/>
  </si>
  <si>
    <t>※標記の率は参考です。端数処理はしません。</t>
    <rPh sb="1" eb="3">
      <t>ヒョウキ</t>
    </rPh>
    <rPh sb="4" eb="5">
      <t>リツ</t>
    </rPh>
    <rPh sb="6" eb="8">
      <t>サンコウ</t>
    </rPh>
    <rPh sb="11" eb="13">
      <t>ハスウ</t>
    </rPh>
    <rPh sb="13" eb="15">
      <t>ショリ</t>
    </rPh>
    <phoneticPr fontId="3"/>
  </si>
  <si>
    <t>調整後の対象外店舗面積</t>
    <rPh sb="0" eb="2">
      <t>チョウセイ</t>
    </rPh>
    <rPh sb="2" eb="3">
      <t>ゴ</t>
    </rPh>
    <rPh sb="4" eb="7">
      <t>タイショウガイ</t>
    </rPh>
    <rPh sb="7" eb="9">
      <t>テンポ</t>
    </rPh>
    <rPh sb="9" eb="11">
      <t>メンセキ</t>
    </rPh>
    <phoneticPr fontId="3"/>
  </si>
  <si>
    <t>※ここで一度円未満切捨てます。</t>
    <rPh sb="4" eb="6">
      <t>イチド</t>
    </rPh>
    <rPh sb="6" eb="7">
      <t>エン</t>
    </rPh>
    <rPh sb="7" eb="9">
      <t>ミマン</t>
    </rPh>
    <rPh sb="9" eb="11">
      <t>キリス</t>
    </rPh>
    <phoneticPr fontId="3"/>
  </si>
  <si>
    <t>※さらにもう一度円未満を切捨てます。</t>
    <rPh sb="6" eb="8">
      <t>イチド</t>
    </rPh>
    <rPh sb="8" eb="9">
      <t>エン</t>
    </rPh>
    <rPh sb="9" eb="11">
      <t>ミマン</t>
    </rPh>
    <rPh sb="12" eb="14">
      <t>キリス</t>
    </rPh>
    <phoneticPr fontId="3"/>
  </si>
  <si>
    <t>従前設備の見積金額</t>
    <rPh sb="0" eb="2">
      <t>ジュウゼン</t>
    </rPh>
    <rPh sb="2" eb="4">
      <t>セツビ</t>
    </rPh>
    <rPh sb="5" eb="7">
      <t>ミツモリ</t>
    </rPh>
    <rPh sb="7" eb="9">
      <t>キンガク</t>
    </rPh>
    <phoneticPr fontId="3"/>
  </si>
  <si>
    <t>事業費等入力シート</t>
    <rPh sb="0" eb="2">
      <t>ジギョウ</t>
    </rPh>
    <rPh sb="2" eb="3">
      <t>ヒ</t>
    </rPh>
    <rPh sb="3" eb="4">
      <t>トウ</t>
    </rPh>
    <rPh sb="4" eb="6">
      <t>ニュウリョク</t>
    </rPh>
    <phoneticPr fontId="3"/>
  </si>
  <si>
    <t>《従前施設》</t>
    <rPh sb="1" eb="3">
      <t>ジュウゼン</t>
    </rPh>
    <rPh sb="3" eb="5">
      <t>シセツ</t>
    </rPh>
    <phoneticPr fontId="3"/>
  </si>
  <si>
    <t>《従前設備》</t>
    <rPh sb="1" eb="3">
      <t>ジュウゼン</t>
    </rPh>
    <rPh sb="3" eb="5">
      <t>セツビ</t>
    </rPh>
    <phoneticPr fontId="3"/>
  </si>
  <si>
    <t>《新施設》</t>
    <rPh sb="1" eb="2">
      <t>シン</t>
    </rPh>
    <rPh sb="2" eb="4">
      <t>シセツ</t>
    </rPh>
    <phoneticPr fontId="3"/>
  </si>
  <si>
    <r>
      <t>（手順1）補助対象施設の利用状況表の</t>
    </r>
    <r>
      <rPr>
        <b/>
        <i/>
        <u val="double"/>
        <sz val="11"/>
        <color rgb="FFFF0000"/>
        <rFont val="ＭＳ Ｐゴシック"/>
        <family val="3"/>
        <charset val="128"/>
        <scheme val="minor"/>
      </rPr>
      <t>従前施設</t>
    </r>
    <r>
      <rPr>
        <i/>
        <sz val="10"/>
        <color rgb="FFFF0000"/>
        <rFont val="ＭＳ Ｐゴシック"/>
        <family val="3"/>
        <charset val="128"/>
        <scheme val="minor"/>
      </rPr>
      <t>の各面積から「事業用面積割合」と「対象外店舗減額割合」を算出する。</t>
    </r>
    <rPh sb="1" eb="3">
      <t>テジュン</t>
    </rPh>
    <rPh sb="5" eb="7">
      <t>ホジョ</t>
    </rPh>
    <rPh sb="7" eb="9">
      <t>タイショウ</t>
    </rPh>
    <rPh sb="9" eb="11">
      <t>シセツ</t>
    </rPh>
    <rPh sb="12" eb="14">
      <t>リヨウ</t>
    </rPh>
    <rPh sb="14" eb="16">
      <t>ジョウキョウ</t>
    </rPh>
    <rPh sb="16" eb="17">
      <t>ヒョウ</t>
    </rPh>
    <rPh sb="18" eb="20">
      <t>ジュウゼン</t>
    </rPh>
    <rPh sb="20" eb="22">
      <t>シセツ</t>
    </rPh>
    <rPh sb="23" eb="24">
      <t>カク</t>
    </rPh>
    <rPh sb="24" eb="26">
      <t>メンセキ</t>
    </rPh>
    <rPh sb="29" eb="32">
      <t>ジギョウヨウ</t>
    </rPh>
    <rPh sb="32" eb="34">
      <t>メンセキ</t>
    </rPh>
    <rPh sb="34" eb="36">
      <t>ワリアイ</t>
    </rPh>
    <rPh sb="39" eb="42">
      <t>タイショウガイ</t>
    </rPh>
    <rPh sb="42" eb="44">
      <t>テンポ</t>
    </rPh>
    <rPh sb="44" eb="46">
      <t>ゲンガク</t>
    </rPh>
    <rPh sb="46" eb="48">
      <t>ワリアイ</t>
    </rPh>
    <rPh sb="50" eb="52">
      <t>サンシュツ</t>
    </rPh>
    <phoneticPr fontId="3"/>
  </si>
  <si>
    <t>事業用／非事業用</t>
    <rPh sb="0" eb="3">
      <t>ジギョウヨウ</t>
    </rPh>
    <rPh sb="4" eb="5">
      <t>ヒ</t>
    </rPh>
    <rPh sb="5" eb="7">
      <t>ジギョウ</t>
    </rPh>
    <rPh sb="7" eb="8">
      <t>ヨウ</t>
    </rPh>
    <phoneticPr fontId="3"/>
  </si>
  <si>
    <t>大企業等</t>
    <rPh sb="0" eb="3">
      <t>ダイキギョウ</t>
    </rPh>
    <rPh sb="3" eb="4">
      <t>トウ</t>
    </rPh>
    <phoneticPr fontId="3"/>
  </si>
  <si>
    <t>《新設備》</t>
    <rPh sb="1" eb="2">
      <t>シン</t>
    </rPh>
    <rPh sb="2" eb="4">
      <t>セツビ</t>
    </rPh>
    <phoneticPr fontId="3"/>
  </si>
  <si>
    <t>[従前施設]</t>
    <rPh sb="1" eb="3">
      <t>ジュウゼン</t>
    </rPh>
    <rPh sb="3" eb="5">
      <t>シセツ</t>
    </rPh>
    <phoneticPr fontId="3"/>
  </si>
  <si>
    <t>[新施設]</t>
    <rPh sb="1" eb="4">
      <t>シンシセツ</t>
    </rPh>
    <phoneticPr fontId="3"/>
  </si>
  <si>
    <r>
      <t xml:space="preserve">使用開始日
</t>
    </r>
    <r>
      <rPr>
        <sz val="9"/>
        <rFont val="ＭＳ ゴシック"/>
        <family val="3"/>
        <charset val="128"/>
      </rPr>
      <t>（退去予定日）</t>
    </r>
    <rPh sb="0" eb="2">
      <t>シヨウ</t>
    </rPh>
    <rPh sb="2" eb="4">
      <t>カイシ</t>
    </rPh>
    <rPh sb="4" eb="5">
      <t>ビ</t>
    </rPh>
    <rPh sb="7" eb="9">
      <t>タイキョ</t>
    </rPh>
    <rPh sb="9" eb="11">
      <t>ヨテイ</t>
    </rPh>
    <rPh sb="11" eb="12">
      <t>ビ</t>
    </rPh>
    <phoneticPr fontId="3"/>
  </si>
  <si>
    <t>新施設の見積金額</t>
    <rPh sb="0" eb="1">
      <t>シン</t>
    </rPh>
    <rPh sb="1" eb="3">
      <t>シセツ</t>
    </rPh>
    <rPh sb="4" eb="6">
      <t>ミツモリ</t>
    </rPh>
    <rPh sb="6" eb="8">
      <t>キンガク</t>
    </rPh>
    <phoneticPr fontId="3"/>
  </si>
  <si>
    <t>新設備の見積金額</t>
    <rPh sb="0" eb="1">
      <t>シン</t>
    </rPh>
    <rPh sb="1" eb="3">
      <t>セツビ</t>
    </rPh>
    <rPh sb="4" eb="6">
      <t>ミツモリ</t>
    </rPh>
    <rPh sb="6" eb="8">
      <t>キンガク</t>
    </rPh>
    <phoneticPr fontId="3"/>
  </si>
  <si>
    <t>施設費</t>
    <rPh sb="0" eb="3">
      <t>シセツヒ</t>
    </rPh>
    <phoneticPr fontId="3"/>
  </si>
  <si>
    <t>設備費</t>
    <rPh sb="0" eb="3">
      <t>セツビヒ</t>
    </rPh>
    <phoneticPr fontId="3"/>
  </si>
  <si>
    <t>※上記内訳</t>
    <rPh sb="1" eb="3">
      <t>ジョウキ</t>
    </rPh>
    <rPh sb="3" eb="5">
      <t>ウチワケ</t>
    </rPh>
    <phoneticPr fontId="3"/>
  </si>
  <si>
    <t>＝</t>
    <phoneticPr fontId="3"/>
  </si>
  <si>
    <r>
      <t xml:space="preserve">使用者名
</t>
    </r>
    <r>
      <rPr>
        <sz val="10"/>
        <rFont val="ＭＳ ゴシック"/>
        <family val="3"/>
        <charset val="128"/>
      </rPr>
      <t>店舗（事業所）名</t>
    </r>
    <r>
      <rPr>
        <sz val="11"/>
        <rFont val="ＭＳ ゴシック"/>
        <family val="3"/>
        <charset val="128"/>
      </rPr>
      <t xml:space="preserve">
用　　途</t>
    </r>
    <rPh sb="0" eb="3">
      <t>シヨウシャ</t>
    </rPh>
    <rPh sb="3" eb="4">
      <t>メイ</t>
    </rPh>
    <rPh sb="5" eb="7">
      <t>テンポ</t>
    </rPh>
    <rPh sb="8" eb="11">
      <t>ジギョウショ</t>
    </rPh>
    <rPh sb="12" eb="13">
      <t>メイ</t>
    </rPh>
    <rPh sb="14" eb="15">
      <t>ヨウ</t>
    </rPh>
    <rPh sb="17" eb="18">
      <t>ト</t>
    </rPh>
    <phoneticPr fontId="3"/>
  </si>
  <si>
    <t>※按分により減額される経費</t>
    <rPh sb="1" eb="3">
      <t>アンブン</t>
    </rPh>
    <rPh sb="6" eb="8">
      <t>ゲンガク</t>
    </rPh>
    <rPh sb="11" eb="13">
      <t>ケイヒ</t>
    </rPh>
    <phoneticPr fontId="3"/>
  </si>
  <si>
    <t>(1) 施設の受取保険金額が明確な場合</t>
    <rPh sb="4" eb="6">
      <t>シセツ</t>
    </rPh>
    <rPh sb="14" eb="16">
      <t>メイカク</t>
    </rPh>
    <rPh sb="17" eb="19">
      <t>バアイ</t>
    </rPh>
    <phoneticPr fontId="3"/>
  </si>
  <si>
    <t>受取保険金額
の按分額
（Ｔ）</t>
    <rPh sb="0" eb="2">
      <t>ウケトリ</t>
    </rPh>
    <rPh sb="2" eb="5">
      <t>ホケンキン</t>
    </rPh>
    <rPh sb="5" eb="6">
      <t>ガク</t>
    </rPh>
    <rPh sb="8" eb="10">
      <t>アンブン</t>
    </rPh>
    <rPh sb="10" eb="11">
      <t>ガク</t>
    </rPh>
    <phoneticPr fontId="3"/>
  </si>
  <si>
    <t>＝</t>
    <phoneticPr fontId="3"/>
  </si>
  <si>
    <t>受取保険金額</t>
    <phoneticPr fontId="3"/>
  </si>
  <si>
    <t>×</t>
    <phoneticPr fontId="3"/>
  </si>
  <si>
    <t>＋</t>
    <phoneticPr fontId="3"/>
  </si>
  <si>
    <t>※補助事業計画書の③の額</t>
    <rPh sb="11" eb="12">
      <t>ガク</t>
    </rPh>
    <phoneticPr fontId="3"/>
  </si>
  <si>
    <t>※補助事業計画書の④の額</t>
    <rPh sb="11" eb="12">
      <t>ガク</t>
    </rPh>
    <phoneticPr fontId="3"/>
  </si>
  <si>
    <t>(2) 施設ごとの受取保険金額の内訳がない場合</t>
    <rPh sb="4" eb="6">
      <t>シセツ</t>
    </rPh>
    <rPh sb="16" eb="18">
      <t>ウチワケ</t>
    </rPh>
    <rPh sb="21" eb="23">
      <t>バアイ</t>
    </rPh>
    <phoneticPr fontId="3"/>
  </si>
  <si>
    <t>＝</t>
    <phoneticPr fontId="3"/>
  </si>
  <si>
    <t>受取保険金額の合計③を補助対象経費②により按分した額</t>
    <rPh sb="7" eb="9">
      <t>ゴウケイ</t>
    </rPh>
    <rPh sb="11" eb="13">
      <t>ホジョ</t>
    </rPh>
    <rPh sb="13" eb="15">
      <t>タイショウ</t>
    </rPh>
    <rPh sb="15" eb="17">
      <t>ケイヒ</t>
    </rPh>
    <rPh sb="21" eb="23">
      <t>アンブン</t>
    </rPh>
    <rPh sb="25" eb="26">
      <t>ガク</t>
    </rPh>
    <phoneticPr fontId="3"/>
  </si>
  <si>
    <t>（面積按分後の④）</t>
    <rPh sb="1" eb="3">
      <t>メンセキ</t>
    </rPh>
    <rPh sb="3" eb="5">
      <t>アンブン</t>
    </rPh>
    <rPh sb="5" eb="6">
      <t>ゴ</t>
    </rPh>
    <phoneticPr fontId="3"/>
  </si>
  <si>
    <t>　火災保険等受取保険金額の按分</t>
    <rPh sb="1" eb="3">
      <t>カサイ</t>
    </rPh>
    <rPh sb="3" eb="5">
      <t>ホケン</t>
    </rPh>
    <rPh sb="5" eb="6">
      <t>トウ</t>
    </rPh>
    <phoneticPr fontId="3"/>
  </si>
  <si>
    <t>※補助事業計画書で算出した</t>
    <rPh sb="9" eb="11">
      <t>サンシュツ</t>
    </rPh>
    <phoneticPr fontId="3"/>
  </si>
  <si>
    <t>④（仮）の額（面積按分前の仮の額）</t>
    <rPh sb="7" eb="9">
      <t>メンセキ</t>
    </rPh>
    <rPh sb="9" eb="11">
      <t>アンブン</t>
    </rPh>
    <rPh sb="11" eb="12">
      <t>マエ</t>
    </rPh>
    <rPh sb="13" eb="14">
      <t>カリ</t>
    </rPh>
    <rPh sb="15" eb="16">
      <t>ガク</t>
    </rPh>
    <phoneticPr fontId="3"/>
  </si>
  <si>
    <t>※按分計算書の事業用面積ｃ</t>
    <phoneticPr fontId="3"/>
  </si>
  <si>
    <t>・・・＜１＞</t>
    <phoneticPr fontId="3"/>
  </si>
  <si>
    <t>・・・＜２＞</t>
  </si>
  <si>
    <t>・・・＜３＞</t>
  </si>
  <si>
    <t>・・・＜４＞</t>
    <phoneticPr fontId="3"/>
  </si>
  <si>
    <t>・・・＜５＞</t>
    <phoneticPr fontId="3"/>
  </si>
  <si>
    <t>・・・＜６＞</t>
    <phoneticPr fontId="3"/>
  </si>
  <si>
    <t>＜１＞－＜２＞</t>
    <phoneticPr fontId="3"/>
  </si>
  <si>
    <t>＜４＞－＜５＞</t>
    <phoneticPr fontId="3"/>
  </si>
  <si>
    <t>・・・a</t>
    <phoneticPr fontId="3"/>
  </si>
  <si>
    <t>・・・ｂ</t>
    <phoneticPr fontId="3"/>
  </si>
  <si>
    <t>・・・ｃ</t>
    <phoneticPr fontId="3"/>
  </si>
  <si>
    <t>・・・ａ－（ｂ＋ｃ）</t>
    <phoneticPr fontId="3"/>
  </si>
  <si>
    <t>・・・ｄ</t>
    <phoneticPr fontId="3"/>
  </si>
  <si>
    <t>※ｄはｂの内数</t>
    <rPh sb="5" eb="6">
      <t>ウチ</t>
    </rPh>
    <rPh sb="6" eb="7">
      <t>スウ</t>
    </rPh>
    <phoneticPr fontId="3"/>
  </si>
  <si>
    <t>・・・ｅ</t>
    <phoneticPr fontId="3"/>
  </si>
  <si>
    <t>ｂ／（ｂ＋ｃ）</t>
    <phoneticPr fontId="3"/>
  </si>
  <si>
    <t>1－ｅ／ａ</t>
    <phoneticPr fontId="3"/>
  </si>
  <si>
    <t>1－ｄ／ａ</t>
    <phoneticPr fontId="3"/>
  </si>
  <si>
    <t>事業用途面積</t>
    <rPh sb="0" eb="2">
      <t>ジギョウ</t>
    </rPh>
    <rPh sb="2" eb="4">
      <t>ヨウト</t>
    </rPh>
    <rPh sb="4" eb="6">
      <t>メンセキ</t>
    </rPh>
    <phoneticPr fontId="3"/>
  </si>
  <si>
    <t>非事業用途面積</t>
    <rPh sb="0" eb="1">
      <t>ヒ</t>
    </rPh>
    <rPh sb="1" eb="3">
      <t>ジギョウ</t>
    </rPh>
    <rPh sb="3" eb="5">
      <t>ヨウト</t>
    </rPh>
    <rPh sb="5" eb="7">
      <t>メンセキ</t>
    </rPh>
    <phoneticPr fontId="3"/>
  </si>
  <si>
    <t>※按分計算書の事業用面積ｂ</t>
    <phoneticPr fontId="3"/>
  </si>
  <si>
    <t>※延床面積は、図面（求積図）又は登記など根拠資料から転記してください。使用面積は、契約書等使用面積が分かる資料から面積を記載してください。</t>
    <rPh sb="1" eb="3">
      <t>ノベユカ</t>
    </rPh>
    <rPh sb="3" eb="5">
      <t>メンセキ</t>
    </rPh>
    <rPh sb="7" eb="9">
      <t>ズメン</t>
    </rPh>
    <rPh sb="10" eb="13">
      <t>キュウセキズ</t>
    </rPh>
    <rPh sb="14" eb="15">
      <t>マタ</t>
    </rPh>
    <rPh sb="16" eb="18">
      <t>トウキ</t>
    </rPh>
    <rPh sb="20" eb="22">
      <t>コンキョ</t>
    </rPh>
    <rPh sb="22" eb="24">
      <t>シリョウ</t>
    </rPh>
    <rPh sb="26" eb="28">
      <t>テンキ</t>
    </rPh>
    <rPh sb="35" eb="37">
      <t>シヨウ</t>
    </rPh>
    <rPh sb="37" eb="39">
      <t>メンセキ</t>
    </rPh>
    <rPh sb="41" eb="44">
      <t>ケイヤクショ</t>
    </rPh>
    <rPh sb="44" eb="45">
      <t>トウ</t>
    </rPh>
    <rPh sb="45" eb="47">
      <t>シヨウ</t>
    </rPh>
    <rPh sb="47" eb="49">
      <t>メンセキ</t>
    </rPh>
    <rPh sb="50" eb="51">
      <t>ワ</t>
    </rPh>
    <rPh sb="53" eb="55">
      <t>シリョウ</t>
    </rPh>
    <rPh sb="57" eb="59">
      <t>メンセキ</t>
    </rPh>
    <rPh sb="60" eb="62">
      <t>キサイ</t>
    </rPh>
    <phoneticPr fontId="3"/>
  </si>
  <si>
    <t>※うす黄色のセルは、自動計算です。別シートも同様です。</t>
    <rPh sb="3" eb="5">
      <t>キイロ</t>
    </rPh>
    <rPh sb="10" eb="12">
      <t>ジドウ</t>
    </rPh>
    <rPh sb="12" eb="14">
      <t>ケイサン</t>
    </rPh>
    <rPh sb="17" eb="18">
      <t>ベツ</t>
    </rPh>
    <rPh sb="22" eb="24">
      <t>ドウヨウ</t>
    </rPh>
    <phoneticPr fontId="3"/>
  </si>
  <si>
    <t>事業用面積の内、対象外となる面積</t>
    <rPh sb="0" eb="3">
      <t>ジギョウヨウ</t>
    </rPh>
    <rPh sb="3" eb="5">
      <t>メンセキ</t>
    </rPh>
    <rPh sb="6" eb="7">
      <t>ウチ</t>
    </rPh>
    <rPh sb="8" eb="11">
      <t>タイショウガイ</t>
    </rPh>
    <rPh sb="14" eb="16">
      <t>メンセキ</t>
    </rPh>
    <phoneticPr fontId="3"/>
  </si>
  <si>
    <t>※面積は、小数点以下第３位を切り捨てて入力してください。</t>
    <rPh sb="1" eb="3">
      <t>メンセキ</t>
    </rPh>
    <rPh sb="5" eb="8">
      <t>ショウスウテン</t>
    </rPh>
    <rPh sb="8" eb="10">
      <t>イカ</t>
    </rPh>
    <rPh sb="10" eb="11">
      <t>ダイ</t>
    </rPh>
    <rPh sb="12" eb="13">
      <t>イ</t>
    </rPh>
    <rPh sb="14" eb="15">
      <t>キ</t>
    </rPh>
    <rPh sb="16" eb="17">
      <t>ス</t>
    </rPh>
    <rPh sb="19" eb="21">
      <t>ニュウリョク</t>
    </rPh>
    <phoneticPr fontId="3"/>
  </si>
  <si>
    <t>※施設の見積に設備（空調等）が含まれている場合は、全て施設に計上して構いません。</t>
    <rPh sb="1" eb="3">
      <t>シセツ</t>
    </rPh>
    <rPh sb="4" eb="6">
      <t>ミツモリ</t>
    </rPh>
    <rPh sb="7" eb="9">
      <t>セツビ</t>
    </rPh>
    <rPh sb="10" eb="12">
      <t>クウチョウ</t>
    </rPh>
    <rPh sb="12" eb="13">
      <t>トウ</t>
    </rPh>
    <rPh sb="15" eb="16">
      <t>フク</t>
    </rPh>
    <rPh sb="21" eb="23">
      <t>バアイ</t>
    </rPh>
    <rPh sb="25" eb="26">
      <t>スベ</t>
    </rPh>
    <rPh sb="27" eb="29">
      <t>シセツ</t>
    </rPh>
    <rPh sb="30" eb="32">
      <t>ケイジョウ</t>
    </rPh>
    <rPh sb="34" eb="35">
      <t>カマ</t>
    </rPh>
    <phoneticPr fontId="3"/>
  </si>
  <si>
    <t>（手順4）上記＜３＞及び＜６＞を事業用経費、非事業用経費、全体影響事業費に区分する。</t>
    <rPh sb="1" eb="3">
      <t>テジュン</t>
    </rPh>
    <rPh sb="5" eb="7">
      <t>ジョウキ</t>
    </rPh>
    <rPh sb="10" eb="11">
      <t>オヨ</t>
    </rPh>
    <rPh sb="16" eb="19">
      <t>ジギョウヨウ</t>
    </rPh>
    <rPh sb="19" eb="21">
      <t>ケイヒ</t>
    </rPh>
    <rPh sb="22" eb="23">
      <t>ヒ</t>
    </rPh>
    <rPh sb="23" eb="26">
      <t>ジギョウヨウ</t>
    </rPh>
    <rPh sb="26" eb="28">
      <t>ケイヒ</t>
    </rPh>
    <rPh sb="29" eb="31">
      <t>ゼンタイ</t>
    </rPh>
    <rPh sb="31" eb="33">
      <t>エイキョウ</t>
    </rPh>
    <rPh sb="33" eb="35">
      <t>ジギョウ</t>
    </rPh>
    <rPh sb="35" eb="36">
      <t>ヒ</t>
    </rPh>
    <rPh sb="37" eb="39">
      <t>クブン</t>
    </rPh>
    <phoneticPr fontId="3"/>
  </si>
  <si>
    <t>（手順2）補助対象外経費を除外した見積金額（税抜）を事業用経費、非事業用経費、全体影響事業費に区分する。</t>
    <rPh sb="1" eb="3">
      <t>テジュン</t>
    </rPh>
    <rPh sb="5" eb="7">
      <t>ホジョ</t>
    </rPh>
    <rPh sb="7" eb="10">
      <t>タイショウガイ</t>
    </rPh>
    <rPh sb="10" eb="12">
      <t>ケイヒ</t>
    </rPh>
    <rPh sb="13" eb="15">
      <t>ジョガイ</t>
    </rPh>
    <rPh sb="17" eb="19">
      <t>ミツモリ</t>
    </rPh>
    <rPh sb="19" eb="21">
      <t>キンガク</t>
    </rPh>
    <rPh sb="22" eb="24">
      <t>ゼイヌキ</t>
    </rPh>
    <rPh sb="26" eb="29">
      <t>ジギョウヨウ</t>
    </rPh>
    <rPh sb="29" eb="31">
      <t>ケイヒ</t>
    </rPh>
    <rPh sb="32" eb="33">
      <t>ヒ</t>
    </rPh>
    <rPh sb="33" eb="36">
      <t>ジギョウヨウ</t>
    </rPh>
    <rPh sb="36" eb="38">
      <t>ケイヒ</t>
    </rPh>
    <rPh sb="39" eb="41">
      <t>ゼンタイ</t>
    </rPh>
    <rPh sb="41" eb="43">
      <t>エイキョウ</t>
    </rPh>
    <rPh sb="43" eb="45">
      <t>ジギョウ</t>
    </rPh>
    <rPh sb="45" eb="46">
      <t>ヒ</t>
    </rPh>
    <rPh sb="47" eb="49">
      <t>クブン</t>
    </rPh>
    <phoneticPr fontId="3"/>
  </si>
  <si>
    <t>※（事業用面積－対象外店舗面積）の上限は、従前施設の同面積となるため、従前施設を超える部分は対象外店舗面積へ加算することで調整を行う。</t>
    <rPh sb="2" eb="5">
      <t>ジギョウヨウ</t>
    </rPh>
    <rPh sb="5" eb="7">
      <t>メンセキ</t>
    </rPh>
    <rPh sb="8" eb="11">
      <t>タイショウガイ</t>
    </rPh>
    <rPh sb="11" eb="13">
      <t>テンポ</t>
    </rPh>
    <rPh sb="13" eb="15">
      <t>メンセキ</t>
    </rPh>
    <rPh sb="17" eb="19">
      <t>ジョウゲン</t>
    </rPh>
    <rPh sb="21" eb="23">
      <t>ジュウゼン</t>
    </rPh>
    <rPh sb="23" eb="25">
      <t>シセツ</t>
    </rPh>
    <rPh sb="26" eb="27">
      <t>ドウ</t>
    </rPh>
    <rPh sb="27" eb="29">
      <t>メンセキ</t>
    </rPh>
    <rPh sb="35" eb="37">
      <t>ジュウゼン</t>
    </rPh>
    <rPh sb="37" eb="39">
      <t>シセツ</t>
    </rPh>
    <rPh sb="40" eb="41">
      <t>コ</t>
    </rPh>
    <rPh sb="43" eb="45">
      <t>ブブン</t>
    </rPh>
    <rPh sb="46" eb="49">
      <t>タイショウガイ</t>
    </rPh>
    <rPh sb="49" eb="51">
      <t>テンポ</t>
    </rPh>
    <rPh sb="51" eb="53">
      <t>メンセキ</t>
    </rPh>
    <rPh sb="54" eb="56">
      <t>カサン</t>
    </rPh>
    <rPh sb="61" eb="63">
      <t>チョウセイ</t>
    </rPh>
    <rPh sb="64" eb="65">
      <t>オコナ</t>
    </rPh>
    <phoneticPr fontId="3"/>
  </si>
  <si>
    <t>（手順5）補助対象外経費を除外した実際に行う施設（設備）の工事費用の見積金額（税抜）を事業用経費、非事業用経費、全体影響事業費に区分する。</t>
    <rPh sb="1" eb="3">
      <t>テジュン</t>
    </rPh>
    <rPh sb="5" eb="7">
      <t>ホジョ</t>
    </rPh>
    <rPh sb="7" eb="10">
      <t>タイショウガイ</t>
    </rPh>
    <rPh sb="10" eb="12">
      <t>ケイヒ</t>
    </rPh>
    <rPh sb="13" eb="15">
      <t>ジョガイ</t>
    </rPh>
    <rPh sb="17" eb="19">
      <t>ジッサイ</t>
    </rPh>
    <rPh sb="20" eb="21">
      <t>オコナ</t>
    </rPh>
    <rPh sb="22" eb="24">
      <t>シセツ</t>
    </rPh>
    <rPh sb="25" eb="27">
      <t>セツビ</t>
    </rPh>
    <rPh sb="29" eb="31">
      <t>コウジ</t>
    </rPh>
    <rPh sb="31" eb="33">
      <t>ヒヨウ</t>
    </rPh>
    <rPh sb="34" eb="36">
      <t>ミツモリ</t>
    </rPh>
    <rPh sb="36" eb="38">
      <t>キンガク</t>
    </rPh>
    <rPh sb="39" eb="41">
      <t>ゼイヌキ</t>
    </rPh>
    <rPh sb="43" eb="46">
      <t>ジギョウヨウ</t>
    </rPh>
    <rPh sb="46" eb="48">
      <t>ケイヒ</t>
    </rPh>
    <rPh sb="49" eb="50">
      <t>ヒ</t>
    </rPh>
    <rPh sb="50" eb="53">
      <t>ジギョウヨウ</t>
    </rPh>
    <rPh sb="53" eb="55">
      <t>ケイヒ</t>
    </rPh>
    <rPh sb="56" eb="58">
      <t>ゼンタイ</t>
    </rPh>
    <rPh sb="58" eb="60">
      <t>エイキョウ</t>
    </rPh>
    <rPh sb="60" eb="63">
      <t>ジギョウヒ</t>
    </rPh>
    <rPh sb="64" eb="66">
      <t>クブン</t>
    </rPh>
    <phoneticPr fontId="3"/>
  </si>
  <si>
    <t>※　按分が必要な施設について保険金の受領がある場合、当該保険金も按分が必要となります。</t>
  </si>
  <si>
    <t>中小企業者等</t>
    <rPh sb="0" eb="2">
      <t>チュウショウ</t>
    </rPh>
    <rPh sb="2" eb="4">
      <t>キギョウ</t>
    </rPh>
    <rPh sb="4" eb="5">
      <t>シャ</t>
    </rPh>
    <rPh sb="5" eb="6">
      <t>ナド</t>
    </rPh>
    <phoneticPr fontId="3"/>
  </si>
  <si>
    <t>（手順2）上記＜３＞及び＜６＞を事業用経費、非事業用経費、全体影響事業費に区分する。</t>
    <rPh sb="1" eb="3">
      <t>テジュン</t>
    </rPh>
    <rPh sb="5" eb="7">
      <t>ジョウキ</t>
    </rPh>
    <rPh sb="10" eb="11">
      <t>オヨ</t>
    </rPh>
    <rPh sb="16" eb="18">
      <t>ジギョウ</t>
    </rPh>
    <rPh sb="17" eb="18">
      <t>ギョウ</t>
    </rPh>
    <rPh sb="18" eb="19">
      <t>ヨウ</t>
    </rPh>
    <rPh sb="19" eb="21">
      <t>ケイヒ</t>
    </rPh>
    <rPh sb="22" eb="23">
      <t>ヒ</t>
    </rPh>
    <rPh sb="23" eb="26">
      <t>ジギョウヨウ</t>
    </rPh>
    <rPh sb="26" eb="28">
      <t>ケイヒ</t>
    </rPh>
    <rPh sb="29" eb="31">
      <t>ゼンタイ</t>
    </rPh>
    <rPh sb="31" eb="33">
      <t>エイキョウ</t>
    </rPh>
    <rPh sb="33" eb="35">
      <t>ジギョウ</t>
    </rPh>
    <rPh sb="35" eb="36">
      <t>ヒ</t>
    </rPh>
    <rPh sb="37" eb="39">
      <t>クブン</t>
    </rPh>
    <phoneticPr fontId="3"/>
  </si>
  <si>
    <t>※ｅはｂの内数</t>
    <rPh sb="5" eb="6">
      <t>ウチ</t>
    </rPh>
    <rPh sb="6" eb="7">
      <t>スウ</t>
    </rPh>
    <phoneticPr fontId="3"/>
  </si>
  <si>
    <t>従前施設（令和3年8月豪雨被災当時の施設）の概要</t>
    <rPh sb="0" eb="2">
      <t>ジュウゼン</t>
    </rPh>
    <rPh sb="2" eb="4">
      <t>シセツ</t>
    </rPh>
    <rPh sb="5" eb="7">
      <t>レイワ</t>
    </rPh>
    <rPh sb="8" eb="9">
      <t>ネン</t>
    </rPh>
    <rPh sb="10" eb="11">
      <t>ガツ</t>
    </rPh>
    <rPh sb="11" eb="13">
      <t>ゴウウ</t>
    </rPh>
    <rPh sb="13" eb="15">
      <t>ヒサイ</t>
    </rPh>
    <rPh sb="15" eb="17">
      <t>トウジ</t>
    </rPh>
    <rPh sb="18" eb="20">
      <t>シセツ</t>
    </rPh>
    <rPh sb="22" eb="24">
      <t>ガイヨウ</t>
    </rPh>
    <phoneticPr fontId="3"/>
  </si>
  <si>
    <t>従前施設（令和3年8月豪雨被災当時の施設）の利用状況</t>
    <rPh sb="0" eb="2">
      <t>ジュウゼン</t>
    </rPh>
    <rPh sb="2" eb="4">
      <t>シセツ</t>
    </rPh>
    <rPh sb="5" eb="7">
      <t>レイワ</t>
    </rPh>
    <rPh sb="8" eb="9">
      <t>ネン</t>
    </rPh>
    <rPh sb="10" eb="11">
      <t>ガツ</t>
    </rPh>
    <rPh sb="11" eb="13">
      <t>ゴウウ</t>
    </rPh>
    <rPh sb="13" eb="15">
      <t>ヒサイ</t>
    </rPh>
    <rPh sb="15" eb="17">
      <t>トウジ</t>
    </rPh>
    <rPh sb="18" eb="20">
      <t>シセツ</t>
    </rPh>
    <rPh sb="22" eb="24">
      <t>リヨウ</t>
    </rPh>
    <rPh sb="24" eb="26">
      <t>ジョウキョウ</t>
    </rPh>
    <phoneticPr fontId="3"/>
  </si>
  <si>
    <r>
      <t>（手順4）補助対象施設の利用状況表の</t>
    </r>
    <r>
      <rPr>
        <b/>
        <i/>
        <u val="double"/>
        <sz val="11"/>
        <color theme="1"/>
        <rFont val="ＭＳ Ｐゴシック"/>
        <family val="3"/>
        <charset val="128"/>
        <scheme val="minor"/>
      </rPr>
      <t>新施設</t>
    </r>
    <r>
      <rPr>
        <i/>
        <sz val="10"/>
        <color theme="1"/>
        <rFont val="ＭＳ Ｐゴシック"/>
        <family val="3"/>
        <charset val="128"/>
        <scheme val="minor"/>
      </rPr>
      <t>の各面積から「事業用面積割合」と「対象外店舗減額割合」を算出する。</t>
    </r>
    <rPh sb="1" eb="3">
      <t>テジュン</t>
    </rPh>
    <rPh sb="5" eb="7">
      <t>ホジョ</t>
    </rPh>
    <rPh sb="7" eb="9">
      <t>タイショウ</t>
    </rPh>
    <rPh sb="9" eb="11">
      <t>シセツ</t>
    </rPh>
    <rPh sb="12" eb="14">
      <t>リヨウ</t>
    </rPh>
    <rPh sb="14" eb="16">
      <t>ジョウキョウ</t>
    </rPh>
    <rPh sb="16" eb="17">
      <t>ヒョウ</t>
    </rPh>
    <rPh sb="18" eb="21">
      <t>シンシセツ</t>
    </rPh>
    <rPh sb="22" eb="23">
      <t>カク</t>
    </rPh>
    <rPh sb="23" eb="25">
      <t>メンセキ</t>
    </rPh>
    <rPh sb="28" eb="31">
      <t>ジギョウヨウ</t>
    </rPh>
    <rPh sb="31" eb="33">
      <t>メンセキ</t>
    </rPh>
    <rPh sb="33" eb="35">
      <t>ワリアイ</t>
    </rPh>
    <rPh sb="38" eb="41">
      <t>タイショウガイ</t>
    </rPh>
    <rPh sb="41" eb="43">
      <t>テンポ</t>
    </rPh>
    <rPh sb="43" eb="45">
      <t>ゲンガク</t>
    </rPh>
    <rPh sb="45" eb="47">
      <t>ワリアイ</t>
    </rPh>
    <rPh sb="49" eb="51">
      <t>サンシュツ</t>
    </rPh>
    <phoneticPr fontId="3"/>
  </si>
  <si>
    <t>補助金算定経費</t>
    <rPh sb="0" eb="3">
      <t>ホジョキン</t>
    </rPh>
    <rPh sb="3" eb="5">
      <t>サンテイ</t>
    </rPh>
    <rPh sb="5" eb="7">
      <t>ケイヒ</t>
    </rPh>
    <phoneticPr fontId="3"/>
  </si>
  <si>
    <t>（手順3）次の算式により、按分計算を行い補助金算定経費を算出する。</t>
    <rPh sb="1" eb="3">
      <t>テジュン</t>
    </rPh>
    <rPh sb="5" eb="6">
      <t>ツギ</t>
    </rPh>
    <rPh sb="7" eb="9">
      <t>サンシキ</t>
    </rPh>
    <rPh sb="13" eb="15">
      <t>アンブン</t>
    </rPh>
    <rPh sb="15" eb="17">
      <t>ケイサン</t>
    </rPh>
    <rPh sb="18" eb="19">
      <t>オコナ</t>
    </rPh>
    <rPh sb="20" eb="23">
      <t>ホジョキン</t>
    </rPh>
    <rPh sb="23" eb="25">
      <t>サンテイ</t>
    </rPh>
    <rPh sb="25" eb="27">
      <t>ケイヒ</t>
    </rPh>
    <rPh sb="28" eb="30">
      <t>サンシュツ</t>
    </rPh>
    <phoneticPr fontId="3"/>
  </si>
  <si>
    <t>（手順6）次の算式により、按分計算を行い補助金算定経費を算出する。</t>
    <rPh sb="1" eb="3">
      <t>テジュン</t>
    </rPh>
    <rPh sb="5" eb="6">
      <t>ツギ</t>
    </rPh>
    <rPh sb="7" eb="9">
      <t>サンシキ</t>
    </rPh>
    <rPh sb="13" eb="15">
      <t>アンブン</t>
    </rPh>
    <rPh sb="15" eb="17">
      <t>ケイサン</t>
    </rPh>
    <rPh sb="18" eb="19">
      <t>オコナ</t>
    </rPh>
    <rPh sb="20" eb="23">
      <t>ホジョキン</t>
    </rPh>
    <rPh sb="23" eb="25">
      <t>サンテイ</t>
    </rPh>
    <rPh sb="25" eb="27">
      <t>ケイヒ</t>
    </rPh>
    <rPh sb="28" eb="30">
      <t>サンシュツ</t>
    </rPh>
    <phoneticPr fontId="3"/>
  </si>
  <si>
    <t>《採用する補助金算定経費の決定》</t>
    <rPh sb="1" eb="3">
      <t>サイヨウ</t>
    </rPh>
    <rPh sb="5" eb="8">
      <t>ホジョキン</t>
    </rPh>
    <rPh sb="8" eb="10">
      <t>サンテイ</t>
    </rPh>
    <rPh sb="10" eb="12">
      <t>ケイヒ</t>
    </rPh>
    <rPh sb="13" eb="15">
      <t>ケッテイ</t>
    </rPh>
    <phoneticPr fontId="3"/>
  </si>
  <si>
    <t>採用する補助金算定経費は、上記で算出した金額のいずれか低い方</t>
    <rPh sb="0" eb="2">
      <t>サイヨウ</t>
    </rPh>
    <rPh sb="4" eb="7">
      <t>ホジョキン</t>
    </rPh>
    <rPh sb="7" eb="9">
      <t>サンテイ</t>
    </rPh>
    <rPh sb="9" eb="11">
      <t>ケイヒ</t>
    </rPh>
    <rPh sb="13" eb="15">
      <t>ジョウキ</t>
    </rPh>
    <rPh sb="16" eb="18">
      <t>サンシュツ</t>
    </rPh>
    <rPh sb="20" eb="22">
      <t>キンガク</t>
    </rPh>
    <rPh sb="27" eb="28">
      <t>ヒク</t>
    </rPh>
    <rPh sb="29" eb="30">
      <t>ホウ</t>
    </rPh>
    <phoneticPr fontId="3"/>
  </si>
  <si>
    <t>採用する補助金算定経費</t>
    <rPh sb="0" eb="2">
      <t>サイヨウ</t>
    </rPh>
    <rPh sb="4" eb="7">
      <t>ホジョキン</t>
    </rPh>
    <rPh sb="7" eb="9">
      <t>サンテイ</t>
    </rPh>
    <rPh sb="9" eb="11">
      <t>ケイヒ</t>
    </rPh>
    <phoneticPr fontId="3"/>
  </si>
  <si>
    <t>按分計算書</t>
    <rPh sb="0" eb="2">
      <t>アンブン</t>
    </rPh>
    <rPh sb="2" eb="5">
      <t>ケイサンショ</t>
    </rPh>
    <phoneticPr fontId="3"/>
  </si>
  <si>
    <t>※「事業費等入力シート」及び「按分計算書」は、経費の比較表に記載のある按分が必要な全ての項目について別途作成が必要となります。</t>
    <rPh sb="2" eb="5">
      <t>ジギョウヒ</t>
    </rPh>
    <rPh sb="5" eb="6">
      <t>トウ</t>
    </rPh>
    <rPh sb="6" eb="8">
      <t>ニュウリョク</t>
    </rPh>
    <rPh sb="12" eb="13">
      <t>オヨ</t>
    </rPh>
    <rPh sb="15" eb="17">
      <t>アンブン</t>
    </rPh>
    <rPh sb="17" eb="20">
      <t>ケイサンショ</t>
    </rPh>
    <rPh sb="23" eb="25">
      <t>ケイヒ</t>
    </rPh>
    <rPh sb="26" eb="28">
      <t>ヒカク</t>
    </rPh>
    <rPh sb="28" eb="29">
      <t>ヒョウ</t>
    </rPh>
    <rPh sb="30" eb="32">
      <t>キサイ</t>
    </rPh>
    <rPh sb="35" eb="37">
      <t>アンブン</t>
    </rPh>
    <rPh sb="38" eb="40">
      <t>ヒツヨウ</t>
    </rPh>
    <rPh sb="41" eb="42">
      <t>スベ</t>
    </rPh>
    <rPh sb="44" eb="46">
      <t>コウモク</t>
    </rPh>
    <rPh sb="50" eb="52">
      <t>ベット</t>
    </rPh>
    <rPh sb="52" eb="54">
      <t>サクセイ</t>
    </rPh>
    <rPh sb="55" eb="57">
      <t>ヒツヨウ</t>
    </rPh>
    <phoneticPr fontId="3"/>
  </si>
  <si>
    <t>《原形復旧費用の補助金算定経費の算出》</t>
    <rPh sb="1" eb="3">
      <t>ゲンケイ</t>
    </rPh>
    <rPh sb="3" eb="5">
      <t>フッキュウ</t>
    </rPh>
    <rPh sb="5" eb="7">
      <t>ヒヨウ</t>
    </rPh>
    <rPh sb="8" eb="11">
      <t>ホジョキン</t>
    </rPh>
    <rPh sb="11" eb="13">
      <t>サンテイ</t>
    </rPh>
    <rPh sb="13" eb="15">
      <t>ケイヒ</t>
    </rPh>
    <rPh sb="16" eb="18">
      <t>サンシュツ</t>
    </rPh>
    <phoneticPr fontId="3"/>
  </si>
  <si>
    <t>（手順1）従前施設（従前設備）の原形復旧費用の見積金額（税抜）から補助対象外となる経費を除外する。</t>
    <rPh sb="1" eb="3">
      <t>テジュン</t>
    </rPh>
    <rPh sb="5" eb="7">
      <t>ジュウゼン</t>
    </rPh>
    <rPh sb="7" eb="9">
      <t>シセツ</t>
    </rPh>
    <rPh sb="10" eb="12">
      <t>ジュウゼン</t>
    </rPh>
    <rPh sb="12" eb="14">
      <t>セツビ</t>
    </rPh>
    <rPh sb="13" eb="14">
      <t>シセツ</t>
    </rPh>
    <rPh sb="16" eb="18">
      <t>ゲンケイ</t>
    </rPh>
    <rPh sb="18" eb="20">
      <t>フッキュウ</t>
    </rPh>
    <rPh sb="20" eb="22">
      <t>ヒヨウ</t>
    </rPh>
    <rPh sb="23" eb="25">
      <t>ミツモリ</t>
    </rPh>
    <rPh sb="25" eb="27">
      <t>キンガク</t>
    </rPh>
    <rPh sb="28" eb="30">
      <t>ゼイヌキ</t>
    </rPh>
    <rPh sb="33" eb="35">
      <t>ホジョ</t>
    </rPh>
    <rPh sb="35" eb="38">
      <t>タイショウガイ</t>
    </rPh>
    <rPh sb="41" eb="43">
      <t>ケイヒ</t>
    </rPh>
    <rPh sb="44" eb="46">
      <t>ジョガイ</t>
    </rPh>
    <phoneticPr fontId="3"/>
  </si>
  <si>
    <t>●原形復旧費用の見積金額（税抜）</t>
    <rPh sb="1" eb="3">
      <t>ゲンケイ</t>
    </rPh>
    <rPh sb="3" eb="5">
      <t>フッキュウ</t>
    </rPh>
    <rPh sb="5" eb="7">
      <t>ヒヨウ</t>
    </rPh>
    <rPh sb="8" eb="10">
      <t>ミツモリ</t>
    </rPh>
    <rPh sb="10" eb="12">
      <t>キンガク</t>
    </rPh>
    <rPh sb="13" eb="15">
      <t>ゼイヌキ</t>
    </rPh>
    <phoneticPr fontId="3"/>
  </si>
  <si>
    <r>
      <t xml:space="preserve">共用面積
</t>
    </r>
    <r>
      <rPr>
        <sz val="9"/>
        <rFont val="ＭＳ ゴシック"/>
        <family val="3"/>
        <charset val="128"/>
      </rPr>
      <t>①'-(②'＋③')</t>
    </r>
    <rPh sb="0" eb="2">
      <t>キョウヨウ</t>
    </rPh>
    <rPh sb="2" eb="4">
      <t>メンセキ</t>
    </rPh>
    <phoneticPr fontId="3"/>
  </si>
  <si>
    <t>延床面積
増減
①'－①</t>
    <rPh sb="0" eb="2">
      <t>ノベユカ</t>
    </rPh>
    <rPh sb="2" eb="4">
      <t>メンセキ</t>
    </rPh>
    <rPh sb="5" eb="7">
      <t>ゾウゲン</t>
    </rPh>
    <phoneticPr fontId="3"/>
  </si>
  <si>
    <t>補助対象施設の利用状況表（実績報告用）</t>
    <rPh sb="13" eb="15">
      <t>ジッセキ</t>
    </rPh>
    <rPh sb="15" eb="17">
      <t>ホウコク</t>
    </rPh>
    <phoneticPr fontId="3"/>
  </si>
  <si>
    <t>新施設（補助事業実施後）の概要</t>
    <rPh sb="0" eb="3">
      <t>シンシセツ</t>
    </rPh>
    <rPh sb="4" eb="6">
      <t>ホジョ</t>
    </rPh>
    <rPh sb="6" eb="8">
      <t>ジギョウ</t>
    </rPh>
    <rPh sb="8" eb="10">
      <t>ジッシ</t>
    </rPh>
    <rPh sb="10" eb="11">
      <t>ゴ</t>
    </rPh>
    <rPh sb="13" eb="15">
      <t>ガイヨウ</t>
    </rPh>
    <phoneticPr fontId="3"/>
  </si>
  <si>
    <t>新施設（補助事業実施後）の利用状況</t>
    <rPh sb="0" eb="3">
      <t>シンシセツ</t>
    </rPh>
    <rPh sb="4" eb="6">
      <t>ホジョ</t>
    </rPh>
    <rPh sb="6" eb="8">
      <t>ジギョウ</t>
    </rPh>
    <rPh sb="8" eb="10">
      <t>ジッシ</t>
    </rPh>
    <rPh sb="10" eb="11">
      <t>ゴ</t>
    </rPh>
    <rPh sb="13" eb="15">
      <t>リヨウ</t>
    </rPh>
    <rPh sb="15" eb="17">
      <t>ジョウキョウ</t>
    </rPh>
    <phoneticPr fontId="3"/>
  </si>
  <si>
    <t>●実際に行った施設（設備）の工事費用の見積金額（税抜）</t>
    <rPh sb="1" eb="3">
      <t>ジッサイ</t>
    </rPh>
    <rPh sb="4" eb="5">
      <t>オコナ</t>
    </rPh>
    <rPh sb="7" eb="9">
      <t>シセツ</t>
    </rPh>
    <rPh sb="10" eb="12">
      <t>セツビ</t>
    </rPh>
    <rPh sb="14" eb="16">
      <t>コウジ</t>
    </rPh>
    <rPh sb="16" eb="18">
      <t>ヒヨウ</t>
    </rPh>
    <rPh sb="19" eb="21">
      <t>ミツモリ</t>
    </rPh>
    <rPh sb="21" eb="23">
      <t>キンガク</t>
    </rPh>
    <rPh sb="24" eb="26">
      <t>ゼイヌキ</t>
    </rPh>
    <phoneticPr fontId="3"/>
  </si>
  <si>
    <t>（手順3）実際に行った施設（設備）の工事費用の見積金額（税抜）から補助対象外となる経費を除外する。</t>
    <rPh sb="1" eb="3">
      <t>テジュン</t>
    </rPh>
    <rPh sb="5" eb="7">
      <t>ジッサイ</t>
    </rPh>
    <rPh sb="8" eb="9">
      <t>オコナ</t>
    </rPh>
    <rPh sb="11" eb="13">
      <t>シセツ</t>
    </rPh>
    <rPh sb="14" eb="16">
      <t>セツビ</t>
    </rPh>
    <rPh sb="18" eb="20">
      <t>コウジ</t>
    </rPh>
    <rPh sb="20" eb="22">
      <t>ヒヨウ</t>
    </rPh>
    <rPh sb="23" eb="25">
      <t>ミツモリ</t>
    </rPh>
    <rPh sb="25" eb="27">
      <t>キンガク</t>
    </rPh>
    <rPh sb="28" eb="30">
      <t>ゼイヌキ</t>
    </rPh>
    <rPh sb="33" eb="35">
      <t>ホジョ</t>
    </rPh>
    <rPh sb="35" eb="38">
      <t>タイショウガイ</t>
    </rPh>
    <rPh sb="41" eb="43">
      <t>ケイヒ</t>
    </rPh>
    <rPh sb="44" eb="46">
      <t>ジョガイ</t>
    </rPh>
    <phoneticPr fontId="3"/>
  </si>
  <si>
    <t>《実際に行った工事費用の補助金算定経費の算出》</t>
    <rPh sb="1" eb="3">
      <t>ジッサイ</t>
    </rPh>
    <rPh sb="4" eb="5">
      <t>オコナ</t>
    </rPh>
    <rPh sb="7" eb="9">
      <t>コウジ</t>
    </rPh>
    <rPh sb="9" eb="11">
      <t>ヒヨウ</t>
    </rPh>
    <rPh sb="12" eb="15">
      <t>ホジョキン</t>
    </rPh>
    <rPh sb="15" eb="17">
      <t>サンテイ</t>
    </rPh>
    <rPh sb="17" eb="19">
      <t>ケイヒ</t>
    </rPh>
    <rPh sb="20" eb="22">
      <t>サンシュツ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</si>
</sst>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_ "/>
    <numFmt numFmtId="177" formatCode="#,##0.00_ "/>
    <numFmt numFmtId="178" formatCode="#,##0.00_);[Red]\(#,##0.00\)"/>
    <numFmt numFmtId="179" formatCode="#,##0_ "/>
    <numFmt numFmtId="180" formatCode="#,##0_);[Red]\(#,##0\)"/>
  </numFmts>
  <fonts count="33">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11"/>
      <color indexed="8"/>
      <name val="ＭＳ Ｐゴシック"/>
      <family val="3"/>
      <charset val="128"/>
    </font>
    <font>
      <sz val="11"/>
      <color indexed="8"/>
      <name val="AR丸ゴシック体M"/>
      <family val="3"/>
      <charset val="128"/>
    </font>
    <font>
      <sz val="11"/>
      <color theme="1"/>
      <name val="ＭＳ ゴシック"/>
      <family val="3"/>
      <charset val="128"/>
    </font>
    <font>
      <b/>
      <sz val="18"/>
      <color theme="1"/>
      <name val="ＭＳ ゴシック"/>
      <family val="3"/>
      <charset val="128"/>
    </font>
    <font>
      <b/>
      <sz val="11"/>
      <color theme="1"/>
      <name val="ＭＳ ゴシック"/>
      <family val="3"/>
      <charset val="128"/>
    </font>
    <font>
      <sz val="11"/>
      <color rgb="FFFF0000"/>
      <name val="ＭＳ ゴシック"/>
      <family val="3"/>
      <charset val="128"/>
    </font>
    <font>
      <sz val="11"/>
      <name val="ＭＳ ゴシック"/>
      <family val="3"/>
      <charset val="128"/>
    </font>
    <font>
      <sz val="10"/>
      <name val="ＭＳ ゴシック"/>
      <family val="3"/>
      <charset val="128"/>
    </font>
    <font>
      <sz val="8"/>
      <name val="ＭＳ ゴシック"/>
      <family val="3"/>
      <charset val="128"/>
    </font>
    <font>
      <b/>
      <sz val="11"/>
      <color theme="1"/>
      <name val="ＭＳ Ｐゴシック"/>
      <family val="3"/>
      <charset val="128"/>
      <scheme val="minor"/>
    </font>
    <font>
      <b/>
      <u/>
      <sz val="11"/>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b/>
      <sz val="14"/>
      <color theme="1"/>
      <name val="ＭＳ Ｐゴシック"/>
      <family val="3"/>
      <charset val="128"/>
      <scheme val="minor"/>
    </font>
    <font>
      <sz val="8"/>
      <color theme="1"/>
      <name val="ＭＳ Ｐゴシック"/>
      <family val="3"/>
      <charset val="128"/>
      <scheme val="minor"/>
    </font>
    <font>
      <i/>
      <sz val="10"/>
      <color rgb="FFFF0000"/>
      <name val="ＭＳ Ｐゴシック"/>
      <family val="3"/>
      <charset val="128"/>
      <scheme val="minor"/>
    </font>
    <font>
      <b/>
      <u/>
      <sz val="12"/>
      <color theme="1"/>
      <name val="ＭＳ Ｐゴシック"/>
      <family val="3"/>
      <charset val="128"/>
      <scheme val="minor"/>
    </font>
    <font>
      <b/>
      <i/>
      <u val="double"/>
      <sz val="11"/>
      <color rgb="FFFF0000"/>
      <name val="ＭＳ Ｐゴシック"/>
      <family val="3"/>
      <charset val="128"/>
      <scheme val="minor"/>
    </font>
    <font>
      <sz val="9"/>
      <name val="ＭＳ ゴシック"/>
      <family val="3"/>
      <charset val="128"/>
    </font>
    <font>
      <sz val="12"/>
      <name val="ＭＳ ゴシック"/>
      <family val="3"/>
      <charset val="128"/>
    </font>
    <font>
      <sz val="12"/>
      <color theme="1"/>
      <name val="ＭＳ ゴシック"/>
      <family val="3"/>
      <charset val="128"/>
    </font>
    <font>
      <sz val="14"/>
      <color theme="1"/>
      <name val="ＭＳ ゴシック"/>
      <family val="3"/>
      <charset val="128"/>
    </font>
    <font>
      <b/>
      <sz val="14"/>
      <color theme="1"/>
      <name val="ＭＳ ゴシック"/>
      <family val="3"/>
      <charset val="128"/>
    </font>
    <font>
      <b/>
      <sz val="14"/>
      <color rgb="FF0000FF"/>
      <name val="ＭＳ ゴシック"/>
      <family val="3"/>
      <charset val="128"/>
    </font>
    <font>
      <sz val="12"/>
      <color rgb="FFFF0000"/>
      <name val="ＭＳ ゴシック"/>
      <family val="3"/>
      <charset val="128"/>
    </font>
    <font>
      <b/>
      <sz val="16"/>
      <color theme="1"/>
      <name val="ＭＳ ゴシック"/>
      <family val="3"/>
      <charset val="128"/>
    </font>
    <font>
      <b/>
      <sz val="11"/>
      <name val="ＭＳ ゴシック"/>
      <family val="3"/>
      <charset val="128"/>
    </font>
    <font>
      <i/>
      <sz val="10"/>
      <color theme="1"/>
      <name val="ＭＳ Ｐゴシック"/>
      <family val="3"/>
      <charset val="128"/>
      <scheme val="minor"/>
    </font>
    <font>
      <b/>
      <i/>
      <u val="double"/>
      <sz val="11"/>
      <color theme="1"/>
      <name val="ＭＳ Ｐゴシック"/>
      <family val="3"/>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rgb="FFFFFF99"/>
        <bgColor indexed="64"/>
      </patternFill>
    </fill>
    <fill>
      <patternFill patternType="solid">
        <fgColor rgb="FFFFFF0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medium">
        <color indexed="64"/>
      </top>
      <bottom style="medium">
        <color indexed="64"/>
      </bottom>
      <diagonal/>
    </border>
    <border>
      <left/>
      <right/>
      <top style="double">
        <color indexed="64"/>
      </top>
      <bottom style="thin">
        <color indexed="64"/>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thin">
        <color indexed="64"/>
      </right>
      <top/>
      <bottom/>
      <diagonal/>
    </border>
    <border>
      <left/>
      <right style="thin">
        <color indexed="64"/>
      </right>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37">
    <xf numFmtId="0" fontId="0" fillId="0" borderId="0">
      <alignment vertical="center"/>
    </xf>
    <xf numFmtId="38" fontId="2"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ill="0" applyBorder="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5" fillId="0" borderId="0" applyFont="0" applyFill="0" applyBorder="0" applyAlignment="0" applyProtection="0">
      <alignment vertical="center"/>
    </xf>
    <xf numFmtId="0" fontId="2" fillId="0" borderId="0">
      <alignment vertical="center"/>
    </xf>
    <xf numFmtId="0" fontId="4" fillId="0" borderId="0">
      <alignment vertical="center"/>
    </xf>
    <xf numFmtId="0" fontId="4"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9" fontId="2" fillId="0" borderId="0" applyFont="0" applyFill="0" applyBorder="0" applyAlignment="0" applyProtection="0">
      <alignment vertical="center"/>
    </xf>
  </cellStyleXfs>
  <cellXfs count="282">
    <xf numFmtId="0" fontId="0" fillId="0" borderId="0" xfId="0">
      <alignment vertical="center"/>
    </xf>
    <xf numFmtId="0" fontId="6" fillId="0" borderId="0" xfId="0" applyFont="1">
      <alignment vertical="center"/>
    </xf>
    <xf numFmtId="0" fontId="6" fillId="0" borderId="0" xfId="0" applyFont="1" applyAlignment="1">
      <alignment vertical="center" wrapText="1"/>
    </xf>
    <xf numFmtId="0" fontId="6" fillId="0" borderId="0" xfId="0" applyFont="1" applyBorder="1" applyAlignment="1">
      <alignment vertical="center" wrapText="1"/>
    </xf>
    <xf numFmtId="0" fontId="6" fillId="0" borderId="0" xfId="0" applyFont="1" applyAlignment="1">
      <alignment horizontal="right" vertical="center" shrinkToFit="1"/>
    </xf>
    <xf numFmtId="0" fontId="10" fillId="0" borderId="0" xfId="0" applyFont="1" applyBorder="1" applyAlignment="1">
      <alignment horizontal="center" vertical="center" textRotation="255"/>
    </xf>
    <xf numFmtId="0" fontId="10" fillId="0" borderId="0" xfId="0" applyFont="1" applyBorder="1" applyAlignment="1">
      <alignment horizontal="left" vertical="center"/>
    </xf>
    <xf numFmtId="0" fontId="10" fillId="0" borderId="0" xfId="0" applyFont="1" applyBorder="1" applyAlignment="1">
      <alignment horizontal="center" vertical="center"/>
    </xf>
    <xf numFmtId="0" fontId="10" fillId="0" borderId="0" xfId="0" applyFont="1" applyBorder="1" applyAlignment="1">
      <alignment vertical="center"/>
    </xf>
    <xf numFmtId="0" fontId="10" fillId="0" borderId="0" xfId="0" applyFont="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horizontal="left" vertical="center" textRotation="255"/>
    </xf>
    <xf numFmtId="40" fontId="10" fillId="0" borderId="0" xfId="1" applyNumberFormat="1" applyFont="1" applyFill="1" applyBorder="1" applyAlignment="1">
      <alignment horizontal="left" vertical="center"/>
    </xf>
    <xf numFmtId="0" fontId="8" fillId="0" borderId="0" xfId="0" applyFont="1" applyAlignment="1">
      <alignment horizontal="center" vertical="center"/>
    </xf>
    <xf numFmtId="176" fontId="10" fillId="0" borderId="0" xfId="0" applyNumberFormat="1" applyFont="1" applyFill="1" applyBorder="1" applyAlignment="1">
      <alignment horizontal="left" vertical="center"/>
    </xf>
    <xf numFmtId="0" fontId="8" fillId="0" borderId="0" xfId="0" applyFont="1" applyAlignment="1">
      <alignment vertical="center"/>
    </xf>
    <xf numFmtId="0" fontId="8" fillId="0" borderId="0" xfId="0" applyFont="1" applyFill="1" applyAlignment="1">
      <alignment vertical="center"/>
    </xf>
    <xf numFmtId="0" fontId="6" fillId="0" borderId="0" xfId="0" applyFont="1" applyFill="1">
      <alignment vertical="center"/>
    </xf>
    <xf numFmtId="0" fontId="7" fillId="0" borderId="0" xfId="0" applyFont="1" applyAlignment="1">
      <alignment vertical="center"/>
    </xf>
    <xf numFmtId="0" fontId="0" fillId="0" borderId="4" xfId="0" applyBorder="1">
      <alignment vertical="center"/>
    </xf>
    <xf numFmtId="0" fontId="0" fillId="0" borderId="0" xfId="0" applyBorder="1">
      <alignment vertical="center"/>
    </xf>
    <xf numFmtId="0" fontId="0" fillId="0" borderId="0" xfId="0" applyBorder="1" applyAlignment="1">
      <alignment vertical="center" shrinkToFit="1"/>
    </xf>
    <xf numFmtId="0" fontId="16" fillId="0" borderId="0" xfId="0" applyFont="1" applyBorder="1">
      <alignment vertical="center"/>
    </xf>
    <xf numFmtId="0" fontId="0" fillId="0" borderId="12" xfId="0" applyBorder="1">
      <alignment vertical="center"/>
    </xf>
    <xf numFmtId="0" fontId="0" fillId="0" borderId="13" xfId="0" applyBorder="1">
      <alignment vertical="center"/>
    </xf>
    <xf numFmtId="0" fontId="0" fillId="0" borderId="18" xfId="0" applyBorder="1">
      <alignment vertical="center"/>
    </xf>
    <xf numFmtId="0" fontId="0" fillId="0" borderId="19"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13" fillId="0" borderId="14" xfId="0" applyFont="1" applyBorder="1">
      <alignment vertical="center"/>
    </xf>
    <xf numFmtId="0" fontId="0" fillId="0" borderId="16" xfId="0" applyBorder="1" applyAlignment="1">
      <alignment horizontal="center" vertical="center"/>
    </xf>
    <xf numFmtId="3" fontId="14" fillId="0" borderId="16" xfId="0" applyNumberFormat="1" applyFont="1" applyBorder="1" applyAlignment="1">
      <alignment vertical="center"/>
    </xf>
    <xf numFmtId="0" fontId="0" fillId="0" borderId="12" xfId="0" applyBorder="1" applyAlignment="1">
      <alignment vertical="center"/>
    </xf>
    <xf numFmtId="0" fontId="0" fillId="0" borderId="16" xfId="0" applyBorder="1" applyAlignment="1">
      <alignment vertical="center"/>
    </xf>
    <xf numFmtId="0" fontId="0" fillId="0" borderId="0" xfId="0" applyFill="1" applyBorder="1">
      <alignment vertical="center"/>
    </xf>
    <xf numFmtId="0" fontId="18" fillId="0" borderId="0" xfId="0" applyFont="1" applyBorder="1">
      <alignment vertical="center"/>
    </xf>
    <xf numFmtId="0" fontId="15" fillId="0" borderId="4" xfId="0" applyFont="1" applyBorder="1">
      <alignment vertical="center"/>
    </xf>
    <xf numFmtId="0" fontId="15" fillId="0" borderId="9" xfId="0" applyFont="1" applyBorder="1">
      <alignment vertical="center"/>
    </xf>
    <xf numFmtId="0" fontId="18" fillId="0" borderId="12" xfId="0" applyFont="1" applyBorder="1">
      <alignment vertical="center"/>
    </xf>
    <xf numFmtId="0" fontId="13" fillId="0" borderId="0" xfId="0" applyFont="1" applyBorder="1" applyAlignment="1">
      <alignment vertical="center" shrinkToFit="1"/>
    </xf>
    <xf numFmtId="0" fontId="18" fillId="0" borderId="0" xfId="0" applyFont="1" applyBorder="1" applyAlignment="1">
      <alignment vertical="top" wrapText="1"/>
    </xf>
    <xf numFmtId="0" fontId="0" fillId="0" borderId="25" xfId="0" applyBorder="1">
      <alignment vertical="center"/>
    </xf>
    <xf numFmtId="0" fontId="10"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15" fillId="3" borderId="4" xfId="0" applyFont="1" applyFill="1" applyBorder="1">
      <alignment vertical="center"/>
    </xf>
    <xf numFmtId="0" fontId="0" fillId="3" borderId="4" xfId="0" applyFill="1" applyBorder="1">
      <alignment vertical="center"/>
    </xf>
    <xf numFmtId="0" fontId="0" fillId="3" borderId="9" xfId="0" applyFill="1" applyBorder="1">
      <alignment vertical="center"/>
    </xf>
    <xf numFmtId="0" fontId="0" fillId="3" borderId="24" xfId="0" applyFill="1" applyBorder="1">
      <alignment vertical="center"/>
    </xf>
    <xf numFmtId="0" fontId="15" fillId="3" borderId="24" xfId="0" applyFont="1" applyFill="1" applyBorder="1">
      <alignment vertical="center"/>
    </xf>
    <xf numFmtId="0" fontId="15" fillId="3" borderId="9" xfId="0" applyFont="1" applyFill="1" applyBorder="1">
      <alignment vertical="center"/>
    </xf>
    <xf numFmtId="0" fontId="19" fillId="0" borderId="0" xfId="0" applyFont="1" applyBorder="1">
      <alignment vertical="center"/>
    </xf>
    <xf numFmtId="0" fontId="17" fillId="0" borderId="0" xfId="0" applyFont="1" applyAlignment="1">
      <alignment horizontal="center" vertical="center"/>
    </xf>
    <xf numFmtId="0" fontId="0" fillId="0" borderId="14" xfId="0" applyBorder="1">
      <alignment vertical="center"/>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13" fillId="0" borderId="6" xfId="0" applyFont="1" applyBorder="1" applyAlignment="1">
      <alignment horizontal="center" vertical="center" shrinkToFit="1"/>
    </xf>
    <xf numFmtId="0" fontId="0" fillId="0" borderId="0" xfId="0" applyBorder="1" applyAlignment="1">
      <alignment horizontal="center" vertical="center"/>
    </xf>
    <xf numFmtId="0" fontId="0" fillId="0" borderId="6" xfId="0" applyBorder="1" applyAlignment="1">
      <alignment vertical="center"/>
    </xf>
    <xf numFmtId="0" fontId="0" fillId="0" borderId="19" xfId="0" applyBorder="1" applyAlignment="1">
      <alignment vertical="center" shrinkToFit="1"/>
    </xf>
    <xf numFmtId="0" fontId="0" fillId="0" borderId="32" xfId="0" applyBorder="1" applyAlignment="1">
      <alignment vertical="center"/>
    </xf>
    <xf numFmtId="0" fontId="0" fillId="0" borderId="0" xfId="0" applyBorder="1" applyAlignment="1">
      <alignment horizontal="left" vertical="top" wrapText="1"/>
    </xf>
    <xf numFmtId="0" fontId="13" fillId="0" borderId="0" xfId="0" applyFont="1" applyBorder="1" applyAlignment="1">
      <alignment horizontal="center" vertical="center" shrinkToFit="1"/>
    </xf>
    <xf numFmtId="0" fontId="0" fillId="0" borderId="19" xfId="0" applyBorder="1" applyAlignment="1">
      <alignment horizontal="center" vertical="center" shrinkToFit="1"/>
    </xf>
    <xf numFmtId="3" fontId="20" fillId="0" borderId="0" xfId="0" applyNumberFormat="1" applyFont="1" applyFill="1" applyBorder="1" applyAlignment="1">
      <alignment vertical="center"/>
    </xf>
    <xf numFmtId="0" fontId="25" fillId="0" borderId="0" xfId="0" applyFont="1">
      <alignment vertical="center"/>
    </xf>
    <xf numFmtId="0" fontId="24" fillId="0" borderId="0" xfId="0" applyFont="1">
      <alignment vertical="center"/>
    </xf>
    <xf numFmtId="0" fontId="26" fillId="0" borderId="0" xfId="0" applyFont="1">
      <alignment vertical="center"/>
    </xf>
    <xf numFmtId="0" fontId="27" fillId="0" borderId="0" xfId="0" applyFont="1">
      <alignment vertical="center"/>
    </xf>
    <xf numFmtId="0" fontId="24" fillId="0" borderId="0" xfId="0" applyFont="1" applyAlignment="1">
      <alignment vertical="center" wrapText="1"/>
    </xf>
    <xf numFmtId="0" fontId="24" fillId="0" borderId="0" xfId="0" applyFont="1" applyAlignment="1">
      <alignment horizontal="center" vertical="center"/>
    </xf>
    <xf numFmtId="0" fontId="24" fillId="0" borderId="16" xfId="0" applyFont="1" applyBorder="1">
      <alignment vertical="center"/>
    </xf>
    <xf numFmtId="0" fontId="0" fillId="0" borderId="0" xfId="0" applyAlignment="1">
      <alignment vertical="center"/>
    </xf>
    <xf numFmtId="0" fontId="28" fillId="0" borderId="0" xfId="0" applyFont="1">
      <alignment vertical="center"/>
    </xf>
    <xf numFmtId="0" fontId="28" fillId="0" borderId="16" xfId="0" applyFont="1" applyBorder="1">
      <alignment vertical="center"/>
    </xf>
    <xf numFmtId="0" fontId="28" fillId="0" borderId="25" xfId="0" applyFont="1" applyBorder="1">
      <alignment vertical="center"/>
    </xf>
    <xf numFmtId="0" fontId="29" fillId="0" borderId="0" xfId="0" applyFont="1" applyAlignment="1">
      <alignment horizontal="center" vertical="center"/>
    </xf>
    <xf numFmtId="0" fontId="30" fillId="0" borderId="0" xfId="0" applyFont="1" applyAlignment="1">
      <alignment vertical="center"/>
    </xf>
    <xf numFmtId="0" fontId="10" fillId="0" borderId="1"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0" borderId="1" xfId="0" applyFont="1" applyFill="1" applyBorder="1" applyAlignment="1">
      <alignment horizontal="center" vertical="center" textRotation="255"/>
    </xf>
    <xf numFmtId="0" fontId="10" fillId="0" borderId="1" xfId="0" applyFont="1" applyFill="1" applyBorder="1" applyAlignment="1">
      <alignment horizontal="center" vertical="center" shrinkToFit="1"/>
    </xf>
    <xf numFmtId="0" fontId="10" fillId="0" borderId="1" xfId="0" applyFont="1" applyFill="1" applyBorder="1" applyAlignment="1">
      <alignment horizontal="center" vertical="center"/>
    </xf>
    <xf numFmtId="178" fontId="23" fillId="3" borderId="1" xfId="0" applyNumberFormat="1" applyFont="1" applyFill="1" applyBorder="1" applyAlignment="1">
      <alignment vertical="center"/>
    </xf>
    <xf numFmtId="176" fontId="23" fillId="3" borderId="1" xfId="0" applyNumberFormat="1" applyFont="1" applyFill="1" applyBorder="1" applyAlignment="1">
      <alignment vertical="center"/>
    </xf>
    <xf numFmtId="177" fontId="6" fillId="0" borderId="1" xfId="0" applyNumberFormat="1" applyFont="1" applyFill="1" applyBorder="1" applyAlignment="1">
      <alignment horizontal="right" vertical="center"/>
    </xf>
    <xf numFmtId="57" fontId="10" fillId="0" borderId="1" xfId="0" applyNumberFormat="1"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5"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4" xfId="0" applyFont="1" applyFill="1" applyBorder="1" applyAlignment="1">
      <alignment horizontal="center" vertical="center"/>
    </xf>
    <xf numFmtId="176" fontId="6" fillId="0" borderId="1" xfId="0" applyNumberFormat="1" applyFont="1" applyFill="1" applyBorder="1" applyAlignment="1">
      <alignment horizontal="right" vertical="center"/>
    </xf>
    <xf numFmtId="57" fontId="10" fillId="0" borderId="5" xfId="0" applyNumberFormat="1" applyFont="1" applyFill="1" applyBorder="1" applyAlignment="1">
      <alignment horizontal="center" vertical="center"/>
    </xf>
    <xf numFmtId="57" fontId="10" fillId="0" borderId="11" xfId="0" applyNumberFormat="1" applyFont="1" applyFill="1" applyBorder="1" applyAlignment="1">
      <alignment horizontal="center" vertical="center"/>
    </xf>
    <xf numFmtId="57" fontId="10" fillId="0" borderId="4" xfId="0" applyNumberFormat="1" applyFont="1" applyFill="1" applyBorder="1" applyAlignment="1">
      <alignment horizontal="center" vertical="center"/>
    </xf>
    <xf numFmtId="0" fontId="10" fillId="0" borderId="5"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4" xfId="0" applyFont="1" applyFill="1" applyBorder="1" applyAlignment="1">
      <alignment horizontal="center" vertical="center" wrapText="1"/>
    </xf>
    <xf numFmtId="177" fontId="6" fillId="0" borderId="5" xfId="0" applyNumberFormat="1" applyFont="1" applyFill="1" applyBorder="1" applyAlignment="1">
      <alignment horizontal="right" vertical="center"/>
    </xf>
    <xf numFmtId="177" fontId="6" fillId="0" borderId="11" xfId="0" applyNumberFormat="1" applyFont="1" applyFill="1" applyBorder="1" applyAlignment="1">
      <alignment horizontal="right" vertical="center"/>
    </xf>
    <xf numFmtId="177" fontId="6" fillId="0" borderId="4" xfId="0" applyNumberFormat="1" applyFont="1" applyFill="1" applyBorder="1" applyAlignment="1">
      <alignment horizontal="right" vertical="center"/>
    </xf>
    <xf numFmtId="0" fontId="10" fillId="2" borderId="1" xfId="0" applyFont="1" applyFill="1" applyBorder="1" applyAlignment="1">
      <alignment horizontal="left" vertical="center" wrapText="1"/>
    </xf>
    <xf numFmtId="0" fontId="6" fillId="0" borderId="0" xfId="0" applyFont="1" applyBorder="1" applyAlignment="1">
      <alignment horizontal="center" vertical="center"/>
    </xf>
    <xf numFmtId="0" fontId="9" fillId="0" borderId="0" xfId="0" applyFont="1" applyAlignment="1">
      <alignment horizontal="left" vertical="center"/>
    </xf>
    <xf numFmtId="0" fontId="10" fillId="2" borderId="1" xfId="0" applyFont="1" applyFill="1" applyBorder="1" applyAlignment="1">
      <alignment horizontal="center" vertical="center" textRotation="255" shrinkToFit="1"/>
    </xf>
    <xf numFmtId="177" fontId="23" fillId="0" borderId="1" xfId="0" applyNumberFormat="1" applyFont="1" applyFill="1" applyBorder="1" applyAlignment="1">
      <alignment vertical="center"/>
    </xf>
    <xf numFmtId="0" fontId="23" fillId="0" borderId="1" xfId="0" applyFont="1" applyFill="1" applyBorder="1" applyAlignment="1">
      <alignment horizontal="left" vertical="center"/>
    </xf>
    <xf numFmtId="0" fontId="24" fillId="0" borderId="1" xfId="0" applyFont="1" applyFill="1" applyBorder="1" applyAlignment="1">
      <alignment horizontal="center" vertical="center"/>
    </xf>
    <xf numFmtId="0" fontId="10" fillId="0" borderId="1" xfId="0" applyFont="1" applyFill="1" applyBorder="1" applyAlignment="1">
      <alignment horizontal="center" vertical="center" textRotation="255"/>
    </xf>
    <xf numFmtId="0" fontId="23" fillId="0" borderId="1" xfId="0" applyFont="1" applyFill="1" applyBorder="1" applyAlignment="1">
      <alignment horizontal="center" vertical="center"/>
    </xf>
    <xf numFmtId="0" fontId="24" fillId="0" borderId="8" xfId="0" applyFont="1" applyFill="1" applyBorder="1" applyAlignment="1">
      <alignment horizontal="left" vertical="center"/>
    </xf>
    <xf numFmtId="0" fontId="24" fillId="0" borderId="3" xfId="0" applyFont="1" applyFill="1" applyBorder="1" applyAlignment="1">
      <alignment horizontal="left" vertical="center"/>
    </xf>
    <xf numFmtId="0" fontId="24" fillId="0" borderId="9" xfId="0" applyFont="1" applyFill="1" applyBorder="1" applyAlignment="1">
      <alignment horizontal="left" vertical="center"/>
    </xf>
    <xf numFmtId="0" fontId="24" fillId="0" borderId="7" xfId="0" applyFont="1" applyFill="1" applyBorder="1" applyAlignment="1">
      <alignment horizontal="left" vertical="center"/>
    </xf>
    <xf numFmtId="0" fontId="24" fillId="0" borderId="6" xfId="0" applyFont="1" applyFill="1" applyBorder="1" applyAlignment="1">
      <alignment horizontal="left" vertical="center"/>
    </xf>
    <xf numFmtId="0" fontId="24" fillId="0" borderId="10" xfId="0" applyFont="1" applyFill="1" applyBorder="1" applyAlignment="1">
      <alignment horizontal="left" vertical="center"/>
    </xf>
    <xf numFmtId="177" fontId="23" fillId="3" borderId="1" xfId="0" applyNumberFormat="1" applyFont="1" applyFill="1" applyBorder="1" applyAlignment="1">
      <alignment vertical="center"/>
    </xf>
    <xf numFmtId="0" fontId="10" fillId="0" borderId="2" xfId="0" applyFont="1" applyFill="1" applyBorder="1" applyAlignment="1">
      <alignment horizontal="center" vertical="center"/>
    </xf>
    <xf numFmtId="0" fontId="6" fillId="0" borderId="8" xfId="0" applyFont="1" applyFill="1" applyBorder="1" applyAlignment="1">
      <alignment horizontal="left" vertical="center"/>
    </xf>
    <xf numFmtId="0" fontId="6" fillId="0" borderId="3" xfId="0" applyFont="1" applyFill="1" applyBorder="1" applyAlignment="1">
      <alignment horizontal="left" vertical="center"/>
    </xf>
    <xf numFmtId="0" fontId="6" fillId="0" borderId="9" xfId="0" applyFont="1" applyFill="1" applyBorder="1" applyAlignment="1">
      <alignment horizontal="left" vertical="center"/>
    </xf>
    <xf numFmtId="0" fontId="6" fillId="0" borderId="7" xfId="0" applyFont="1" applyFill="1" applyBorder="1" applyAlignment="1">
      <alignment horizontal="left" vertical="center"/>
    </xf>
    <xf numFmtId="0" fontId="6" fillId="0" borderId="6" xfId="0" applyFont="1" applyFill="1" applyBorder="1" applyAlignment="1">
      <alignment horizontal="left" vertical="center"/>
    </xf>
    <xf numFmtId="0" fontId="6" fillId="0" borderId="10" xfId="0" applyFont="1" applyFill="1" applyBorder="1" applyAlignment="1">
      <alignment horizontal="left" vertical="center"/>
    </xf>
    <xf numFmtId="177" fontId="23" fillId="3" borderId="1" xfId="0" applyNumberFormat="1" applyFont="1" applyFill="1" applyBorder="1" applyAlignment="1">
      <alignment vertical="center" wrapText="1"/>
    </xf>
    <xf numFmtId="177" fontId="24" fillId="3" borderId="1" xfId="0" applyNumberFormat="1" applyFont="1" applyFill="1" applyBorder="1" applyAlignment="1">
      <alignment vertical="center" shrinkToFit="1"/>
    </xf>
    <xf numFmtId="0" fontId="10" fillId="0" borderId="5"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10" fillId="2" borderId="1" xfId="0" applyFont="1" applyFill="1" applyBorder="1" applyAlignment="1">
      <alignment horizontal="center" vertical="center" wrapText="1" shrinkToFit="1"/>
    </xf>
    <xf numFmtId="0" fontId="11" fillId="2" borderId="1" xfId="0" applyFont="1" applyFill="1" applyBorder="1" applyAlignment="1">
      <alignment horizontal="center" vertical="center" wrapText="1"/>
    </xf>
    <xf numFmtId="0" fontId="10" fillId="2" borderId="1" xfId="0" applyFont="1" applyFill="1" applyBorder="1" applyAlignment="1">
      <alignment horizontal="center" vertical="center" shrinkToFit="1"/>
    </xf>
    <xf numFmtId="0" fontId="7" fillId="0" borderId="0" xfId="0" applyFont="1" applyAlignment="1">
      <alignment horizontal="center" vertical="center"/>
    </xf>
    <xf numFmtId="177" fontId="24" fillId="3" borderId="1" xfId="0" applyNumberFormat="1" applyFont="1" applyFill="1" applyBorder="1" applyAlignment="1">
      <alignment vertical="center"/>
    </xf>
    <xf numFmtId="0" fontId="0" fillId="0" borderId="0" xfId="0" applyAlignment="1">
      <alignment vertical="center" wrapText="1"/>
    </xf>
    <xf numFmtId="0" fontId="0" fillId="2" borderId="1" xfId="0" applyFill="1" applyBorder="1" applyAlignment="1">
      <alignment horizontal="center" vertical="center" shrinkToFit="1"/>
    </xf>
    <xf numFmtId="3" fontId="15" fillId="0" borderId="1" xfId="0" applyNumberFormat="1" applyFont="1" applyBorder="1" applyAlignment="1">
      <alignment vertical="center"/>
    </xf>
    <xf numFmtId="3" fontId="15" fillId="0" borderId="5" xfId="0" applyNumberFormat="1" applyFont="1" applyBorder="1" applyAlignment="1">
      <alignment vertical="center"/>
    </xf>
    <xf numFmtId="3" fontId="15" fillId="3" borderId="1" xfId="0" applyNumberFormat="1" applyFont="1" applyFill="1" applyBorder="1" applyAlignment="1">
      <alignment vertical="center"/>
    </xf>
    <xf numFmtId="3" fontId="15" fillId="3" borderId="5" xfId="0" applyNumberFormat="1" applyFont="1" applyFill="1" applyBorder="1" applyAlignment="1">
      <alignment vertical="center"/>
    </xf>
    <xf numFmtId="0" fontId="0" fillId="2" borderId="1" xfId="0" applyFill="1" applyBorder="1" applyAlignment="1">
      <alignment horizontal="center" vertical="center"/>
    </xf>
    <xf numFmtId="0" fontId="0" fillId="2" borderId="22" xfId="0" applyFill="1" applyBorder="1" applyAlignment="1">
      <alignment horizontal="center" vertical="center"/>
    </xf>
    <xf numFmtId="3" fontId="15" fillId="0" borderId="22" xfId="0" applyNumberFormat="1" applyFont="1" applyBorder="1" applyAlignment="1">
      <alignment vertical="center"/>
    </xf>
    <xf numFmtId="3" fontId="15" fillId="0" borderId="8" xfId="0" applyNumberFormat="1" applyFont="1" applyBorder="1" applyAlignment="1">
      <alignment vertical="center"/>
    </xf>
    <xf numFmtId="3" fontId="15" fillId="0" borderId="3" xfId="0" applyNumberFormat="1" applyFont="1" applyBorder="1" applyAlignment="1">
      <alignment vertical="center"/>
    </xf>
    <xf numFmtId="3" fontId="15" fillId="3" borderId="22" xfId="0" applyNumberFormat="1" applyFont="1" applyFill="1" applyBorder="1" applyAlignment="1">
      <alignment vertical="center"/>
    </xf>
    <xf numFmtId="3" fontId="15" fillId="3" borderId="8" xfId="0" applyNumberFormat="1" applyFont="1" applyFill="1" applyBorder="1" applyAlignment="1">
      <alignment vertical="center"/>
    </xf>
    <xf numFmtId="3" fontId="15" fillId="0" borderId="11" xfId="0" applyNumberFormat="1" applyFont="1" applyBorder="1" applyAlignment="1">
      <alignment vertical="center"/>
    </xf>
    <xf numFmtId="3" fontId="15" fillId="3" borderId="21" xfId="0" applyNumberFormat="1" applyFont="1" applyFill="1" applyBorder="1" applyAlignment="1">
      <alignment vertical="center"/>
    </xf>
    <xf numFmtId="3" fontId="15" fillId="3" borderId="23" xfId="0" applyNumberFormat="1" applyFont="1" applyFill="1" applyBorder="1" applyAlignment="1">
      <alignment vertical="center"/>
    </xf>
    <xf numFmtId="3" fontId="15" fillId="3" borderId="26" xfId="0" applyNumberFormat="1" applyFont="1" applyFill="1" applyBorder="1" applyAlignment="1">
      <alignment vertical="center"/>
    </xf>
    <xf numFmtId="0" fontId="0" fillId="2" borderId="21" xfId="0" applyFill="1" applyBorder="1" applyAlignment="1">
      <alignment horizontal="center" vertical="center"/>
    </xf>
    <xf numFmtId="0" fontId="17" fillId="0" borderId="0" xfId="0" applyFont="1" applyAlignment="1">
      <alignment horizontal="center" vertical="center"/>
    </xf>
    <xf numFmtId="0" fontId="15" fillId="0" borderId="0" xfId="0" applyFont="1" applyBorder="1" applyAlignment="1">
      <alignment horizontal="right" vertical="top" shrinkToFit="1"/>
    </xf>
    <xf numFmtId="0" fontId="15" fillId="0" borderId="30" xfId="0" applyFont="1" applyBorder="1" applyAlignment="1">
      <alignment horizontal="right" vertical="top" shrinkToFit="1"/>
    </xf>
    <xf numFmtId="179" fontId="0" fillId="3" borderId="5" xfId="0" applyNumberFormat="1" applyFill="1" applyBorder="1" applyAlignment="1">
      <alignment horizontal="right" vertical="top" wrapText="1"/>
    </xf>
    <xf numFmtId="179" fontId="0" fillId="3" borderId="11" xfId="0" applyNumberFormat="1" applyFill="1" applyBorder="1" applyAlignment="1">
      <alignment horizontal="right" vertical="top" wrapText="1"/>
    </xf>
    <xf numFmtId="179" fontId="0" fillId="3" borderId="4" xfId="0" applyNumberFormat="1" applyFill="1" applyBorder="1" applyAlignment="1">
      <alignment horizontal="right" vertical="top" wrapText="1"/>
    </xf>
    <xf numFmtId="0" fontId="0" fillId="0" borderId="0" xfId="0" applyBorder="1" applyAlignment="1">
      <alignment horizontal="right" vertical="center" shrinkToFit="1"/>
    </xf>
    <xf numFmtId="0" fontId="0" fillId="0" borderId="30" xfId="0" applyBorder="1" applyAlignment="1">
      <alignment horizontal="right" vertical="center" shrinkToFit="1"/>
    </xf>
    <xf numFmtId="3" fontId="0" fillId="3" borderId="5" xfId="0" applyNumberFormat="1" applyFill="1" applyBorder="1" applyAlignment="1">
      <alignment horizontal="right" vertical="center" shrinkToFit="1"/>
    </xf>
    <xf numFmtId="3" fontId="0" fillId="3" borderId="11" xfId="0" applyNumberFormat="1" applyFill="1" applyBorder="1" applyAlignment="1">
      <alignment horizontal="right" vertical="center" shrinkToFit="1"/>
    </xf>
    <xf numFmtId="3" fontId="0" fillId="3" borderId="4" xfId="0" applyNumberFormat="1" applyFill="1" applyBorder="1" applyAlignment="1">
      <alignment horizontal="right" vertical="center" shrinkToFit="1"/>
    </xf>
    <xf numFmtId="0" fontId="0" fillId="0" borderId="0" xfId="0" applyBorder="1" applyAlignment="1">
      <alignment horizontal="right" vertical="center"/>
    </xf>
    <xf numFmtId="0" fontId="0" fillId="0" borderId="30" xfId="0" applyBorder="1" applyAlignment="1">
      <alignment horizontal="right" vertical="center"/>
    </xf>
    <xf numFmtId="3" fontId="0" fillId="3" borderId="5" xfId="0" applyNumberFormat="1" applyFill="1" applyBorder="1" applyAlignment="1">
      <alignment vertical="center" shrinkToFit="1"/>
    </xf>
    <xf numFmtId="3" fontId="0" fillId="3" borderId="11" xfId="0" applyNumberFormat="1" applyFill="1" applyBorder="1" applyAlignment="1">
      <alignment vertical="center" shrinkToFit="1"/>
    </xf>
    <xf numFmtId="3" fontId="0" fillId="3" borderId="31" xfId="0" applyNumberFormat="1" applyFill="1" applyBorder="1" applyAlignment="1">
      <alignment vertical="center" shrinkToFit="1"/>
    </xf>
    <xf numFmtId="0" fontId="0" fillId="2" borderId="1" xfId="0" applyFill="1" applyBorder="1" applyAlignment="1">
      <alignment vertical="center" shrinkToFit="1"/>
    </xf>
    <xf numFmtId="177" fontId="15" fillId="3" borderId="1" xfId="0" applyNumberFormat="1" applyFont="1" applyFill="1" applyBorder="1" applyAlignment="1">
      <alignment vertical="center"/>
    </xf>
    <xf numFmtId="177" fontId="15" fillId="3" borderId="5" xfId="0" applyNumberFormat="1" applyFont="1" applyFill="1" applyBorder="1" applyAlignment="1">
      <alignment vertical="center"/>
    </xf>
    <xf numFmtId="0" fontId="18" fillId="0" borderId="3" xfId="0" applyFont="1" applyBorder="1" applyAlignment="1">
      <alignment horizontal="left" vertical="top" wrapText="1"/>
    </xf>
    <xf numFmtId="0" fontId="18" fillId="0" borderId="0" xfId="0" applyFont="1" applyBorder="1" applyAlignment="1">
      <alignment horizontal="left" vertical="top" wrapText="1"/>
    </xf>
    <xf numFmtId="0" fontId="0" fillId="0" borderId="16"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10" fontId="14" fillId="3" borderId="16" xfId="0" applyNumberFormat="1" applyFont="1" applyFill="1" applyBorder="1" applyAlignment="1">
      <alignment vertical="center"/>
    </xf>
    <xf numFmtId="10" fontId="14" fillId="3" borderId="17" xfId="0" applyNumberFormat="1" applyFont="1" applyFill="1" applyBorder="1" applyAlignment="1">
      <alignment vertical="center"/>
    </xf>
    <xf numFmtId="0" fontId="0" fillId="0" borderId="12" xfId="0" applyBorder="1" applyAlignment="1">
      <alignment horizontal="center" vertical="center" shrinkToFit="1"/>
    </xf>
    <xf numFmtId="0" fontId="0" fillId="0" borderId="13" xfId="0" applyBorder="1" applyAlignment="1">
      <alignment horizontal="center" vertical="center" shrinkToFit="1"/>
    </xf>
    <xf numFmtId="0" fontId="0" fillId="0" borderId="14" xfId="0" applyBorder="1" applyAlignment="1">
      <alignment horizontal="center" vertical="center"/>
    </xf>
    <xf numFmtId="0" fontId="0" fillId="0" borderId="15" xfId="0" applyBorder="1" applyAlignment="1">
      <alignment horizontal="center" vertical="center"/>
    </xf>
    <xf numFmtId="0" fontId="16" fillId="0" borderId="12" xfId="0" applyFont="1" applyBorder="1" applyAlignment="1">
      <alignment horizontal="left" vertical="top" shrinkToFit="1"/>
    </xf>
    <xf numFmtId="0" fontId="16" fillId="0" borderId="0" xfId="0" applyFont="1" applyBorder="1" applyAlignment="1">
      <alignment horizontal="left" vertical="top" shrinkToFit="1"/>
    </xf>
    <xf numFmtId="0" fontId="0" fillId="0" borderId="8" xfId="0" applyFont="1" applyBorder="1" applyAlignment="1">
      <alignment horizontal="center" vertical="center"/>
    </xf>
    <xf numFmtId="0" fontId="0" fillId="0" borderId="3" xfId="0" applyFont="1" applyBorder="1" applyAlignment="1">
      <alignment horizontal="center" vertical="center"/>
    </xf>
    <xf numFmtId="0" fontId="0" fillId="0" borderId="9" xfId="0" applyFont="1" applyBorder="1" applyAlignment="1">
      <alignment horizontal="center" vertical="center"/>
    </xf>
    <xf numFmtId="0" fontId="0" fillId="0" borderId="7" xfId="0" applyFont="1" applyBorder="1" applyAlignment="1">
      <alignment horizontal="center" vertical="center"/>
    </xf>
    <xf numFmtId="0" fontId="0" fillId="0" borderId="6" xfId="0" applyFont="1" applyBorder="1" applyAlignment="1">
      <alignment horizontal="center" vertical="center"/>
    </xf>
    <xf numFmtId="0" fontId="0" fillId="0" borderId="10" xfId="0" applyFont="1" applyBorder="1" applyAlignment="1">
      <alignment horizontal="center" vertical="center"/>
    </xf>
    <xf numFmtId="0" fontId="0" fillId="0" borderId="29" xfId="0" applyBorder="1" applyAlignment="1">
      <alignment horizontal="center" vertical="center"/>
    </xf>
    <xf numFmtId="0" fontId="0" fillId="0" borderId="8" xfId="0" applyBorder="1" applyAlignment="1">
      <alignment horizontal="center" vertical="center"/>
    </xf>
    <xf numFmtId="0" fontId="0" fillId="0" borderId="3" xfId="0" applyBorder="1" applyAlignment="1">
      <alignment horizontal="center" vertical="center"/>
    </xf>
    <xf numFmtId="0" fontId="0" fillId="0" borderId="9"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20" xfId="0" applyBorder="1" applyAlignment="1">
      <alignment horizontal="center" vertical="center"/>
    </xf>
    <xf numFmtId="0" fontId="0" fillId="0" borderId="0" xfId="0" applyBorder="1" applyAlignment="1">
      <alignment horizontal="center" vertical="center"/>
    </xf>
    <xf numFmtId="0" fontId="0" fillId="0" borderId="27" xfId="0" applyBorder="1" applyAlignment="1">
      <alignment horizontal="center" vertical="center"/>
    </xf>
    <xf numFmtId="3" fontId="0" fillId="3" borderId="14" xfId="0" applyNumberFormat="1" applyFont="1" applyFill="1" applyBorder="1" applyAlignment="1">
      <alignment vertical="center"/>
    </xf>
    <xf numFmtId="3" fontId="0" fillId="3" borderId="12" xfId="0" applyNumberFormat="1" applyFont="1" applyFill="1" applyBorder="1" applyAlignment="1">
      <alignment vertical="center"/>
    </xf>
    <xf numFmtId="3" fontId="0" fillId="3" borderId="13" xfId="0" applyNumberFormat="1" applyFont="1" applyFill="1" applyBorder="1" applyAlignment="1">
      <alignment vertical="center"/>
    </xf>
    <xf numFmtId="3" fontId="0" fillId="3" borderId="15" xfId="0" applyNumberFormat="1" applyFont="1" applyFill="1" applyBorder="1" applyAlignment="1">
      <alignment vertical="center"/>
    </xf>
    <xf numFmtId="3" fontId="0" fillId="3" borderId="16" xfId="0" applyNumberFormat="1" applyFont="1" applyFill="1" applyBorder="1" applyAlignment="1">
      <alignment vertical="center"/>
    </xf>
    <xf numFmtId="3" fontId="0" fillId="3" borderId="17" xfId="0" applyNumberFormat="1" applyFont="1" applyFill="1" applyBorder="1" applyAlignment="1">
      <alignment vertical="center"/>
    </xf>
    <xf numFmtId="0" fontId="0" fillId="0" borderId="28" xfId="0" applyBorder="1" applyAlignment="1">
      <alignment horizontal="center" vertical="center" shrinkToFit="1"/>
    </xf>
    <xf numFmtId="0" fontId="0" fillId="0" borderId="8" xfId="0" applyBorder="1" applyAlignment="1">
      <alignment horizontal="left" vertical="top" wrapText="1"/>
    </xf>
    <xf numFmtId="0" fontId="0" fillId="0" borderId="3" xfId="0" applyBorder="1" applyAlignment="1">
      <alignment horizontal="left" vertical="top" wrapText="1"/>
    </xf>
    <xf numFmtId="0" fontId="0" fillId="0" borderId="9"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0" fillId="0" borderId="10" xfId="0" applyBorder="1" applyAlignment="1">
      <alignment horizontal="left" vertical="top" wrapText="1"/>
    </xf>
    <xf numFmtId="0" fontId="13" fillId="0" borderId="8"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9" xfId="0" applyFont="1" applyBorder="1" applyAlignment="1">
      <alignment horizontal="center" vertical="center" shrinkToFit="1"/>
    </xf>
    <xf numFmtId="0" fontId="13" fillId="0" borderId="7"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10" xfId="0" applyFont="1" applyBorder="1" applyAlignment="1">
      <alignment horizontal="center" vertical="center" shrinkToFit="1"/>
    </xf>
    <xf numFmtId="3" fontId="20" fillId="3" borderId="14" xfId="0" applyNumberFormat="1" applyFont="1" applyFill="1" applyBorder="1" applyAlignment="1">
      <alignment vertical="center"/>
    </xf>
    <xf numFmtId="3" fontId="20" fillId="3" borderId="12" xfId="0" applyNumberFormat="1" applyFont="1" applyFill="1" applyBorder="1" applyAlignment="1">
      <alignment vertical="center"/>
    </xf>
    <xf numFmtId="3" fontId="20" fillId="3" borderId="13" xfId="0" applyNumberFormat="1" applyFont="1" applyFill="1" applyBorder="1" applyAlignment="1">
      <alignment vertical="center"/>
    </xf>
    <xf numFmtId="3" fontId="20" fillId="3" borderId="15" xfId="0" applyNumberFormat="1" applyFont="1" applyFill="1" applyBorder="1" applyAlignment="1">
      <alignment vertical="center"/>
    </xf>
    <xf numFmtId="3" fontId="20" fillId="3" borderId="16" xfId="0" applyNumberFormat="1" applyFont="1" applyFill="1" applyBorder="1" applyAlignment="1">
      <alignment vertical="center"/>
    </xf>
    <xf numFmtId="3" fontId="20" fillId="3" borderId="17" xfId="0" applyNumberFormat="1" applyFont="1" applyFill="1" applyBorder="1" applyAlignment="1">
      <alignment vertical="center"/>
    </xf>
    <xf numFmtId="0" fontId="17" fillId="0" borderId="0" xfId="0" applyFont="1" applyBorder="1" applyAlignment="1">
      <alignment horizontal="center" vertical="center"/>
    </xf>
    <xf numFmtId="0" fontId="16" fillId="0" borderId="25" xfId="0" applyFont="1" applyBorder="1" applyAlignment="1">
      <alignment horizontal="left" vertical="center" shrinkToFit="1"/>
    </xf>
    <xf numFmtId="0" fontId="16" fillId="0" borderId="12" xfId="0" applyFont="1" applyBorder="1" applyAlignment="1">
      <alignment horizontal="left" vertical="center" shrinkToFit="1"/>
    </xf>
    <xf numFmtId="0" fontId="19" fillId="0" borderId="18" xfId="0" applyFont="1" applyBorder="1" applyAlignment="1">
      <alignment horizontal="left" vertical="center"/>
    </xf>
    <xf numFmtId="0" fontId="19" fillId="0" borderId="0" xfId="0" applyFont="1" applyBorder="1" applyAlignment="1">
      <alignment horizontal="left" vertical="center"/>
    </xf>
    <xf numFmtId="0" fontId="19" fillId="0" borderId="19" xfId="0" applyFont="1" applyBorder="1" applyAlignment="1">
      <alignment horizontal="left" vertical="center"/>
    </xf>
    <xf numFmtId="0" fontId="31" fillId="0" borderId="18" xfId="0" applyFont="1" applyBorder="1" applyAlignment="1">
      <alignment horizontal="left" vertical="center"/>
    </xf>
    <xf numFmtId="0" fontId="31" fillId="0" borderId="0" xfId="0" applyFont="1" applyBorder="1" applyAlignment="1">
      <alignment horizontal="left" vertical="center"/>
    </xf>
    <xf numFmtId="0" fontId="31" fillId="0" borderId="19" xfId="0" applyFont="1" applyBorder="1" applyAlignment="1">
      <alignment horizontal="left" vertical="center"/>
    </xf>
    <xf numFmtId="0" fontId="0" fillId="0" borderId="18" xfId="0" applyBorder="1" applyAlignment="1">
      <alignment horizontal="center" vertical="center"/>
    </xf>
    <xf numFmtId="0" fontId="31" fillId="0" borderId="18" xfId="0" applyFont="1" applyBorder="1" applyAlignment="1">
      <alignment horizontal="left" vertical="center" wrapText="1"/>
    </xf>
    <xf numFmtId="0" fontId="31" fillId="0" borderId="0" xfId="0" applyFont="1" applyBorder="1" applyAlignment="1">
      <alignment horizontal="left" vertical="center" wrapText="1"/>
    </xf>
    <xf numFmtId="0" fontId="31" fillId="0" borderId="19" xfId="0" applyFont="1" applyBorder="1" applyAlignment="1">
      <alignment horizontal="left" vertical="center" wrapText="1"/>
    </xf>
    <xf numFmtId="180" fontId="24" fillId="4" borderId="14" xfId="36" applyNumberFormat="1" applyFont="1" applyFill="1" applyBorder="1" applyAlignment="1">
      <alignment horizontal="center" vertical="center"/>
    </xf>
    <xf numFmtId="180" fontId="0" fillId="4" borderId="12" xfId="0" applyNumberFormat="1" applyFill="1" applyBorder="1" applyAlignment="1">
      <alignment horizontal="center" vertical="center"/>
    </xf>
    <xf numFmtId="180" fontId="0" fillId="4" borderId="13" xfId="0" applyNumberFormat="1" applyFill="1" applyBorder="1" applyAlignment="1">
      <alignment horizontal="center" vertical="center"/>
    </xf>
    <xf numFmtId="180" fontId="0" fillId="4" borderId="18" xfId="0" applyNumberFormat="1" applyFill="1" applyBorder="1" applyAlignment="1">
      <alignment horizontal="center" vertical="center"/>
    </xf>
    <xf numFmtId="180" fontId="0" fillId="4" borderId="0" xfId="0" applyNumberFormat="1" applyFill="1" applyBorder="1" applyAlignment="1">
      <alignment horizontal="center" vertical="center"/>
    </xf>
    <xf numFmtId="180" fontId="0" fillId="4" borderId="19" xfId="0" applyNumberFormat="1" applyFill="1" applyBorder="1" applyAlignment="1">
      <alignment horizontal="center" vertical="center"/>
    </xf>
    <xf numFmtId="180" fontId="0" fillId="4" borderId="15" xfId="0" applyNumberFormat="1" applyFill="1" applyBorder="1" applyAlignment="1">
      <alignment horizontal="center" vertical="center"/>
    </xf>
    <xf numFmtId="180" fontId="0" fillId="4" borderId="16" xfId="0" applyNumberFormat="1" applyFill="1" applyBorder="1" applyAlignment="1">
      <alignment horizontal="center" vertical="center"/>
    </xf>
    <xf numFmtId="180" fontId="0" fillId="4" borderId="17" xfId="0" applyNumberFormat="1" applyFill="1" applyBorder="1" applyAlignment="1">
      <alignment horizontal="center" vertical="center"/>
    </xf>
    <xf numFmtId="0" fontId="0" fillId="0" borderId="0" xfId="0" applyAlignment="1">
      <alignment horizontal="center" vertical="center"/>
    </xf>
    <xf numFmtId="0" fontId="24" fillId="0" borderId="0" xfId="0" applyFont="1" applyBorder="1" applyAlignment="1">
      <alignment horizontal="center" vertical="center"/>
    </xf>
    <xf numFmtId="3" fontId="24" fillId="0" borderId="14" xfId="0" applyNumberFormat="1" applyFont="1" applyBorder="1" applyAlignment="1">
      <alignment vertical="center"/>
    </xf>
    <xf numFmtId="3" fontId="0" fillId="0" borderId="12" xfId="0" applyNumberFormat="1" applyBorder="1" applyAlignment="1">
      <alignment vertical="center"/>
    </xf>
    <xf numFmtId="3" fontId="0" fillId="0" borderId="13" xfId="0" applyNumberFormat="1" applyBorder="1" applyAlignment="1">
      <alignment vertical="center"/>
    </xf>
    <xf numFmtId="3" fontId="0" fillId="0" borderId="15" xfId="0" applyNumberFormat="1" applyBorder="1" applyAlignment="1">
      <alignment vertical="center"/>
    </xf>
    <xf numFmtId="3" fontId="0" fillId="0" borderId="16" xfId="0" applyNumberFormat="1" applyBorder="1" applyAlignment="1">
      <alignment vertical="center"/>
    </xf>
    <xf numFmtId="3" fontId="0" fillId="0" borderId="17" xfId="0" applyNumberFormat="1" applyBorder="1" applyAlignment="1">
      <alignment vertical="center"/>
    </xf>
    <xf numFmtId="0" fontId="24" fillId="0" borderId="14" xfId="0" applyFont="1" applyBorder="1" applyAlignment="1">
      <alignment horizontal="center" vertical="center" wrapText="1"/>
    </xf>
    <xf numFmtId="0" fontId="24" fillId="0" borderId="12" xfId="0" applyFont="1" applyBorder="1" applyAlignment="1">
      <alignment horizontal="center" vertical="center"/>
    </xf>
    <xf numFmtId="0" fontId="24" fillId="0" borderId="33" xfId="0" applyFont="1" applyBorder="1" applyAlignment="1">
      <alignment horizontal="center" vertical="center"/>
    </xf>
    <xf numFmtId="0" fontId="24" fillId="0" borderId="15" xfId="0" applyFont="1" applyBorder="1" applyAlignment="1">
      <alignment horizontal="center" vertical="center"/>
    </xf>
    <xf numFmtId="0" fontId="24" fillId="0" borderId="16" xfId="0" applyFont="1" applyBorder="1" applyAlignment="1">
      <alignment horizontal="center" vertical="center"/>
    </xf>
    <xf numFmtId="0" fontId="24" fillId="0" borderId="35" xfId="0" applyFont="1" applyBorder="1" applyAlignment="1">
      <alignment horizontal="center" vertical="center"/>
    </xf>
    <xf numFmtId="3" fontId="0" fillId="0" borderId="18" xfId="0" applyNumberFormat="1" applyBorder="1" applyAlignment="1">
      <alignment vertical="center"/>
    </xf>
    <xf numFmtId="3" fontId="0" fillId="0" borderId="0" xfId="0" applyNumberFormat="1" applyBorder="1" applyAlignment="1">
      <alignment vertical="center"/>
    </xf>
    <xf numFmtId="3" fontId="0" fillId="0" borderId="19" xfId="0" applyNumberFormat="1" applyBorder="1" applyAlignment="1">
      <alignment vertical="center"/>
    </xf>
    <xf numFmtId="176" fontId="24" fillId="0" borderId="34" xfId="0" applyNumberFormat="1" applyFont="1" applyFill="1" applyBorder="1" applyAlignment="1">
      <alignment horizontal="right" vertical="center"/>
    </xf>
    <xf numFmtId="176" fontId="24" fillId="0" borderId="12" xfId="0" applyNumberFormat="1" applyFont="1" applyFill="1" applyBorder="1" applyAlignment="1">
      <alignment horizontal="right" vertical="center"/>
    </xf>
    <xf numFmtId="176" fontId="24" fillId="0" borderId="13" xfId="0" applyNumberFormat="1" applyFont="1" applyFill="1" applyBorder="1" applyAlignment="1">
      <alignment horizontal="right" vertical="center"/>
    </xf>
    <xf numFmtId="176" fontId="24" fillId="0" borderId="36" xfId="0" applyNumberFormat="1" applyFont="1" applyFill="1" applyBorder="1" applyAlignment="1">
      <alignment horizontal="right" vertical="center"/>
    </xf>
    <xf numFmtId="176" fontId="24" fillId="0" borderId="16" xfId="0" applyNumberFormat="1" applyFont="1" applyFill="1" applyBorder="1" applyAlignment="1">
      <alignment horizontal="right" vertical="center"/>
    </xf>
    <xf numFmtId="176" fontId="24" fillId="0" borderId="17" xfId="0" applyNumberFormat="1" applyFont="1" applyFill="1" applyBorder="1" applyAlignment="1">
      <alignment horizontal="right" vertical="center"/>
    </xf>
    <xf numFmtId="0" fontId="24" fillId="0" borderId="0" xfId="0" applyFont="1" applyAlignment="1">
      <alignment horizontal="center" vertical="center"/>
    </xf>
    <xf numFmtId="0" fontId="29" fillId="0" borderId="0" xfId="0" applyFont="1" applyAlignment="1">
      <alignment horizontal="center" vertical="center"/>
    </xf>
    <xf numFmtId="0" fontId="0" fillId="0" borderId="12" xfId="0" applyBorder="1" applyAlignment="1">
      <alignment vertical="center"/>
    </xf>
    <xf numFmtId="0" fontId="0" fillId="0" borderId="13" xfId="0" applyBorder="1" applyAlignment="1">
      <alignment vertical="center"/>
    </xf>
    <xf numFmtId="0" fontId="0" fillId="0" borderId="18" xfId="0" applyBorder="1" applyAlignment="1">
      <alignment vertical="center"/>
    </xf>
    <xf numFmtId="0" fontId="0" fillId="0" borderId="0" xfId="0" applyBorder="1" applyAlignment="1">
      <alignment vertical="center"/>
    </xf>
    <xf numFmtId="0" fontId="0" fillId="0" borderId="19"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24" fillId="0" borderId="14" xfId="0" applyFont="1" applyBorder="1" applyAlignment="1">
      <alignment horizontal="center" vertical="center"/>
    </xf>
  </cellXfs>
  <cellStyles count="37">
    <cellStyle name="パーセント" xfId="36" builtinId="5"/>
    <cellStyle name="桁区切り" xfId="1" builtinId="6"/>
    <cellStyle name="桁区切り 2" xfId="2" xr:uid="{00000000-0005-0000-0000-000002000000}"/>
    <cellStyle name="桁区切り 3" xfId="3" xr:uid="{00000000-0005-0000-0000-000003000000}"/>
    <cellStyle name="桁区切り 4" xfId="4" xr:uid="{00000000-0005-0000-0000-000004000000}"/>
    <cellStyle name="桁区切り 5" xfId="5" xr:uid="{00000000-0005-0000-0000-000005000000}"/>
    <cellStyle name="桁区切り 5 2" xfId="6" xr:uid="{00000000-0005-0000-0000-000006000000}"/>
    <cellStyle name="桁区切り 5 2 2" xfId="7" xr:uid="{00000000-0005-0000-0000-000007000000}"/>
    <cellStyle name="桁区切り 5 2 3" xfId="8" xr:uid="{00000000-0005-0000-0000-000008000000}"/>
    <cellStyle name="桁区切り 5 2 3 2" xfId="9" xr:uid="{00000000-0005-0000-0000-000009000000}"/>
    <cellStyle name="桁区切り 5 2 4" xfId="10" xr:uid="{00000000-0005-0000-0000-00000A000000}"/>
    <cellStyle name="桁区切り 5 2 4 2" xfId="11" xr:uid="{00000000-0005-0000-0000-00000B000000}"/>
    <cellStyle name="桁区切り 5 2 4 3" xfId="12" xr:uid="{00000000-0005-0000-0000-00000C000000}"/>
    <cellStyle name="桁区切り 5 2 4 3 2" xfId="13" xr:uid="{00000000-0005-0000-0000-00000D000000}"/>
    <cellStyle name="桁区切り 5 2 4 3 2 2" xfId="14" xr:uid="{00000000-0005-0000-0000-00000E000000}"/>
    <cellStyle name="桁区切り 5 2 5" xfId="15" xr:uid="{00000000-0005-0000-0000-00000F000000}"/>
    <cellStyle name="桁区切り 5 2 5 2" xfId="16" xr:uid="{00000000-0005-0000-0000-000010000000}"/>
    <cellStyle name="桁区切り 5 2 5 3" xfId="17" xr:uid="{00000000-0005-0000-0000-000011000000}"/>
    <cellStyle name="桁区切り 5 2 5 3 2" xfId="18" xr:uid="{00000000-0005-0000-0000-000012000000}"/>
    <cellStyle name="桁区切り 5 2 6" xfId="19" xr:uid="{00000000-0005-0000-0000-000013000000}"/>
    <cellStyle name="桁区切り 5 2 7" xfId="20" xr:uid="{00000000-0005-0000-0000-000014000000}"/>
    <cellStyle name="桁区切り 5 2 8" xfId="21" xr:uid="{00000000-0005-0000-0000-000015000000}"/>
    <cellStyle name="桁区切り 6" xfId="22" xr:uid="{00000000-0005-0000-0000-000016000000}"/>
    <cellStyle name="桁区切り 6 2" xfId="23" xr:uid="{00000000-0005-0000-0000-000017000000}"/>
    <cellStyle name="桁区切り 6 2 2" xfId="24" xr:uid="{00000000-0005-0000-0000-000018000000}"/>
    <cellStyle name="桁区切り 6 2 2 2" xfId="25" xr:uid="{00000000-0005-0000-0000-000019000000}"/>
    <cellStyle name="桁区切り 6 2 2 2 2" xfId="26" xr:uid="{00000000-0005-0000-0000-00001A000000}"/>
    <cellStyle name="桁区切り 6 2 3" xfId="27" xr:uid="{00000000-0005-0000-0000-00001B000000}"/>
    <cellStyle name="桁区切り 6 2 3 2" xfId="28" xr:uid="{00000000-0005-0000-0000-00001C000000}"/>
    <cellStyle name="桁区切り 7" xfId="29" xr:uid="{00000000-0005-0000-0000-00001D000000}"/>
    <cellStyle name="桁区切り 8" xfId="35" xr:uid="{00000000-0005-0000-0000-00001E000000}"/>
    <cellStyle name="標準" xfId="0" builtinId="0"/>
    <cellStyle name="標準 2" xfId="30" xr:uid="{00000000-0005-0000-0000-000020000000}"/>
    <cellStyle name="標準 2 2" xfId="31" xr:uid="{00000000-0005-0000-0000-000021000000}"/>
    <cellStyle name="標準 2_0214風俗営業作業（郡山市）" xfId="32" xr:uid="{00000000-0005-0000-0000-000022000000}"/>
    <cellStyle name="標準 3" xfId="33" xr:uid="{00000000-0005-0000-0000-000023000000}"/>
    <cellStyle name="標準 4" xfId="34" xr:uid="{00000000-0005-0000-0000-000024000000}"/>
  </cellStyles>
  <dxfs count="1">
    <dxf>
      <font>
        <color rgb="FF9C0006"/>
      </font>
      <fill>
        <patternFill>
          <bgColor rgb="FFFFC7CE"/>
        </patternFill>
      </fill>
    </dxf>
  </dxfs>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15</xdr:col>
      <xdr:colOff>104775</xdr:colOff>
      <xdr:row>58</xdr:row>
      <xdr:rowOff>95250</xdr:rowOff>
    </xdr:from>
    <xdr:to>
      <xdr:col>17</xdr:col>
      <xdr:colOff>95250</xdr:colOff>
      <xdr:row>59</xdr:row>
      <xdr:rowOff>76200</xdr:rowOff>
    </xdr:to>
    <xdr:sp macro="" textlink="">
      <xdr:nvSpPr>
        <xdr:cNvPr id="4" name="右矢印 3">
          <a:extLst>
            <a:ext uri="{FF2B5EF4-FFF2-40B4-BE49-F238E27FC236}">
              <a16:creationId xmlns:a16="http://schemas.microsoft.com/office/drawing/2014/main" id="{00000000-0008-0000-0200-000004000000}"/>
            </a:ext>
          </a:extLst>
        </xdr:cNvPr>
        <xdr:cNvSpPr/>
      </xdr:nvSpPr>
      <xdr:spPr>
        <a:xfrm>
          <a:off x="2962275" y="11249025"/>
          <a:ext cx="371475" cy="171450"/>
        </a:xfrm>
        <a:prstGeom prst="rightArrow">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Y44"/>
  <sheetViews>
    <sheetView showGridLines="0" tabSelected="1" view="pageBreakPreview" zoomScaleNormal="100" zoomScaleSheetLayoutView="100" workbookViewId="0">
      <selection activeCell="Y26" sqref="Y26:Z27"/>
    </sheetView>
  </sheetViews>
  <sheetFormatPr defaultColWidth="9" defaultRowHeight="13.5"/>
  <cols>
    <col min="1" max="1" width="2.5" style="4" bestFit="1" customWidth="1"/>
    <col min="2" max="23" width="3.5" style="1" customWidth="1"/>
    <col min="24" max="24" width="1.5" style="1" customWidth="1"/>
    <col min="25" max="34" width="3.5" style="1" customWidth="1"/>
    <col min="35" max="38" width="2.75" style="1" customWidth="1"/>
    <col min="39" max="39" width="3.5" style="1" customWidth="1"/>
    <col min="40" max="43" width="3.125" style="1" customWidth="1"/>
    <col min="44" max="46" width="3.5" style="1" customWidth="1"/>
    <col min="47" max="47" width="2.5" style="1" bestFit="1" customWidth="1"/>
    <col min="48" max="48" width="3.875" style="1" customWidth="1"/>
    <col min="49" max="16384" width="9" style="1"/>
  </cols>
  <sheetData>
    <row r="1" spans="1:51" ht="15" customHeight="1"/>
    <row r="2" spans="1:51" ht="35.25" customHeight="1">
      <c r="A2" s="18"/>
      <c r="B2" s="133" t="s">
        <v>140</v>
      </c>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33"/>
      <c r="AN2" s="133"/>
      <c r="AO2" s="133"/>
      <c r="AP2" s="133"/>
      <c r="AQ2" s="133"/>
      <c r="AR2" s="133"/>
      <c r="AS2" s="133"/>
      <c r="AT2" s="133"/>
      <c r="AU2" s="18"/>
    </row>
    <row r="3" spans="1:51" ht="16.5" customHeight="1">
      <c r="B3" s="105"/>
      <c r="C3" s="105"/>
      <c r="D3" s="105"/>
      <c r="E3" s="105"/>
      <c r="F3" s="105"/>
      <c r="G3" s="105"/>
      <c r="H3" s="105"/>
      <c r="I3" s="105"/>
      <c r="J3" s="105"/>
      <c r="K3" s="105"/>
      <c r="L3" s="105"/>
      <c r="M3" s="105"/>
      <c r="N3" s="105"/>
      <c r="O3" s="105"/>
      <c r="P3" s="105"/>
      <c r="Q3" s="105"/>
      <c r="R3" s="105"/>
      <c r="S3" s="105"/>
      <c r="T3" s="13"/>
      <c r="U3" s="13"/>
      <c r="V3" s="13"/>
      <c r="W3" s="13"/>
      <c r="X3" s="15"/>
      <c r="Y3" s="13"/>
      <c r="AX3" s="1" t="s">
        <v>13</v>
      </c>
    </row>
    <row r="4" spans="1:51" ht="29.25" customHeight="1">
      <c r="B4" s="79" t="s">
        <v>124</v>
      </c>
      <c r="C4" s="79"/>
      <c r="D4" s="79"/>
      <c r="E4" s="79"/>
      <c r="F4" s="79"/>
      <c r="G4" s="79"/>
      <c r="H4" s="79"/>
      <c r="I4" s="79"/>
      <c r="J4" s="79"/>
      <c r="K4" s="79"/>
      <c r="L4" s="79"/>
      <c r="M4" s="79"/>
      <c r="N4" s="79"/>
      <c r="O4" s="79"/>
      <c r="P4" s="79"/>
      <c r="Q4" s="79"/>
      <c r="R4" s="79"/>
      <c r="S4" s="79"/>
      <c r="T4" s="79"/>
      <c r="U4" s="79"/>
      <c r="V4" s="79"/>
      <c r="W4" s="79"/>
      <c r="X4" s="15"/>
      <c r="Y4" s="79" t="s">
        <v>141</v>
      </c>
      <c r="Z4" s="79"/>
      <c r="AA4" s="79"/>
      <c r="AB4" s="79"/>
      <c r="AC4" s="79"/>
      <c r="AD4" s="79"/>
      <c r="AE4" s="79"/>
      <c r="AF4" s="79"/>
      <c r="AG4" s="79"/>
      <c r="AH4" s="79"/>
      <c r="AI4" s="79"/>
      <c r="AJ4" s="79"/>
      <c r="AK4" s="79"/>
      <c r="AL4" s="79"/>
      <c r="AM4" s="79"/>
      <c r="AN4" s="79"/>
      <c r="AO4" s="79"/>
      <c r="AP4" s="79"/>
      <c r="AQ4" s="79"/>
      <c r="AR4" s="79"/>
      <c r="AS4" s="79"/>
      <c r="AT4" s="79"/>
      <c r="AX4" s="1" t="s">
        <v>14</v>
      </c>
      <c r="AY4" s="1" t="s">
        <v>17</v>
      </c>
    </row>
    <row r="5" spans="1:51" ht="17.25" customHeight="1">
      <c r="B5" s="79" t="s">
        <v>0</v>
      </c>
      <c r="C5" s="79"/>
      <c r="D5" s="79"/>
      <c r="E5" s="79"/>
      <c r="F5" s="108"/>
      <c r="G5" s="108"/>
      <c r="H5" s="108"/>
      <c r="I5" s="108"/>
      <c r="J5" s="108"/>
      <c r="K5" s="108"/>
      <c r="L5" s="108"/>
      <c r="M5" s="108"/>
      <c r="N5" s="108"/>
      <c r="O5" s="108"/>
      <c r="P5" s="108"/>
      <c r="Q5" s="108"/>
      <c r="R5" s="108"/>
      <c r="S5" s="108"/>
      <c r="T5" s="108"/>
      <c r="U5" s="108"/>
      <c r="V5" s="108"/>
      <c r="W5" s="108"/>
      <c r="X5" s="15"/>
      <c r="Y5" s="79" t="s">
        <v>0</v>
      </c>
      <c r="Z5" s="79"/>
      <c r="AA5" s="79"/>
      <c r="AB5" s="79"/>
      <c r="AC5" s="108"/>
      <c r="AD5" s="108"/>
      <c r="AE5" s="108"/>
      <c r="AF5" s="108"/>
      <c r="AG5" s="108"/>
      <c r="AH5" s="108"/>
      <c r="AI5" s="108"/>
      <c r="AJ5" s="108"/>
      <c r="AK5" s="108"/>
      <c r="AL5" s="108"/>
      <c r="AM5" s="108"/>
      <c r="AN5" s="108"/>
      <c r="AO5" s="108"/>
      <c r="AP5" s="108"/>
      <c r="AQ5" s="108"/>
      <c r="AR5" s="108"/>
      <c r="AS5" s="108"/>
      <c r="AT5" s="108"/>
      <c r="AX5" s="1" t="s">
        <v>15</v>
      </c>
      <c r="AY5" s="1" t="s">
        <v>18</v>
      </c>
    </row>
    <row r="6" spans="1:51" ht="17.25" customHeight="1">
      <c r="B6" s="79"/>
      <c r="C6" s="79"/>
      <c r="D6" s="79"/>
      <c r="E6" s="79"/>
      <c r="F6" s="108"/>
      <c r="G6" s="108"/>
      <c r="H6" s="108"/>
      <c r="I6" s="108"/>
      <c r="J6" s="108"/>
      <c r="K6" s="108"/>
      <c r="L6" s="108"/>
      <c r="M6" s="108"/>
      <c r="N6" s="108"/>
      <c r="O6" s="108"/>
      <c r="P6" s="108"/>
      <c r="Q6" s="108"/>
      <c r="R6" s="108"/>
      <c r="S6" s="108"/>
      <c r="T6" s="108"/>
      <c r="U6" s="108"/>
      <c r="V6" s="108"/>
      <c r="W6" s="108"/>
      <c r="X6" s="15"/>
      <c r="Y6" s="79"/>
      <c r="Z6" s="79"/>
      <c r="AA6" s="79"/>
      <c r="AB6" s="79"/>
      <c r="AC6" s="108"/>
      <c r="AD6" s="108"/>
      <c r="AE6" s="108"/>
      <c r="AF6" s="108"/>
      <c r="AG6" s="108"/>
      <c r="AH6" s="108"/>
      <c r="AI6" s="108"/>
      <c r="AJ6" s="108"/>
      <c r="AK6" s="108"/>
      <c r="AL6" s="108"/>
      <c r="AM6" s="108"/>
      <c r="AN6" s="108"/>
      <c r="AO6" s="108"/>
      <c r="AP6" s="108"/>
      <c r="AQ6" s="108"/>
      <c r="AR6" s="108"/>
      <c r="AS6" s="108"/>
      <c r="AT6" s="108"/>
      <c r="AY6" s="1" t="s">
        <v>25</v>
      </c>
    </row>
    <row r="7" spans="1:51" ht="14.25" customHeight="1">
      <c r="B7" s="79" t="s">
        <v>1</v>
      </c>
      <c r="C7" s="79"/>
      <c r="D7" s="79"/>
      <c r="E7" s="79"/>
      <c r="F7" s="108"/>
      <c r="G7" s="108"/>
      <c r="H7" s="108"/>
      <c r="I7" s="108"/>
      <c r="J7" s="108"/>
      <c r="K7" s="108"/>
      <c r="L7" s="108"/>
      <c r="M7" s="108"/>
      <c r="N7" s="108"/>
      <c r="O7" s="108"/>
      <c r="P7" s="108"/>
      <c r="Q7" s="108"/>
      <c r="R7" s="108"/>
      <c r="S7" s="108"/>
      <c r="T7" s="108"/>
      <c r="U7" s="108"/>
      <c r="V7" s="108"/>
      <c r="W7" s="108"/>
      <c r="X7" s="15"/>
      <c r="Y7" s="79" t="s">
        <v>1</v>
      </c>
      <c r="Z7" s="79"/>
      <c r="AA7" s="79"/>
      <c r="AB7" s="79"/>
      <c r="AC7" s="108"/>
      <c r="AD7" s="108"/>
      <c r="AE7" s="108"/>
      <c r="AF7" s="108"/>
      <c r="AG7" s="108"/>
      <c r="AH7" s="108"/>
      <c r="AI7" s="108"/>
      <c r="AJ7" s="108"/>
      <c r="AK7" s="108"/>
      <c r="AL7" s="108"/>
      <c r="AM7" s="108"/>
      <c r="AN7" s="108"/>
      <c r="AO7" s="108"/>
      <c r="AP7" s="108"/>
      <c r="AQ7" s="108"/>
      <c r="AR7" s="108"/>
      <c r="AS7" s="108"/>
      <c r="AT7" s="108"/>
    </row>
    <row r="8" spans="1:51" ht="13.5" customHeight="1">
      <c r="B8" s="79"/>
      <c r="C8" s="79"/>
      <c r="D8" s="79"/>
      <c r="E8" s="79"/>
      <c r="F8" s="108"/>
      <c r="G8" s="108"/>
      <c r="H8" s="108"/>
      <c r="I8" s="108"/>
      <c r="J8" s="108"/>
      <c r="K8" s="108"/>
      <c r="L8" s="108"/>
      <c r="M8" s="108"/>
      <c r="N8" s="108"/>
      <c r="O8" s="108"/>
      <c r="P8" s="108"/>
      <c r="Q8" s="108"/>
      <c r="R8" s="108"/>
      <c r="S8" s="108"/>
      <c r="T8" s="108"/>
      <c r="U8" s="108"/>
      <c r="V8" s="108"/>
      <c r="W8" s="108"/>
      <c r="X8" s="15"/>
      <c r="Y8" s="79"/>
      <c r="Z8" s="79"/>
      <c r="AA8" s="79"/>
      <c r="AB8" s="79"/>
      <c r="AC8" s="108"/>
      <c r="AD8" s="108"/>
      <c r="AE8" s="108"/>
      <c r="AF8" s="108"/>
      <c r="AG8" s="108"/>
      <c r="AH8" s="108"/>
      <c r="AI8" s="108"/>
      <c r="AJ8" s="108"/>
      <c r="AK8" s="108"/>
      <c r="AL8" s="108"/>
      <c r="AM8" s="108"/>
      <c r="AN8" s="108"/>
      <c r="AO8" s="108"/>
      <c r="AP8" s="108"/>
      <c r="AQ8" s="108"/>
      <c r="AR8" s="108"/>
      <c r="AS8" s="108"/>
      <c r="AT8" s="108"/>
    </row>
    <row r="9" spans="1:51" ht="13.5" customHeight="1">
      <c r="B9" s="79" t="s">
        <v>9</v>
      </c>
      <c r="C9" s="79"/>
      <c r="D9" s="79"/>
      <c r="E9" s="79"/>
      <c r="F9" s="108"/>
      <c r="G9" s="108"/>
      <c r="H9" s="108"/>
      <c r="I9" s="108"/>
      <c r="J9" s="108"/>
      <c r="K9" s="108"/>
      <c r="L9" s="108"/>
      <c r="M9" s="108"/>
      <c r="N9" s="108"/>
      <c r="O9" s="108"/>
      <c r="P9" s="108"/>
      <c r="Q9" s="108"/>
      <c r="R9" s="108"/>
      <c r="S9" s="108"/>
      <c r="T9" s="108"/>
      <c r="U9" s="108"/>
      <c r="V9" s="108"/>
      <c r="W9" s="108"/>
      <c r="X9" s="15"/>
      <c r="Y9" s="79" t="s">
        <v>9</v>
      </c>
      <c r="Z9" s="79"/>
      <c r="AA9" s="79"/>
      <c r="AB9" s="79"/>
      <c r="AC9" s="108"/>
      <c r="AD9" s="108"/>
      <c r="AE9" s="108"/>
      <c r="AF9" s="108"/>
      <c r="AG9" s="108"/>
      <c r="AH9" s="108"/>
      <c r="AI9" s="108"/>
      <c r="AJ9" s="108"/>
      <c r="AK9" s="108"/>
      <c r="AL9" s="108"/>
      <c r="AM9" s="108"/>
      <c r="AN9" s="108"/>
      <c r="AO9" s="108"/>
      <c r="AP9" s="108"/>
      <c r="AQ9" s="108"/>
      <c r="AR9" s="108"/>
      <c r="AS9" s="108"/>
      <c r="AT9" s="108"/>
    </row>
    <row r="10" spans="1:51" ht="13.5" customHeight="1">
      <c r="B10" s="79"/>
      <c r="C10" s="79"/>
      <c r="D10" s="79"/>
      <c r="E10" s="79"/>
      <c r="F10" s="108"/>
      <c r="G10" s="108"/>
      <c r="H10" s="108"/>
      <c r="I10" s="108"/>
      <c r="J10" s="108"/>
      <c r="K10" s="108"/>
      <c r="L10" s="108"/>
      <c r="M10" s="108"/>
      <c r="N10" s="108"/>
      <c r="O10" s="108"/>
      <c r="P10" s="108"/>
      <c r="Q10" s="108"/>
      <c r="R10" s="108"/>
      <c r="S10" s="108"/>
      <c r="T10" s="108"/>
      <c r="U10" s="108"/>
      <c r="V10" s="108"/>
      <c r="W10" s="108"/>
      <c r="X10" s="15"/>
      <c r="Y10" s="79"/>
      <c r="Z10" s="79"/>
      <c r="AA10" s="79"/>
      <c r="AB10" s="79"/>
      <c r="AC10" s="108"/>
      <c r="AD10" s="108"/>
      <c r="AE10" s="108"/>
      <c r="AF10" s="108"/>
      <c r="AG10" s="108"/>
      <c r="AH10" s="108"/>
      <c r="AI10" s="108"/>
      <c r="AJ10" s="108"/>
      <c r="AK10" s="108"/>
      <c r="AL10" s="108"/>
      <c r="AM10" s="108"/>
      <c r="AN10" s="108"/>
      <c r="AO10" s="108"/>
      <c r="AP10" s="108"/>
      <c r="AQ10" s="108"/>
      <c r="AR10" s="108"/>
      <c r="AS10" s="108"/>
      <c r="AT10" s="108"/>
    </row>
    <row r="11" spans="1:51" ht="13.5" customHeight="1">
      <c r="B11" s="79" t="s">
        <v>2</v>
      </c>
      <c r="C11" s="79"/>
      <c r="D11" s="79"/>
      <c r="E11" s="79"/>
      <c r="F11" s="108"/>
      <c r="G11" s="108"/>
      <c r="H11" s="108"/>
      <c r="I11" s="108"/>
      <c r="J11" s="108"/>
      <c r="K11" s="108"/>
      <c r="L11" s="108"/>
      <c r="M11" s="108"/>
      <c r="N11" s="108"/>
      <c r="O11" s="108"/>
      <c r="P11" s="108"/>
      <c r="Q11" s="108"/>
      <c r="R11" s="108"/>
      <c r="S11" s="108"/>
      <c r="T11" s="108"/>
      <c r="U11" s="108"/>
      <c r="V11" s="108"/>
      <c r="W11" s="108"/>
      <c r="X11" s="15"/>
      <c r="Y11" s="79" t="s">
        <v>2</v>
      </c>
      <c r="Z11" s="79"/>
      <c r="AA11" s="79"/>
      <c r="AB11" s="79"/>
      <c r="AC11" s="108"/>
      <c r="AD11" s="108"/>
      <c r="AE11" s="108"/>
      <c r="AF11" s="108"/>
      <c r="AG11" s="108"/>
      <c r="AH11" s="108"/>
      <c r="AI11" s="108"/>
      <c r="AJ11" s="108"/>
      <c r="AK11" s="108"/>
      <c r="AL11" s="108"/>
      <c r="AM11" s="108"/>
      <c r="AN11" s="108"/>
      <c r="AO11" s="108"/>
      <c r="AP11" s="108"/>
      <c r="AQ11" s="108"/>
      <c r="AR11" s="108"/>
      <c r="AS11" s="108"/>
      <c r="AT11" s="108"/>
      <c r="AU11" s="3"/>
      <c r="AV11" s="3"/>
    </row>
    <row r="12" spans="1:51" ht="13.5" customHeight="1">
      <c r="B12" s="79"/>
      <c r="C12" s="79"/>
      <c r="D12" s="79"/>
      <c r="E12" s="79"/>
      <c r="F12" s="108"/>
      <c r="G12" s="108"/>
      <c r="H12" s="108"/>
      <c r="I12" s="108"/>
      <c r="J12" s="108"/>
      <c r="K12" s="108"/>
      <c r="L12" s="108"/>
      <c r="M12" s="108"/>
      <c r="N12" s="108"/>
      <c r="O12" s="108"/>
      <c r="P12" s="108"/>
      <c r="Q12" s="108"/>
      <c r="R12" s="108"/>
      <c r="S12" s="108"/>
      <c r="T12" s="108"/>
      <c r="U12" s="108"/>
      <c r="V12" s="108"/>
      <c r="W12" s="108"/>
      <c r="X12" s="15"/>
      <c r="Y12" s="79"/>
      <c r="Z12" s="79"/>
      <c r="AA12" s="79"/>
      <c r="AB12" s="79"/>
      <c r="AC12" s="108"/>
      <c r="AD12" s="108"/>
      <c r="AE12" s="108"/>
      <c r="AF12" s="108"/>
      <c r="AG12" s="108"/>
      <c r="AH12" s="108"/>
      <c r="AI12" s="108"/>
      <c r="AJ12" s="108"/>
      <c r="AK12" s="108"/>
      <c r="AL12" s="108"/>
      <c r="AM12" s="108"/>
      <c r="AN12" s="108"/>
      <c r="AO12" s="108"/>
      <c r="AP12" s="108"/>
      <c r="AQ12" s="108"/>
      <c r="AR12" s="108"/>
      <c r="AS12" s="108"/>
      <c r="AT12" s="108"/>
    </row>
    <row r="13" spans="1:51" ht="13.5" customHeight="1">
      <c r="B13" s="81" t="s">
        <v>4</v>
      </c>
      <c r="C13" s="81"/>
      <c r="D13" s="81"/>
      <c r="E13" s="81"/>
      <c r="F13" s="82" t="s">
        <v>5</v>
      </c>
      <c r="G13" s="109"/>
      <c r="H13" s="109"/>
      <c r="I13" s="109"/>
      <c r="J13" s="109"/>
      <c r="K13" s="109"/>
      <c r="L13" s="109"/>
      <c r="M13" s="109"/>
      <c r="N13" s="110" t="s">
        <v>6</v>
      </c>
      <c r="O13" s="111"/>
      <c r="P13" s="111"/>
      <c r="Q13" s="111"/>
      <c r="R13" s="111"/>
      <c r="S13" s="111"/>
      <c r="T13" s="111"/>
      <c r="U13" s="111"/>
      <c r="V13" s="111"/>
      <c r="W13" s="111"/>
      <c r="X13" s="15"/>
      <c r="Y13" s="81" t="s">
        <v>4</v>
      </c>
      <c r="Z13" s="81"/>
      <c r="AA13" s="81"/>
      <c r="AB13" s="81"/>
      <c r="AC13" s="82" t="s">
        <v>5</v>
      </c>
      <c r="AD13" s="109"/>
      <c r="AE13" s="109"/>
      <c r="AF13" s="109"/>
      <c r="AG13" s="109"/>
      <c r="AH13" s="109"/>
      <c r="AI13" s="109"/>
      <c r="AJ13" s="109"/>
      <c r="AK13" s="110" t="s">
        <v>6</v>
      </c>
      <c r="AL13" s="111"/>
      <c r="AM13" s="111"/>
      <c r="AN13" s="111"/>
      <c r="AO13" s="111"/>
      <c r="AP13" s="111"/>
      <c r="AQ13" s="111"/>
      <c r="AR13" s="111"/>
      <c r="AS13" s="111"/>
      <c r="AT13" s="111"/>
    </row>
    <row r="14" spans="1:51" ht="13.5" customHeight="1">
      <c r="B14" s="81"/>
      <c r="C14" s="81"/>
      <c r="D14" s="81"/>
      <c r="E14" s="81"/>
      <c r="F14" s="82"/>
      <c r="G14" s="109"/>
      <c r="H14" s="109"/>
      <c r="I14" s="109"/>
      <c r="J14" s="109"/>
      <c r="K14" s="109"/>
      <c r="L14" s="109"/>
      <c r="M14" s="109"/>
      <c r="N14" s="110"/>
      <c r="O14" s="111"/>
      <c r="P14" s="111"/>
      <c r="Q14" s="111"/>
      <c r="R14" s="111"/>
      <c r="S14" s="111"/>
      <c r="T14" s="111"/>
      <c r="U14" s="111"/>
      <c r="V14" s="111"/>
      <c r="W14" s="111"/>
      <c r="X14" s="15"/>
      <c r="Y14" s="81"/>
      <c r="Z14" s="81"/>
      <c r="AA14" s="81"/>
      <c r="AB14" s="81"/>
      <c r="AC14" s="82"/>
      <c r="AD14" s="109"/>
      <c r="AE14" s="109"/>
      <c r="AF14" s="109"/>
      <c r="AG14" s="109"/>
      <c r="AH14" s="109"/>
      <c r="AI14" s="109"/>
      <c r="AJ14" s="109"/>
      <c r="AK14" s="110"/>
      <c r="AL14" s="111"/>
      <c r="AM14" s="111"/>
      <c r="AN14" s="111"/>
      <c r="AO14" s="111"/>
      <c r="AP14" s="111"/>
      <c r="AQ14" s="111"/>
      <c r="AR14" s="111"/>
      <c r="AS14" s="111"/>
      <c r="AT14" s="111"/>
    </row>
    <row r="15" spans="1:51" ht="13.5" customHeight="1">
      <c r="B15" s="79" t="s">
        <v>3</v>
      </c>
      <c r="C15" s="79"/>
      <c r="D15" s="79"/>
      <c r="E15" s="79"/>
      <c r="F15" s="112"/>
      <c r="G15" s="113"/>
      <c r="H15" s="113"/>
      <c r="I15" s="113"/>
      <c r="J15" s="113"/>
      <c r="K15" s="113"/>
      <c r="L15" s="113"/>
      <c r="M15" s="113"/>
      <c r="N15" s="113"/>
      <c r="O15" s="113"/>
      <c r="P15" s="113"/>
      <c r="Q15" s="113"/>
      <c r="R15" s="113"/>
      <c r="S15" s="113"/>
      <c r="T15" s="113"/>
      <c r="U15" s="113"/>
      <c r="V15" s="113"/>
      <c r="W15" s="114"/>
      <c r="X15" s="15"/>
      <c r="Y15" s="79" t="s">
        <v>3</v>
      </c>
      <c r="Z15" s="79"/>
      <c r="AA15" s="79"/>
      <c r="AB15" s="79"/>
      <c r="AC15" s="120"/>
      <c r="AD15" s="121"/>
      <c r="AE15" s="121"/>
      <c r="AF15" s="121"/>
      <c r="AG15" s="121"/>
      <c r="AH15" s="121"/>
      <c r="AI15" s="121"/>
      <c r="AJ15" s="121"/>
      <c r="AK15" s="121"/>
      <c r="AL15" s="121"/>
      <c r="AM15" s="121"/>
      <c r="AN15" s="121"/>
      <c r="AO15" s="121"/>
      <c r="AP15" s="121"/>
      <c r="AQ15" s="121"/>
      <c r="AR15" s="121"/>
      <c r="AS15" s="121"/>
      <c r="AT15" s="122"/>
    </row>
    <row r="16" spans="1:51" ht="13.5" customHeight="1">
      <c r="B16" s="79"/>
      <c r="C16" s="79"/>
      <c r="D16" s="79"/>
      <c r="E16" s="79"/>
      <c r="F16" s="115"/>
      <c r="G16" s="116"/>
      <c r="H16" s="116"/>
      <c r="I16" s="116"/>
      <c r="J16" s="116"/>
      <c r="K16" s="116"/>
      <c r="L16" s="116"/>
      <c r="M16" s="116"/>
      <c r="N16" s="116"/>
      <c r="O16" s="116"/>
      <c r="P16" s="116"/>
      <c r="Q16" s="116"/>
      <c r="R16" s="116"/>
      <c r="S16" s="116"/>
      <c r="T16" s="116"/>
      <c r="U16" s="116"/>
      <c r="V16" s="116"/>
      <c r="W16" s="117"/>
      <c r="X16" s="15"/>
      <c r="Y16" s="79"/>
      <c r="Z16" s="79"/>
      <c r="AA16" s="79"/>
      <c r="AB16" s="79"/>
      <c r="AC16" s="123"/>
      <c r="AD16" s="124"/>
      <c r="AE16" s="124"/>
      <c r="AF16" s="124"/>
      <c r="AG16" s="124"/>
      <c r="AH16" s="124"/>
      <c r="AI16" s="124"/>
      <c r="AJ16" s="124"/>
      <c r="AK16" s="124"/>
      <c r="AL16" s="124"/>
      <c r="AM16" s="124"/>
      <c r="AN16" s="124"/>
      <c r="AO16" s="124"/>
      <c r="AP16" s="124"/>
      <c r="AQ16" s="124"/>
      <c r="AR16" s="124"/>
      <c r="AS16" s="124"/>
      <c r="AT16" s="125"/>
      <c r="AU16" s="104"/>
    </row>
    <row r="17" spans="1:47" ht="15" customHeight="1">
      <c r="B17" s="80" t="s">
        <v>7</v>
      </c>
      <c r="C17" s="79"/>
      <c r="D17" s="79"/>
      <c r="E17" s="79"/>
      <c r="F17" s="107"/>
      <c r="G17" s="107"/>
      <c r="H17" s="107"/>
      <c r="I17" s="107"/>
      <c r="J17" s="107"/>
      <c r="K17" s="107"/>
      <c r="L17" s="107"/>
      <c r="M17" s="119"/>
      <c r="N17" s="119"/>
      <c r="O17" s="119"/>
      <c r="P17" s="119"/>
      <c r="Q17" s="119"/>
      <c r="R17" s="119"/>
      <c r="S17" s="119"/>
      <c r="T17" s="119"/>
      <c r="U17" s="119"/>
      <c r="V17" s="119"/>
      <c r="W17" s="119"/>
      <c r="X17" s="15"/>
      <c r="Y17" s="80" t="s">
        <v>23</v>
      </c>
      <c r="Z17" s="79"/>
      <c r="AA17" s="79"/>
      <c r="AB17" s="79"/>
      <c r="AC17" s="107"/>
      <c r="AD17" s="107"/>
      <c r="AE17" s="107"/>
      <c r="AF17" s="107"/>
      <c r="AG17" s="107"/>
      <c r="AH17" s="107"/>
      <c r="AI17" s="107"/>
      <c r="AJ17" s="80" t="s">
        <v>139</v>
      </c>
      <c r="AK17" s="79"/>
      <c r="AL17" s="79"/>
      <c r="AM17" s="79"/>
      <c r="AN17" s="118">
        <f>AC17-F17</f>
        <v>0</v>
      </c>
      <c r="AO17" s="118"/>
      <c r="AP17" s="118"/>
      <c r="AQ17" s="118"/>
      <c r="AR17" s="118"/>
      <c r="AS17" s="118"/>
      <c r="AT17" s="118"/>
      <c r="AU17" s="104"/>
    </row>
    <row r="18" spans="1:47" ht="24.75" customHeight="1">
      <c r="B18" s="79"/>
      <c r="C18" s="79"/>
      <c r="D18" s="79"/>
      <c r="E18" s="79"/>
      <c r="F18" s="107"/>
      <c r="G18" s="107"/>
      <c r="H18" s="107"/>
      <c r="I18" s="107"/>
      <c r="J18" s="107"/>
      <c r="K18" s="107"/>
      <c r="L18" s="107"/>
      <c r="M18" s="119"/>
      <c r="N18" s="119"/>
      <c r="O18" s="119"/>
      <c r="P18" s="119"/>
      <c r="Q18" s="119"/>
      <c r="R18" s="119"/>
      <c r="S18" s="119"/>
      <c r="T18" s="119"/>
      <c r="U18" s="119"/>
      <c r="V18" s="119"/>
      <c r="W18" s="119"/>
      <c r="X18" s="15"/>
      <c r="Y18" s="79"/>
      <c r="Z18" s="79"/>
      <c r="AA18" s="79"/>
      <c r="AB18" s="79"/>
      <c r="AC18" s="107"/>
      <c r="AD18" s="107"/>
      <c r="AE18" s="107"/>
      <c r="AF18" s="107"/>
      <c r="AG18" s="107"/>
      <c r="AH18" s="107"/>
      <c r="AI18" s="107"/>
      <c r="AJ18" s="79"/>
      <c r="AK18" s="79"/>
      <c r="AL18" s="79"/>
      <c r="AM18" s="79"/>
      <c r="AN18" s="118"/>
      <c r="AO18" s="118"/>
      <c r="AP18" s="118"/>
      <c r="AQ18" s="118"/>
      <c r="AR18" s="118"/>
      <c r="AS18" s="118"/>
      <c r="AT18" s="118"/>
      <c r="AU18" s="104"/>
    </row>
    <row r="19" spans="1:47" ht="19.5" customHeight="1">
      <c r="B19" s="80" t="s">
        <v>8</v>
      </c>
      <c r="C19" s="79"/>
      <c r="D19" s="79"/>
      <c r="E19" s="79"/>
      <c r="F19" s="118">
        <f ca="1">F42</f>
        <v>0</v>
      </c>
      <c r="G19" s="118"/>
      <c r="H19" s="118"/>
      <c r="I19" s="118"/>
      <c r="J19" s="131" t="s">
        <v>27</v>
      </c>
      <c r="K19" s="131"/>
      <c r="L19" s="131"/>
      <c r="M19" s="126">
        <f ca="1">J42</f>
        <v>0</v>
      </c>
      <c r="N19" s="126"/>
      <c r="O19" s="126"/>
      <c r="P19" s="126"/>
      <c r="Q19" s="80" t="s">
        <v>26</v>
      </c>
      <c r="R19" s="80"/>
      <c r="S19" s="80"/>
      <c r="T19" s="80"/>
      <c r="U19" s="134">
        <f ca="1">N42</f>
        <v>0</v>
      </c>
      <c r="V19" s="134"/>
      <c r="W19" s="134"/>
      <c r="X19" s="15"/>
      <c r="Y19" s="80" t="s">
        <v>24</v>
      </c>
      <c r="Z19" s="79"/>
      <c r="AA19" s="79"/>
      <c r="AB19" s="79"/>
      <c r="AC19" s="118">
        <f ca="1">AC42</f>
        <v>0</v>
      </c>
      <c r="AD19" s="118"/>
      <c r="AE19" s="118"/>
      <c r="AF19" s="118"/>
      <c r="AG19" s="131" t="s">
        <v>28</v>
      </c>
      <c r="AH19" s="131"/>
      <c r="AI19" s="131"/>
      <c r="AJ19" s="126">
        <f ca="1">AG42</f>
        <v>0</v>
      </c>
      <c r="AK19" s="126"/>
      <c r="AL19" s="126"/>
      <c r="AM19" s="126"/>
      <c r="AN19" s="80" t="s">
        <v>138</v>
      </c>
      <c r="AO19" s="80"/>
      <c r="AP19" s="80"/>
      <c r="AQ19" s="80"/>
      <c r="AR19" s="127">
        <f ca="1">AK42</f>
        <v>0</v>
      </c>
      <c r="AS19" s="127"/>
      <c r="AT19" s="127"/>
      <c r="AU19" s="104"/>
    </row>
    <row r="20" spans="1:47" ht="21" customHeight="1">
      <c r="B20" s="79"/>
      <c r="C20" s="79"/>
      <c r="D20" s="79"/>
      <c r="E20" s="79"/>
      <c r="F20" s="118"/>
      <c r="G20" s="118"/>
      <c r="H20" s="118"/>
      <c r="I20" s="118"/>
      <c r="J20" s="131"/>
      <c r="K20" s="131"/>
      <c r="L20" s="131"/>
      <c r="M20" s="126"/>
      <c r="N20" s="126"/>
      <c r="O20" s="126"/>
      <c r="P20" s="126"/>
      <c r="Q20" s="80"/>
      <c r="R20" s="80"/>
      <c r="S20" s="80"/>
      <c r="T20" s="80"/>
      <c r="U20" s="134"/>
      <c r="V20" s="134"/>
      <c r="W20" s="134"/>
      <c r="X20" s="15"/>
      <c r="Y20" s="79"/>
      <c r="Z20" s="79"/>
      <c r="AA20" s="79"/>
      <c r="AB20" s="79"/>
      <c r="AC20" s="118"/>
      <c r="AD20" s="118"/>
      <c r="AE20" s="118"/>
      <c r="AF20" s="118"/>
      <c r="AG20" s="131"/>
      <c r="AH20" s="131"/>
      <c r="AI20" s="131"/>
      <c r="AJ20" s="126"/>
      <c r="AK20" s="126"/>
      <c r="AL20" s="126"/>
      <c r="AM20" s="126"/>
      <c r="AN20" s="80"/>
      <c r="AO20" s="80"/>
      <c r="AP20" s="80"/>
      <c r="AQ20" s="80"/>
      <c r="AR20" s="127"/>
      <c r="AS20" s="127"/>
      <c r="AT20" s="127"/>
      <c r="AU20" s="104"/>
    </row>
    <row r="21" spans="1:47" ht="13.5" customHeight="1">
      <c r="B21" s="6" t="s">
        <v>111</v>
      </c>
      <c r="C21" s="9"/>
      <c r="D21" s="7"/>
      <c r="E21" s="7"/>
      <c r="F21" s="7"/>
      <c r="G21" s="6"/>
      <c r="H21" s="6"/>
      <c r="I21" s="6"/>
      <c r="J21" s="6"/>
      <c r="K21" s="6"/>
      <c r="L21" s="6"/>
      <c r="M21" s="6"/>
      <c r="N21" s="5"/>
      <c r="O21" s="6"/>
      <c r="P21" s="7"/>
      <c r="Q21" s="7"/>
      <c r="R21" s="6"/>
      <c r="S21" s="6"/>
      <c r="T21" s="6"/>
      <c r="U21" s="6"/>
      <c r="V21" s="6"/>
      <c r="W21" s="6"/>
      <c r="X21" s="15"/>
      <c r="Y21" s="6"/>
      <c r="Z21" s="6"/>
      <c r="AA21" s="6"/>
      <c r="AB21" s="6"/>
      <c r="AC21" s="7"/>
      <c r="AD21" s="9"/>
      <c r="AE21" s="9"/>
      <c r="AF21" s="9"/>
      <c r="AG21" s="9"/>
      <c r="AH21" s="9"/>
      <c r="AI21" s="8"/>
      <c r="AJ21" s="8"/>
      <c r="AK21" s="8"/>
      <c r="AL21" s="8"/>
      <c r="AM21" s="8"/>
      <c r="AN21" s="8"/>
      <c r="AO21" s="8"/>
      <c r="AP21" s="8"/>
      <c r="AQ21" s="8"/>
      <c r="AR21" s="8"/>
      <c r="AS21" s="8"/>
      <c r="AT21" s="9"/>
    </row>
    <row r="22" spans="1:47">
      <c r="B22" s="8" t="s">
        <v>112</v>
      </c>
      <c r="C22" s="6"/>
      <c r="D22" s="7"/>
      <c r="E22" s="7"/>
      <c r="F22" s="7"/>
      <c r="G22" s="6"/>
      <c r="H22" s="6"/>
      <c r="I22" s="6"/>
      <c r="J22" s="6"/>
      <c r="K22" s="6"/>
      <c r="L22" s="6"/>
      <c r="M22" s="6"/>
      <c r="N22" s="5"/>
      <c r="O22" s="7"/>
      <c r="P22" s="7"/>
      <c r="Q22" s="7"/>
      <c r="R22" s="6"/>
      <c r="S22" s="6"/>
      <c r="T22" s="6"/>
      <c r="U22" s="6"/>
      <c r="V22" s="6"/>
      <c r="W22" s="6"/>
      <c r="X22" s="15"/>
      <c r="Y22" s="6"/>
      <c r="Z22" s="6"/>
      <c r="AA22" s="6"/>
      <c r="AB22" s="6"/>
      <c r="AC22" s="7"/>
      <c r="AD22" s="9"/>
      <c r="AE22" s="9"/>
      <c r="AF22" s="9"/>
      <c r="AG22" s="9"/>
      <c r="AH22" s="9"/>
      <c r="AI22" s="9"/>
      <c r="AJ22" s="9"/>
      <c r="AK22" s="9"/>
      <c r="AL22" s="9"/>
      <c r="AM22" s="9"/>
      <c r="AN22" s="9"/>
      <c r="AO22" s="9"/>
      <c r="AP22" s="9"/>
      <c r="AQ22" s="9"/>
      <c r="AR22" s="9"/>
      <c r="AS22" s="9"/>
      <c r="AT22" s="9"/>
    </row>
    <row r="23" spans="1:47">
      <c r="B23" s="8"/>
      <c r="C23" s="6"/>
      <c r="D23" s="7"/>
      <c r="E23" s="7"/>
      <c r="F23" s="7"/>
      <c r="G23" s="6"/>
      <c r="H23" s="6"/>
      <c r="I23" s="6"/>
      <c r="J23" s="6"/>
      <c r="K23" s="6"/>
      <c r="L23" s="6"/>
      <c r="M23" s="6"/>
      <c r="N23" s="5"/>
      <c r="O23" s="7"/>
      <c r="P23" s="7"/>
      <c r="Q23" s="7"/>
      <c r="R23" s="6"/>
      <c r="S23" s="6"/>
      <c r="T23" s="6"/>
      <c r="U23" s="6"/>
      <c r="V23" s="6"/>
      <c r="W23" s="6"/>
      <c r="X23" s="15"/>
      <c r="Y23" s="6"/>
      <c r="Z23" s="6"/>
      <c r="AA23" s="6"/>
      <c r="AB23" s="6"/>
      <c r="AC23" s="7"/>
      <c r="AD23" s="9"/>
      <c r="AE23" s="9"/>
      <c r="AF23" s="9"/>
      <c r="AG23" s="9"/>
      <c r="AH23" s="9"/>
      <c r="AI23" s="9"/>
      <c r="AJ23" s="9"/>
      <c r="AK23" s="9"/>
      <c r="AL23" s="9"/>
      <c r="AM23" s="9"/>
      <c r="AN23" s="9"/>
      <c r="AO23" s="9"/>
      <c r="AP23" s="9"/>
      <c r="AQ23" s="9"/>
      <c r="AR23" s="9"/>
      <c r="AS23" s="9"/>
      <c r="AT23" s="9"/>
    </row>
    <row r="24" spans="1:47">
      <c r="B24" s="8"/>
      <c r="C24" s="6"/>
      <c r="D24" s="7"/>
      <c r="E24" s="7"/>
      <c r="F24" s="7"/>
      <c r="G24" s="6"/>
      <c r="H24" s="6"/>
      <c r="I24" s="6"/>
      <c r="J24" s="6"/>
      <c r="K24" s="6"/>
      <c r="L24" s="6"/>
      <c r="M24" s="6"/>
      <c r="N24" s="5"/>
      <c r="O24" s="7"/>
      <c r="P24" s="7"/>
      <c r="Q24" s="7"/>
      <c r="R24" s="6"/>
      <c r="S24" s="6"/>
      <c r="T24" s="6"/>
      <c r="U24" s="6"/>
      <c r="V24" s="6"/>
      <c r="W24" s="6"/>
      <c r="X24" s="15"/>
      <c r="Y24" s="6"/>
      <c r="Z24" s="6"/>
      <c r="AA24" s="6"/>
      <c r="AB24" s="6"/>
      <c r="AC24" s="7"/>
      <c r="AD24" s="9"/>
      <c r="AE24" s="9"/>
      <c r="AF24" s="9"/>
      <c r="AG24" s="9"/>
      <c r="AH24" s="9"/>
      <c r="AI24" s="9"/>
      <c r="AJ24" s="9"/>
      <c r="AK24" s="9"/>
      <c r="AL24" s="9"/>
      <c r="AM24" s="9"/>
      <c r="AN24" s="9"/>
      <c r="AO24" s="9"/>
      <c r="AP24" s="9"/>
      <c r="AQ24" s="9"/>
      <c r="AR24" s="9"/>
      <c r="AS24" s="9"/>
      <c r="AT24" s="9"/>
    </row>
    <row r="25" spans="1:47" ht="34.5" customHeight="1">
      <c r="B25" s="79" t="s">
        <v>125</v>
      </c>
      <c r="C25" s="79"/>
      <c r="D25" s="79"/>
      <c r="E25" s="79"/>
      <c r="F25" s="79"/>
      <c r="G25" s="79"/>
      <c r="H25" s="79"/>
      <c r="I25" s="79"/>
      <c r="J25" s="79"/>
      <c r="K25" s="79"/>
      <c r="L25" s="79"/>
      <c r="M25" s="79"/>
      <c r="N25" s="79"/>
      <c r="O25" s="79"/>
      <c r="P25" s="79"/>
      <c r="Q25" s="79"/>
      <c r="R25" s="79"/>
      <c r="S25" s="79"/>
      <c r="T25" s="79"/>
      <c r="U25" s="79"/>
      <c r="V25" s="79"/>
      <c r="W25" s="79"/>
      <c r="X25" s="15"/>
      <c r="Y25" s="79" t="s">
        <v>142</v>
      </c>
      <c r="Z25" s="79"/>
      <c r="AA25" s="79"/>
      <c r="AB25" s="79"/>
      <c r="AC25" s="79"/>
      <c r="AD25" s="79"/>
      <c r="AE25" s="79"/>
      <c r="AF25" s="79"/>
      <c r="AG25" s="79"/>
      <c r="AH25" s="79"/>
      <c r="AI25" s="79"/>
      <c r="AJ25" s="79"/>
      <c r="AK25" s="79"/>
      <c r="AL25" s="79"/>
      <c r="AM25" s="79"/>
      <c r="AN25" s="79"/>
      <c r="AO25" s="79"/>
      <c r="AP25" s="79"/>
      <c r="AQ25" s="79"/>
      <c r="AR25" s="79"/>
      <c r="AS25" s="79"/>
      <c r="AT25" s="79"/>
    </row>
    <row r="26" spans="1:47" s="2" customFormat="1" ht="27" customHeight="1">
      <c r="A26" s="4"/>
      <c r="B26" s="79" t="s">
        <v>10</v>
      </c>
      <c r="C26" s="79"/>
      <c r="D26" s="80" t="s">
        <v>72</v>
      </c>
      <c r="E26" s="79"/>
      <c r="F26" s="79"/>
      <c r="G26" s="79"/>
      <c r="H26" s="79"/>
      <c r="I26" s="80" t="s">
        <v>12</v>
      </c>
      <c r="J26" s="79"/>
      <c r="K26" s="79"/>
      <c r="L26" s="132" t="s">
        <v>60</v>
      </c>
      <c r="M26" s="132"/>
      <c r="N26" s="132"/>
      <c r="O26" s="132"/>
      <c r="P26" s="80" t="s">
        <v>65</v>
      </c>
      <c r="Q26" s="79"/>
      <c r="R26" s="79"/>
      <c r="S26" s="79"/>
      <c r="T26" s="106" t="s">
        <v>121</v>
      </c>
      <c r="U26" s="106" t="s">
        <v>16</v>
      </c>
      <c r="V26" s="106" t="s">
        <v>61</v>
      </c>
      <c r="W26" s="106" t="s">
        <v>11</v>
      </c>
      <c r="X26" s="77"/>
      <c r="Y26" s="79" t="s">
        <v>10</v>
      </c>
      <c r="Z26" s="79"/>
      <c r="AA26" s="80" t="s">
        <v>72</v>
      </c>
      <c r="AB26" s="79"/>
      <c r="AC26" s="79"/>
      <c r="AD26" s="79"/>
      <c r="AE26" s="79"/>
      <c r="AF26" s="80" t="s">
        <v>12</v>
      </c>
      <c r="AG26" s="79"/>
      <c r="AH26" s="79"/>
      <c r="AI26" s="130" t="s">
        <v>60</v>
      </c>
      <c r="AJ26" s="130"/>
      <c r="AK26" s="130"/>
      <c r="AL26" s="130"/>
      <c r="AM26" s="80" t="s">
        <v>65</v>
      </c>
      <c r="AN26" s="79"/>
      <c r="AO26" s="79"/>
      <c r="AP26" s="79"/>
      <c r="AQ26" s="106" t="s">
        <v>121</v>
      </c>
      <c r="AR26" s="106" t="s">
        <v>16</v>
      </c>
      <c r="AS26" s="106" t="s">
        <v>61</v>
      </c>
      <c r="AT26" s="106" t="s">
        <v>11</v>
      </c>
    </row>
    <row r="27" spans="1:47" s="2" customFormat="1" ht="41.25" customHeight="1">
      <c r="A27" s="4"/>
      <c r="B27" s="79"/>
      <c r="C27" s="79"/>
      <c r="D27" s="79"/>
      <c r="E27" s="79"/>
      <c r="F27" s="79"/>
      <c r="G27" s="79"/>
      <c r="H27" s="79"/>
      <c r="I27" s="79"/>
      <c r="J27" s="79"/>
      <c r="K27" s="79"/>
      <c r="L27" s="132"/>
      <c r="M27" s="132"/>
      <c r="N27" s="132"/>
      <c r="O27" s="132"/>
      <c r="P27" s="79"/>
      <c r="Q27" s="79"/>
      <c r="R27" s="79"/>
      <c r="S27" s="79"/>
      <c r="T27" s="106"/>
      <c r="U27" s="106"/>
      <c r="V27" s="106"/>
      <c r="W27" s="106"/>
      <c r="X27" s="77"/>
      <c r="Y27" s="79"/>
      <c r="Z27" s="79"/>
      <c r="AA27" s="79"/>
      <c r="AB27" s="79"/>
      <c r="AC27" s="79"/>
      <c r="AD27" s="79"/>
      <c r="AE27" s="79"/>
      <c r="AF27" s="79"/>
      <c r="AG27" s="79"/>
      <c r="AH27" s="79"/>
      <c r="AI27" s="130"/>
      <c r="AJ27" s="130"/>
      <c r="AK27" s="130"/>
      <c r="AL27" s="130"/>
      <c r="AM27" s="79"/>
      <c r="AN27" s="79"/>
      <c r="AO27" s="79"/>
      <c r="AP27" s="79"/>
      <c r="AQ27" s="106"/>
      <c r="AR27" s="106"/>
      <c r="AS27" s="106"/>
      <c r="AT27" s="106"/>
    </row>
    <row r="28" spans="1:47" ht="48.75" customHeight="1">
      <c r="A28" s="4" t="str">
        <f>IF(AND(L28="事業用",T28="○",U28="○",V28="×",W28="×"),"対象",IF(OR(L28="非事業用",L28=""),"-","対象外"))</f>
        <v>-</v>
      </c>
      <c r="B28" s="83"/>
      <c r="C28" s="83"/>
      <c r="D28" s="89"/>
      <c r="E28" s="84"/>
      <c r="F28" s="84"/>
      <c r="G28" s="84"/>
      <c r="H28" s="84"/>
      <c r="I28" s="87"/>
      <c r="J28" s="87"/>
      <c r="K28" s="87"/>
      <c r="L28" s="84"/>
      <c r="M28" s="84"/>
      <c r="N28" s="84"/>
      <c r="O28" s="84"/>
      <c r="P28" s="88"/>
      <c r="Q28" s="84"/>
      <c r="R28" s="84"/>
      <c r="S28" s="84"/>
      <c r="T28" s="43"/>
      <c r="U28" s="44"/>
      <c r="V28" s="44"/>
      <c r="W28" s="43"/>
      <c r="X28" s="16"/>
      <c r="Y28" s="83"/>
      <c r="Z28" s="83"/>
      <c r="AA28" s="89"/>
      <c r="AB28" s="84"/>
      <c r="AC28" s="84"/>
      <c r="AD28" s="84"/>
      <c r="AE28" s="84"/>
      <c r="AF28" s="87"/>
      <c r="AG28" s="87"/>
      <c r="AH28" s="87"/>
      <c r="AI28" s="84"/>
      <c r="AJ28" s="84"/>
      <c r="AK28" s="84"/>
      <c r="AL28" s="84"/>
      <c r="AM28" s="88"/>
      <c r="AN28" s="84"/>
      <c r="AO28" s="84"/>
      <c r="AP28" s="84"/>
      <c r="AQ28" s="78"/>
      <c r="AR28" s="44"/>
      <c r="AS28" s="44"/>
      <c r="AT28" s="78"/>
      <c r="AU28" s="1" t="str">
        <f>IF(AND(AI28="事業用",AQ28="○",AR28="○",AS28="×",AT28="×"),"対象",IF(OR(AI28="非事業用",AI28=""),"-","対象外"))</f>
        <v>-</v>
      </c>
    </row>
    <row r="29" spans="1:47" ht="48.75" customHeight="1">
      <c r="A29" s="4" t="str">
        <f t="shared" ref="A29:A35" si="0">IF(AND(L29="事業用",T29="○",U29="○",V29="×",W29="×"),"対象",IF(OR(L29="非事業用",L29=""),"-","対象外"))</f>
        <v>-</v>
      </c>
      <c r="B29" s="83"/>
      <c r="C29" s="83"/>
      <c r="D29" s="89"/>
      <c r="E29" s="84"/>
      <c r="F29" s="84"/>
      <c r="G29" s="84"/>
      <c r="H29" s="84"/>
      <c r="I29" s="87"/>
      <c r="J29" s="87"/>
      <c r="K29" s="87"/>
      <c r="L29" s="84"/>
      <c r="M29" s="84"/>
      <c r="N29" s="84"/>
      <c r="O29" s="84"/>
      <c r="P29" s="88"/>
      <c r="Q29" s="84"/>
      <c r="R29" s="84"/>
      <c r="S29" s="84"/>
      <c r="T29" s="43"/>
      <c r="U29" s="44"/>
      <c r="V29" s="44"/>
      <c r="W29" s="43"/>
      <c r="X29" s="16"/>
      <c r="Y29" s="83"/>
      <c r="Z29" s="83"/>
      <c r="AA29" s="89"/>
      <c r="AB29" s="84"/>
      <c r="AC29" s="84"/>
      <c r="AD29" s="84"/>
      <c r="AE29" s="84"/>
      <c r="AF29" s="87"/>
      <c r="AG29" s="87"/>
      <c r="AH29" s="87"/>
      <c r="AI29" s="84"/>
      <c r="AJ29" s="84"/>
      <c r="AK29" s="84"/>
      <c r="AL29" s="84"/>
      <c r="AM29" s="88"/>
      <c r="AN29" s="84"/>
      <c r="AO29" s="84"/>
      <c r="AP29" s="84"/>
      <c r="AQ29" s="78"/>
      <c r="AR29" s="44"/>
      <c r="AS29" s="44"/>
      <c r="AT29" s="78"/>
      <c r="AU29" s="1" t="str">
        <f t="shared" ref="AU29:AU35" si="1">IF(AND(AI29="事業用",AQ29="○",AR29="○",AS29="×",AT29="×"),"対象",IF(OR(AI29="非事業用",AI29=""),"-","対象外"))</f>
        <v>-</v>
      </c>
    </row>
    <row r="30" spans="1:47" ht="48.75" customHeight="1">
      <c r="A30" s="4" t="str">
        <f t="shared" si="0"/>
        <v>-</v>
      </c>
      <c r="B30" s="128"/>
      <c r="C30" s="129"/>
      <c r="D30" s="97"/>
      <c r="E30" s="98"/>
      <c r="F30" s="98"/>
      <c r="G30" s="98"/>
      <c r="H30" s="99"/>
      <c r="I30" s="100"/>
      <c r="J30" s="101"/>
      <c r="K30" s="102"/>
      <c r="L30" s="90"/>
      <c r="M30" s="91"/>
      <c r="N30" s="91"/>
      <c r="O30" s="92"/>
      <c r="P30" s="94"/>
      <c r="Q30" s="95"/>
      <c r="R30" s="95"/>
      <c r="S30" s="96"/>
      <c r="T30" s="43"/>
      <c r="U30" s="44"/>
      <c r="V30" s="44"/>
      <c r="W30" s="43"/>
      <c r="X30" s="16"/>
      <c r="Y30" s="128"/>
      <c r="Z30" s="129"/>
      <c r="AA30" s="97"/>
      <c r="AB30" s="98"/>
      <c r="AC30" s="98"/>
      <c r="AD30" s="98"/>
      <c r="AE30" s="99"/>
      <c r="AF30" s="100"/>
      <c r="AG30" s="101"/>
      <c r="AH30" s="102"/>
      <c r="AI30" s="90"/>
      <c r="AJ30" s="91"/>
      <c r="AK30" s="91"/>
      <c r="AL30" s="92"/>
      <c r="AM30" s="94"/>
      <c r="AN30" s="95"/>
      <c r="AO30" s="95"/>
      <c r="AP30" s="96"/>
      <c r="AQ30" s="78"/>
      <c r="AR30" s="44"/>
      <c r="AS30" s="44"/>
      <c r="AT30" s="78"/>
      <c r="AU30" s="1" t="str">
        <f t="shared" si="1"/>
        <v>-</v>
      </c>
    </row>
    <row r="31" spans="1:47" ht="48.75" customHeight="1">
      <c r="A31" s="4" t="str">
        <f t="shared" si="0"/>
        <v>-</v>
      </c>
      <c r="B31" s="128"/>
      <c r="C31" s="129"/>
      <c r="D31" s="97"/>
      <c r="E31" s="98"/>
      <c r="F31" s="98"/>
      <c r="G31" s="98"/>
      <c r="H31" s="99"/>
      <c r="I31" s="100"/>
      <c r="J31" s="101"/>
      <c r="K31" s="102"/>
      <c r="L31" s="90"/>
      <c r="M31" s="91"/>
      <c r="N31" s="91"/>
      <c r="O31" s="92"/>
      <c r="P31" s="94"/>
      <c r="Q31" s="95"/>
      <c r="R31" s="95"/>
      <c r="S31" s="96"/>
      <c r="T31" s="43"/>
      <c r="U31" s="44"/>
      <c r="V31" s="44"/>
      <c r="W31" s="43"/>
      <c r="X31" s="16"/>
      <c r="Y31" s="128"/>
      <c r="Z31" s="129"/>
      <c r="AA31" s="97"/>
      <c r="AB31" s="98"/>
      <c r="AC31" s="98"/>
      <c r="AD31" s="98"/>
      <c r="AE31" s="99"/>
      <c r="AF31" s="100"/>
      <c r="AG31" s="101"/>
      <c r="AH31" s="102"/>
      <c r="AI31" s="90"/>
      <c r="AJ31" s="91"/>
      <c r="AK31" s="91"/>
      <c r="AL31" s="92"/>
      <c r="AM31" s="94"/>
      <c r="AN31" s="95"/>
      <c r="AO31" s="95"/>
      <c r="AP31" s="96"/>
      <c r="AQ31" s="43"/>
      <c r="AR31" s="44"/>
      <c r="AS31" s="44"/>
      <c r="AT31" s="43"/>
      <c r="AU31" s="1" t="str">
        <f t="shared" si="1"/>
        <v>-</v>
      </c>
    </row>
    <row r="32" spans="1:47" ht="48.75" customHeight="1">
      <c r="A32" s="4" t="str">
        <f t="shared" si="0"/>
        <v>-</v>
      </c>
      <c r="B32" s="128"/>
      <c r="C32" s="129"/>
      <c r="D32" s="97"/>
      <c r="E32" s="98"/>
      <c r="F32" s="98"/>
      <c r="G32" s="98"/>
      <c r="H32" s="99"/>
      <c r="I32" s="100"/>
      <c r="J32" s="101"/>
      <c r="K32" s="102"/>
      <c r="L32" s="90"/>
      <c r="M32" s="91"/>
      <c r="N32" s="91"/>
      <c r="O32" s="92"/>
      <c r="P32" s="94"/>
      <c r="Q32" s="95"/>
      <c r="R32" s="95"/>
      <c r="S32" s="96"/>
      <c r="T32" s="43"/>
      <c r="U32" s="44"/>
      <c r="V32" s="44"/>
      <c r="W32" s="43"/>
      <c r="X32" s="16"/>
      <c r="Y32" s="128"/>
      <c r="Z32" s="129"/>
      <c r="AA32" s="97"/>
      <c r="AB32" s="98"/>
      <c r="AC32" s="98"/>
      <c r="AD32" s="98"/>
      <c r="AE32" s="99"/>
      <c r="AF32" s="100"/>
      <c r="AG32" s="101"/>
      <c r="AH32" s="102"/>
      <c r="AI32" s="90"/>
      <c r="AJ32" s="91"/>
      <c r="AK32" s="91"/>
      <c r="AL32" s="92"/>
      <c r="AM32" s="94"/>
      <c r="AN32" s="95"/>
      <c r="AO32" s="95"/>
      <c r="AP32" s="96"/>
      <c r="AQ32" s="43"/>
      <c r="AR32" s="44"/>
      <c r="AS32" s="44"/>
      <c r="AT32" s="43"/>
      <c r="AU32" s="1" t="str">
        <f t="shared" si="1"/>
        <v>-</v>
      </c>
    </row>
    <row r="33" spans="1:47" ht="48.75" customHeight="1">
      <c r="A33" s="4" t="str">
        <f t="shared" si="0"/>
        <v>-</v>
      </c>
      <c r="B33" s="128"/>
      <c r="C33" s="129"/>
      <c r="D33" s="97"/>
      <c r="E33" s="98"/>
      <c r="F33" s="98"/>
      <c r="G33" s="98"/>
      <c r="H33" s="99"/>
      <c r="I33" s="100"/>
      <c r="J33" s="101"/>
      <c r="K33" s="102"/>
      <c r="L33" s="90"/>
      <c r="M33" s="91"/>
      <c r="N33" s="91"/>
      <c r="O33" s="92"/>
      <c r="P33" s="94"/>
      <c r="Q33" s="95"/>
      <c r="R33" s="95"/>
      <c r="S33" s="96"/>
      <c r="T33" s="43"/>
      <c r="U33" s="44"/>
      <c r="V33" s="44"/>
      <c r="W33" s="43"/>
      <c r="X33" s="16"/>
      <c r="Y33" s="128"/>
      <c r="Z33" s="129"/>
      <c r="AA33" s="97"/>
      <c r="AB33" s="98"/>
      <c r="AC33" s="98"/>
      <c r="AD33" s="98"/>
      <c r="AE33" s="99"/>
      <c r="AF33" s="100"/>
      <c r="AG33" s="101"/>
      <c r="AH33" s="102"/>
      <c r="AI33" s="90"/>
      <c r="AJ33" s="91"/>
      <c r="AK33" s="91"/>
      <c r="AL33" s="92"/>
      <c r="AM33" s="94"/>
      <c r="AN33" s="95"/>
      <c r="AO33" s="95"/>
      <c r="AP33" s="96"/>
      <c r="AQ33" s="43"/>
      <c r="AR33" s="44"/>
      <c r="AS33" s="44"/>
      <c r="AT33" s="43"/>
      <c r="AU33" s="1" t="str">
        <f t="shared" si="1"/>
        <v>-</v>
      </c>
    </row>
    <row r="34" spans="1:47" ht="48.75" customHeight="1">
      <c r="A34" s="4" t="str">
        <f t="shared" si="0"/>
        <v>-</v>
      </c>
      <c r="B34" s="83"/>
      <c r="C34" s="83"/>
      <c r="D34" s="84"/>
      <c r="E34" s="84"/>
      <c r="F34" s="84"/>
      <c r="G34" s="84"/>
      <c r="H34" s="84"/>
      <c r="I34" s="87"/>
      <c r="J34" s="87"/>
      <c r="K34" s="87"/>
      <c r="L34" s="84"/>
      <c r="M34" s="84"/>
      <c r="N34" s="84"/>
      <c r="O34" s="84"/>
      <c r="P34" s="88"/>
      <c r="Q34" s="88"/>
      <c r="R34" s="88"/>
      <c r="S34" s="88"/>
      <c r="T34" s="43"/>
      <c r="U34" s="44"/>
      <c r="V34" s="44"/>
      <c r="W34" s="43"/>
      <c r="X34" s="16"/>
      <c r="Y34" s="83"/>
      <c r="Z34" s="83"/>
      <c r="AA34" s="84"/>
      <c r="AB34" s="84"/>
      <c r="AC34" s="84"/>
      <c r="AD34" s="84"/>
      <c r="AE34" s="84"/>
      <c r="AF34" s="93"/>
      <c r="AG34" s="93"/>
      <c r="AH34" s="93"/>
      <c r="AI34" s="84"/>
      <c r="AJ34" s="84"/>
      <c r="AK34" s="84"/>
      <c r="AL34" s="84"/>
      <c r="AM34" s="88"/>
      <c r="AN34" s="88"/>
      <c r="AO34" s="88"/>
      <c r="AP34" s="88"/>
      <c r="AQ34" s="43"/>
      <c r="AR34" s="44"/>
      <c r="AS34" s="44"/>
      <c r="AT34" s="43"/>
      <c r="AU34" s="1" t="str">
        <f t="shared" si="1"/>
        <v>-</v>
      </c>
    </row>
    <row r="35" spans="1:47" ht="48.75" customHeight="1">
      <c r="A35" s="4" t="str">
        <f t="shared" si="0"/>
        <v>-</v>
      </c>
      <c r="B35" s="83"/>
      <c r="C35" s="83"/>
      <c r="D35" s="84"/>
      <c r="E35" s="84"/>
      <c r="F35" s="84"/>
      <c r="G35" s="84"/>
      <c r="H35" s="84"/>
      <c r="I35" s="87"/>
      <c r="J35" s="87"/>
      <c r="K35" s="87"/>
      <c r="L35" s="84"/>
      <c r="M35" s="84"/>
      <c r="N35" s="84"/>
      <c r="O35" s="84"/>
      <c r="P35" s="88"/>
      <c r="Q35" s="88"/>
      <c r="R35" s="88"/>
      <c r="S35" s="88"/>
      <c r="T35" s="43"/>
      <c r="U35" s="44"/>
      <c r="V35" s="44"/>
      <c r="W35" s="43"/>
      <c r="X35" s="16"/>
      <c r="Y35" s="83"/>
      <c r="Z35" s="83"/>
      <c r="AA35" s="84"/>
      <c r="AB35" s="84"/>
      <c r="AC35" s="84"/>
      <c r="AD35" s="84"/>
      <c r="AE35" s="84"/>
      <c r="AF35" s="93"/>
      <c r="AG35" s="93"/>
      <c r="AH35" s="93"/>
      <c r="AI35" s="84"/>
      <c r="AJ35" s="84"/>
      <c r="AK35" s="84"/>
      <c r="AL35" s="84"/>
      <c r="AM35" s="88"/>
      <c r="AN35" s="88"/>
      <c r="AO35" s="88"/>
      <c r="AP35" s="88"/>
      <c r="AQ35" s="43"/>
      <c r="AR35" s="44"/>
      <c r="AS35" s="44"/>
      <c r="AT35" s="43"/>
      <c r="AU35" s="1" t="str">
        <f t="shared" si="1"/>
        <v>-</v>
      </c>
    </row>
    <row r="36" spans="1:47" ht="18" customHeight="1">
      <c r="B36" s="11"/>
      <c r="C36" s="10"/>
      <c r="D36" s="10"/>
      <c r="E36" s="10"/>
      <c r="F36" s="10"/>
      <c r="G36" s="10"/>
      <c r="H36" s="10"/>
      <c r="I36" s="12"/>
      <c r="J36" s="12"/>
      <c r="K36" s="12"/>
      <c r="L36" s="12"/>
      <c r="M36" s="10"/>
      <c r="N36" s="10"/>
      <c r="O36" s="10"/>
      <c r="P36" s="10"/>
      <c r="Q36" s="10"/>
      <c r="R36" s="10"/>
      <c r="S36" s="10"/>
      <c r="T36" s="10"/>
      <c r="U36" s="10"/>
      <c r="V36" s="10"/>
      <c r="W36" s="10"/>
      <c r="X36" s="15"/>
      <c r="Y36" s="10"/>
      <c r="Z36" s="10"/>
      <c r="AA36" s="10"/>
      <c r="AB36" s="10"/>
      <c r="AC36" s="10"/>
      <c r="AD36" s="10"/>
      <c r="AE36" s="10"/>
      <c r="AF36" s="10"/>
      <c r="AG36" s="10"/>
      <c r="AH36" s="10"/>
      <c r="AI36" s="10"/>
      <c r="AJ36" s="10"/>
      <c r="AK36" s="10"/>
      <c r="AL36" s="10"/>
      <c r="AM36" s="10"/>
      <c r="AN36" s="10"/>
      <c r="AO36" s="10"/>
      <c r="AP36" s="10"/>
      <c r="AQ36" s="10"/>
      <c r="AR36" s="10"/>
      <c r="AS36" s="10"/>
      <c r="AT36" s="10"/>
    </row>
    <row r="37" spans="1:47" ht="18" customHeight="1">
      <c r="B37" s="10" t="s">
        <v>114</v>
      </c>
      <c r="C37" s="10"/>
      <c r="D37" s="10"/>
      <c r="E37" s="10"/>
      <c r="F37" s="10"/>
      <c r="G37" s="10"/>
      <c r="H37" s="10"/>
      <c r="I37" s="12"/>
      <c r="J37" s="12"/>
      <c r="K37" s="12"/>
      <c r="L37" s="12"/>
      <c r="M37" s="10"/>
      <c r="N37" s="10"/>
      <c r="O37" s="10"/>
      <c r="P37" s="10"/>
      <c r="Q37" s="10"/>
      <c r="R37" s="10"/>
      <c r="S37" s="10"/>
      <c r="T37" s="10"/>
      <c r="U37" s="10"/>
      <c r="V37" s="10"/>
      <c r="W37" s="10"/>
      <c r="X37" s="15"/>
      <c r="Y37" s="10"/>
      <c r="Z37" s="10"/>
      <c r="AA37" s="10"/>
      <c r="AB37" s="10"/>
      <c r="AC37" s="10"/>
      <c r="AD37" s="10"/>
      <c r="AE37" s="10"/>
      <c r="AF37" s="10"/>
      <c r="AG37" s="10"/>
      <c r="AH37" s="10"/>
      <c r="AI37" s="10"/>
      <c r="AJ37" s="10"/>
      <c r="AK37" s="10"/>
      <c r="AL37" s="10"/>
      <c r="AM37" s="10"/>
      <c r="AN37" s="10"/>
      <c r="AO37" s="10"/>
      <c r="AP37" s="10"/>
      <c r="AQ37" s="10"/>
      <c r="AR37" s="10"/>
      <c r="AS37" s="10"/>
      <c r="AT37" s="10"/>
    </row>
    <row r="38" spans="1:47" ht="18" customHeight="1">
      <c r="B38" s="11"/>
      <c r="C38" s="10"/>
      <c r="D38" s="10"/>
      <c r="E38" s="10"/>
      <c r="F38" s="10"/>
      <c r="G38" s="10"/>
      <c r="H38" s="10"/>
      <c r="I38" s="12"/>
      <c r="J38" s="12"/>
      <c r="K38" s="12"/>
      <c r="L38" s="12"/>
      <c r="M38" s="10"/>
      <c r="N38" s="10"/>
      <c r="O38" s="10"/>
      <c r="P38" s="10"/>
      <c r="Q38" s="10"/>
      <c r="R38" s="10"/>
      <c r="S38" s="10"/>
      <c r="T38" s="10"/>
      <c r="U38" s="10"/>
      <c r="V38" s="10"/>
      <c r="W38" s="10"/>
      <c r="X38" s="15"/>
      <c r="Y38" s="10"/>
      <c r="Z38" s="10"/>
      <c r="AA38" s="10"/>
      <c r="AB38" s="10"/>
      <c r="AC38" s="10"/>
      <c r="AD38" s="10"/>
      <c r="AE38" s="10"/>
      <c r="AF38" s="10"/>
      <c r="AG38" s="10"/>
      <c r="AH38" s="10"/>
      <c r="AI38" s="10"/>
      <c r="AJ38" s="10"/>
      <c r="AK38" s="10"/>
      <c r="AL38" s="10"/>
      <c r="AM38" s="10"/>
      <c r="AN38" s="10"/>
      <c r="AO38" s="10"/>
      <c r="AP38" s="10"/>
      <c r="AQ38" s="10"/>
      <c r="AR38" s="10"/>
      <c r="AS38" s="10"/>
      <c r="AT38" s="10"/>
    </row>
    <row r="39" spans="1:47" ht="18" customHeight="1">
      <c r="B39" s="10" t="s">
        <v>63</v>
      </c>
      <c r="C39" s="10"/>
      <c r="D39" s="10"/>
      <c r="E39" s="10"/>
      <c r="F39" s="10"/>
      <c r="G39" s="10"/>
      <c r="H39" s="10"/>
      <c r="I39" s="12"/>
      <c r="J39" s="12"/>
      <c r="K39" s="12"/>
      <c r="L39" s="12"/>
      <c r="M39" s="10"/>
      <c r="N39" s="10"/>
      <c r="O39" s="10"/>
      <c r="P39" s="10"/>
      <c r="Q39" s="10"/>
      <c r="R39" s="10"/>
      <c r="S39" s="10"/>
      <c r="T39" s="10"/>
      <c r="U39" s="10"/>
      <c r="V39" s="10"/>
      <c r="W39" s="10"/>
      <c r="X39" s="15"/>
      <c r="Y39" s="10" t="s">
        <v>64</v>
      </c>
      <c r="Z39" s="10"/>
      <c r="AA39" s="10"/>
      <c r="AB39" s="10"/>
      <c r="AC39" s="10"/>
      <c r="AD39" s="10"/>
      <c r="AE39" s="10"/>
      <c r="AF39" s="10"/>
      <c r="AG39" s="10"/>
      <c r="AH39" s="10"/>
      <c r="AI39" s="10"/>
      <c r="AJ39" s="10"/>
      <c r="AK39" s="10"/>
      <c r="AL39" s="10"/>
      <c r="AM39" s="10"/>
      <c r="AN39" s="10"/>
      <c r="AO39" s="10"/>
      <c r="AP39" s="10"/>
      <c r="AQ39" s="10"/>
      <c r="AR39" s="10"/>
      <c r="AS39" s="10"/>
      <c r="AT39" s="10"/>
    </row>
    <row r="40" spans="1:47">
      <c r="B40" s="79" t="s">
        <v>21</v>
      </c>
      <c r="C40" s="79"/>
      <c r="D40" s="79"/>
      <c r="E40" s="79"/>
      <c r="F40" s="79" t="s">
        <v>19</v>
      </c>
      <c r="G40" s="79"/>
      <c r="H40" s="79"/>
      <c r="I40" s="79"/>
      <c r="J40" s="79" t="s">
        <v>20</v>
      </c>
      <c r="K40" s="79"/>
      <c r="L40" s="79"/>
      <c r="M40" s="79"/>
      <c r="N40" s="81" t="s">
        <v>22</v>
      </c>
      <c r="O40" s="81"/>
      <c r="P40" s="81"/>
      <c r="Q40" s="81"/>
      <c r="R40" s="10"/>
      <c r="S40" s="103" t="s">
        <v>113</v>
      </c>
      <c r="T40" s="103"/>
      <c r="U40" s="103"/>
      <c r="V40" s="103"/>
      <c r="W40" s="103"/>
      <c r="X40" s="15"/>
      <c r="Y40" s="79" t="s">
        <v>21</v>
      </c>
      <c r="Z40" s="79"/>
      <c r="AA40" s="79"/>
      <c r="AB40" s="79"/>
      <c r="AC40" s="79" t="s">
        <v>19</v>
      </c>
      <c r="AD40" s="79"/>
      <c r="AE40" s="79"/>
      <c r="AF40" s="79"/>
      <c r="AG40" s="79" t="s">
        <v>20</v>
      </c>
      <c r="AH40" s="79"/>
      <c r="AI40" s="79"/>
      <c r="AJ40" s="79"/>
      <c r="AK40" s="81" t="s">
        <v>22</v>
      </c>
      <c r="AL40" s="81"/>
      <c r="AM40" s="81"/>
      <c r="AN40" s="81"/>
      <c r="AO40" s="10"/>
      <c r="AP40" s="103" t="s">
        <v>113</v>
      </c>
      <c r="AQ40" s="103"/>
      <c r="AR40" s="103"/>
      <c r="AS40" s="103"/>
      <c r="AT40" s="103"/>
    </row>
    <row r="41" spans="1:47">
      <c r="B41" s="79"/>
      <c r="C41" s="79"/>
      <c r="D41" s="79"/>
      <c r="E41" s="79"/>
      <c r="F41" s="79"/>
      <c r="G41" s="79"/>
      <c r="H41" s="79"/>
      <c r="I41" s="79"/>
      <c r="J41" s="79"/>
      <c r="K41" s="79"/>
      <c r="L41" s="79"/>
      <c r="M41" s="79"/>
      <c r="N41" s="81"/>
      <c r="O41" s="81"/>
      <c r="P41" s="81"/>
      <c r="Q41" s="81"/>
      <c r="R41" s="14"/>
      <c r="S41" s="103"/>
      <c r="T41" s="103"/>
      <c r="U41" s="103"/>
      <c r="V41" s="103"/>
      <c r="W41" s="103"/>
      <c r="X41" s="15"/>
      <c r="Y41" s="79"/>
      <c r="Z41" s="79"/>
      <c r="AA41" s="79"/>
      <c r="AB41" s="79"/>
      <c r="AC41" s="79"/>
      <c r="AD41" s="79"/>
      <c r="AE41" s="79"/>
      <c r="AF41" s="79"/>
      <c r="AG41" s="79"/>
      <c r="AH41" s="79"/>
      <c r="AI41" s="79"/>
      <c r="AJ41" s="79"/>
      <c r="AK41" s="81"/>
      <c r="AL41" s="81"/>
      <c r="AM41" s="81"/>
      <c r="AN41" s="81"/>
      <c r="AO41" s="14"/>
      <c r="AP41" s="103"/>
      <c r="AQ41" s="103"/>
      <c r="AR41" s="103"/>
      <c r="AS41" s="103"/>
      <c r="AT41" s="103"/>
    </row>
    <row r="42" spans="1:47">
      <c r="B42" s="85">
        <f>F17</f>
        <v>0</v>
      </c>
      <c r="C42" s="85"/>
      <c r="D42" s="85"/>
      <c r="E42" s="85"/>
      <c r="F42" s="85">
        <f ca="1">SUMIF(L28:O35,"事業用",I28:K35)</f>
        <v>0</v>
      </c>
      <c r="G42" s="85"/>
      <c r="H42" s="85"/>
      <c r="I42" s="85"/>
      <c r="J42" s="85">
        <f ca="1">SUMIF(L28:O35,"非事業用",I28:K35)</f>
        <v>0</v>
      </c>
      <c r="K42" s="85"/>
      <c r="L42" s="85"/>
      <c r="M42" s="85"/>
      <c r="N42" s="85">
        <f ca="1">B42-(F42+J42)</f>
        <v>0</v>
      </c>
      <c r="O42" s="85"/>
      <c r="P42" s="85"/>
      <c r="Q42" s="85"/>
      <c r="R42" s="14"/>
      <c r="S42" s="86">
        <f>SUMIF(A28:A35,"対象外",I28:K35)</f>
        <v>0</v>
      </c>
      <c r="T42" s="86"/>
      <c r="U42" s="86"/>
      <c r="V42" s="86"/>
      <c r="W42" s="86"/>
      <c r="X42" s="16"/>
      <c r="Y42" s="85">
        <f>AC17</f>
        <v>0</v>
      </c>
      <c r="Z42" s="85"/>
      <c r="AA42" s="85"/>
      <c r="AB42" s="85"/>
      <c r="AC42" s="85">
        <f ca="1">SUMIF(AI28:AL35,"事業用",AF28:AH35)</f>
        <v>0</v>
      </c>
      <c r="AD42" s="85"/>
      <c r="AE42" s="85"/>
      <c r="AF42" s="85"/>
      <c r="AG42" s="85">
        <f ca="1">SUMIF(AI28:AL35,"非事業用",AF28:AH35)</f>
        <v>0</v>
      </c>
      <c r="AH42" s="85"/>
      <c r="AI42" s="85"/>
      <c r="AJ42" s="85"/>
      <c r="AK42" s="85">
        <f ca="1">Y42-(AC42+AG42)</f>
        <v>0</v>
      </c>
      <c r="AL42" s="85"/>
      <c r="AM42" s="85"/>
      <c r="AN42" s="85"/>
      <c r="AO42" s="14"/>
      <c r="AP42" s="86">
        <f ca="1">SUMIF(AU28:AU36,"対象外",AF28:AH35)</f>
        <v>0</v>
      </c>
      <c r="AQ42" s="86"/>
      <c r="AR42" s="86"/>
      <c r="AS42" s="86"/>
      <c r="AT42" s="86"/>
    </row>
    <row r="43" spans="1:47">
      <c r="B43" s="85"/>
      <c r="C43" s="85"/>
      <c r="D43" s="85"/>
      <c r="E43" s="85"/>
      <c r="F43" s="85"/>
      <c r="G43" s="85"/>
      <c r="H43" s="85"/>
      <c r="I43" s="85"/>
      <c r="J43" s="85"/>
      <c r="K43" s="85"/>
      <c r="L43" s="85"/>
      <c r="M43" s="85"/>
      <c r="N43" s="85"/>
      <c r="O43" s="85"/>
      <c r="P43" s="85"/>
      <c r="Q43" s="85"/>
      <c r="R43" s="10"/>
      <c r="S43" s="86"/>
      <c r="T43" s="86"/>
      <c r="U43" s="86"/>
      <c r="V43" s="86"/>
      <c r="W43" s="86"/>
      <c r="X43" s="16"/>
      <c r="Y43" s="85"/>
      <c r="Z43" s="85"/>
      <c r="AA43" s="85"/>
      <c r="AB43" s="85"/>
      <c r="AC43" s="85"/>
      <c r="AD43" s="85"/>
      <c r="AE43" s="85"/>
      <c r="AF43" s="85"/>
      <c r="AG43" s="85"/>
      <c r="AH43" s="85"/>
      <c r="AI43" s="85"/>
      <c r="AJ43" s="85"/>
      <c r="AK43" s="85"/>
      <c r="AL43" s="85"/>
      <c r="AM43" s="85"/>
      <c r="AN43" s="85"/>
      <c r="AO43" s="10"/>
      <c r="AP43" s="86"/>
      <c r="AQ43" s="86"/>
      <c r="AR43" s="86"/>
      <c r="AS43" s="86"/>
      <c r="AT43" s="86"/>
    </row>
    <row r="44" spans="1:47">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row>
  </sheetData>
  <mergeCells count="174">
    <mergeCell ref="B2:AT2"/>
    <mergeCell ref="AC40:AF41"/>
    <mergeCell ref="AG40:AJ41"/>
    <mergeCell ref="AK40:AN41"/>
    <mergeCell ref="Y40:AB41"/>
    <mergeCell ref="AP40:AT41"/>
    <mergeCell ref="AC42:AF43"/>
    <mergeCell ref="AG42:AJ43"/>
    <mergeCell ref="AK42:AN43"/>
    <mergeCell ref="Y42:AB43"/>
    <mergeCell ref="AP42:AT43"/>
    <mergeCell ref="M19:P20"/>
    <mergeCell ref="U19:W20"/>
    <mergeCell ref="AC19:AF20"/>
    <mergeCell ref="AG19:AI20"/>
    <mergeCell ref="AA33:AE33"/>
    <mergeCell ref="AF33:AH33"/>
    <mergeCell ref="AI33:AL33"/>
    <mergeCell ref="AF30:AH30"/>
    <mergeCell ref="AI30:AL30"/>
    <mergeCell ref="Y19:AB20"/>
    <mergeCell ref="AI32:AL32"/>
    <mergeCell ref="AA30:AE30"/>
    <mergeCell ref="P32:S32"/>
    <mergeCell ref="B30:C30"/>
    <mergeCell ref="Q19:T20"/>
    <mergeCell ref="F19:I20"/>
    <mergeCell ref="J19:L20"/>
    <mergeCell ref="AF28:AH28"/>
    <mergeCell ref="B25:W25"/>
    <mergeCell ref="Y25:AT25"/>
    <mergeCell ref="B26:C27"/>
    <mergeCell ref="I26:K27"/>
    <mergeCell ref="L26:O27"/>
    <mergeCell ref="P26:S27"/>
    <mergeCell ref="T26:T27"/>
    <mergeCell ref="U26:U27"/>
    <mergeCell ref="W26:W27"/>
    <mergeCell ref="D26:H27"/>
    <mergeCell ref="Y26:Z27"/>
    <mergeCell ref="AA26:AE27"/>
    <mergeCell ref="AF26:AH27"/>
    <mergeCell ref="AI28:AL28"/>
    <mergeCell ref="AM30:AP30"/>
    <mergeCell ref="AA29:AE29"/>
    <mergeCell ref="P28:S28"/>
    <mergeCell ref="Y28:Z28"/>
    <mergeCell ref="AA28:AE28"/>
    <mergeCell ref="B33:C33"/>
    <mergeCell ref="D33:H33"/>
    <mergeCell ref="I33:K33"/>
    <mergeCell ref="L33:O33"/>
    <mergeCell ref="P33:S33"/>
    <mergeCell ref="L31:O31"/>
    <mergeCell ref="P31:S31"/>
    <mergeCell ref="Y31:Z31"/>
    <mergeCell ref="B32:C32"/>
    <mergeCell ref="B31:C31"/>
    <mergeCell ref="Y33:Z33"/>
    <mergeCell ref="Y32:Z32"/>
    <mergeCell ref="D32:H32"/>
    <mergeCell ref="I32:K32"/>
    <mergeCell ref="D31:H31"/>
    <mergeCell ref="I31:K31"/>
    <mergeCell ref="D30:H30"/>
    <mergeCell ref="I30:K30"/>
    <mergeCell ref="AR26:AR27"/>
    <mergeCell ref="AT26:AT27"/>
    <mergeCell ref="AI29:AL29"/>
    <mergeCell ref="AM29:AP29"/>
    <mergeCell ref="AI26:AL27"/>
    <mergeCell ref="AM26:AP27"/>
    <mergeCell ref="AQ26:AQ27"/>
    <mergeCell ref="Y29:Z29"/>
    <mergeCell ref="AM28:AP28"/>
    <mergeCell ref="AJ19:AM20"/>
    <mergeCell ref="AN19:AQ20"/>
    <mergeCell ref="Y17:AB18"/>
    <mergeCell ref="AR19:AT20"/>
    <mergeCell ref="L30:O30"/>
    <mergeCell ref="P30:S30"/>
    <mergeCell ref="Y30:Z30"/>
    <mergeCell ref="L29:O29"/>
    <mergeCell ref="P29:S29"/>
    <mergeCell ref="F5:W6"/>
    <mergeCell ref="F7:W8"/>
    <mergeCell ref="F11:W12"/>
    <mergeCell ref="G13:M14"/>
    <mergeCell ref="N13:N14"/>
    <mergeCell ref="O13:W14"/>
    <mergeCell ref="F15:W16"/>
    <mergeCell ref="AN17:AT18"/>
    <mergeCell ref="M17:W18"/>
    <mergeCell ref="F9:W10"/>
    <mergeCell ref="Y9:AB10"/>
    <mergeCell ref="AC9:AT10"/>
    <mergeCell ref="AC15:AT16"/>
    <mergeCell ref="AC17:AI18"/>
    <mergeCell ref="AJ17:AM18"/>
    <mergeCell ref="AU16:AU20"/>
    <mergeCell ref="B3:S3"/>
    <mergeCell ref="V26:V27"/>
    <mergeCell ref="AS26:AS27"/>
    <mergeCell ref="B17:E18"/>
    <mergeCell ref="F17:L18"/>
    <mergeCell ref="Y5:AB6"/>
    <mergeCell ref="AC5:AT6"/>
    <mergeCell ref="Y7:AB8"/>
    <mergeCell ref="AC7:AT8"/>
    <mergeCell ref="Y11:AB12"/>
    <mergeCell ref="AC11:AT12"/>
    <mergeCell ref="Y13:AB14"/>
    <mergeCell ref="AC13:AC14"/>
    <mergeCell ref="AD13:AJ14"/>
    <mergeCell ref="AK13:AK14"/>
    <mergeCell ref="AL13:AT14"/>
    <mergeCell ref="Y15:AB16"/>
    <mergeCell ref="B4:W4"/>
    <mergeCell ref="Y4:AT4"/>
    <mergeCell ref="B5:E6"/>
    <mergeCell ref="B7:E8"/>
    <mergeCell ref="B11:E12"/>
    <mergeCell ref="B15:E16"/>
    <mergeCell ref="S40:W41"/>
    <mergeCell ref="F40:I41"/>
    <mergeCell ref="J40:M41"/>
    <mergeCell ref="B40:E41"/>
    <mergeCell ref="N40:Q41"/>
    <mergeCell ref="B34:C34"/>
    <mergeCell ref="D34:H34"/>
    <mergeCell ref="I34:K34"/>
    <mergeCell ref="L34:O34"/>
    <mergeCell ref="P34:S34"/>
    <mergeCell ref="AF35:AH35"/>
    <mergeCell ref="AI35:AL35"/>
    <mergeCell ref="AM35:AP35"/>
    <mergeCell ref="Y34:Z34"/>
    <mergeCell ref="AA34:AE34"/>
    <mergeCell ref="AF34:AH34"/>
    <mergeCell ref="AI34:AL34"/>
    <mergeCell ref="AM34:AP34"/>
    <mergeCell ref="AF29:AH29"/>
    <mergeCell ref="AM33:AP33"/>
    <mergeCell ref="AI31:AL31"/>
    <mergeCell ref="AM31:AP31"/>
    <mergeCell ref="AA31:AE31"/>
    <mergeCell ref="AM32:AP32"/>
    <mergeCell ref="AA32:AE32"/>
    <mergeCell ref="AF32:AH32"/>
    <mergeCell ref="AF31:AH31"/>
    <mergeCell ref="B9:E10"/>
    <mergeCell ref="B19:E20"/>
    <mergeCell ref="B13:E14"/>
    <mergeCell ref="F13:F14"/>
    <mergeCell ref="Y35:Z35"/>
    <mergeCell ref="AA35:AE35"/>
    <mergeCell ref="B42:E43"/>
    <mergeCell ref="N42:Q43"/>
    <mergeCell ref="J42:M43"/>
    <mergeCell ref="F42:I43"/>
    <mergeCell ref="S42:W43"/>
    <mergeCell ref="B35:C35"/>
    <mergeCell ref="D35:H35"/>
    <mergeCell ref="I35:K35"/>
    <mergeCell ref="L35:O35"/>
    <mergeCell ref="P35:S35"/>
    <mergeCell ref="B28:C28"/>
    <mergeCell ref="D28:H28"/>
    <mergeCell ref="I28:K28"/>
    <mergeCell ref="B29:C29"/>
    <mergeCell ref="D29:H29"/>
    <mergeCell ref="I29:K29"/>
    <mergeCell ref="L32:O32"/>
    <mergeCell ref="L28:O28"/>
  </mergeCells>
  <phoneticPr fontId="3"/>
  <conditionalFormatting sqref="AU28:AU35 A28:A39">
    <cfRule type="cellIs" dxfId="0" priority="2" operator="equal">
      <formula>"対象"</formula>
    </cfRule>
  </conditionalFormatting>
  <dataValidations count="2">
    <dataValidation type="list" allowBlank="1" showInputMessage="1" showErrorMessage="1" sqref="L28:O35 AI28:AL35" xr:uid="{00000000-0002-0000-0000-000000000000}">
      <formula1>$AX$4:$AX$5</formula1>
    </dataValidation>
    <dataValidation type="list" allowBlank="1" showInputMessage="1" showErrorMessage="1" sqref="T28:W35 AQ28:AT35" xr:uid="{00000000-0002-0000-0000-000001000000}">
      <formula1>$AY$4:$AY$6</formula1>
    </dataValidation>
  </dataValidations>
  <pageMargins left="0.7" right="0.7" top="0.75" bottom="0.75" header="0.3" footer="0.3"/>
  <pageSetup paperSize="9" scale="57" orientation="portrait"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J35"/>
  <sheetViews>
    <sheetView tabSelected="1" view="pageBreakPreview" topLeftCell="A10" zoomScale="160" zoomScaleNormal="100" zoomScaleSheetLayoutView="160" workbookViewId="0">
      <selection activeCell="Y26" sqref="Y26:Z27"/>
    </sheetView>
  </sheetViews>
  <sheetFormatPr defaultColWidth="2.5" defaultRowHeight="15" customHeight="1"/>
  <sheetData>
    <row r="1" spans="1:36" ht="26.25" customHeight="1">
      <c r="B1" s="153" t="s">
        <v>55</v>
      </c>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c r="AE1" s="153"/>
      <c r="AF1" s="153"/>
      <c r="AG1" s="153"/>
      <c r="AH1" s="153"/>
      <c r="AI1" s="153"/>
      <c r="AJ1" s="153"/>
    </row>
    <row r="2" spans="1:36" ht="18" thickBot="1">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row>
    <row r="3" spans="1:36" ht="17.25">
      <c r="A3" s="53"/>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5"/>
      <c r="AJ3" s="52"/>
    </row>
    <row r="4" spans="1:36" ht="15" customHeight="1">
      <c r="A4" s="25"/>
      <c r="B4" s="20" t="s">
        <v>137</v>
      </c>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6"/>
    </row>
    <row r="5" spans="1:36" ht="15" customHeight="1">
      <c r="A5" s="25"/>
      <c r="B5" s="51" t="s">
        <v>136</v>
      </c>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6"/>
    </row>
    <row r="6" spans="1:36" ht="15" customHeight="1">
      <c r="A6" s="25"/>
      <c r="B6" s="20" t="s">
        <v>56</v>
      </c>
      <c r="C6" s="20"/>
      <c r="D6" s="20"/>
      <c r="E6" s="20"/>
      <c r="F6" s="20"/>
      <c r="G6" s="20"/>
      <c r="H6" s="20"/>
      <c r="I6" s="20"/>
      <c r="J6" s="20"/>
      <c r="K6" s="20"/>
      <c r="L6" s="20"/>
      <c r="M6" s="20"/>
      <c r="N6" s="20"/>
      <c r="O6" s="20"/>
      <c r="P6" s="20"/>
      <c r="Q6" s="20"/>
      <c r="R6" s="20"/>
      <c r="S6" s="20" t="s">
        <v>57</v>
      </c>
      <c r="T6" s="20"/>
      <c r="U6" s="20"/>
      <c r="V6" s="20"/>
      <c r="W6" s="20"/>
      <c r="X6" s="20"/>
      <c r="Y6" s="20"/>
      <c r="Z6" s="20"/>
      <c r="AA6" s="20"/>
      <c r="AB6" s="20"/>
      <c r="AC6" s="20"/>
      <c r="AD6" s="20"/>
      <c r="AE6" s="20"/>
      <c r="AF6" s="20"/>
      <c r="AG6" s="20"/>
      <c r="AH6" s="20"/>
      <c r="AI6" s="26"/>
    </row>
    <row r="7" spans="1:36" ht="15" customHeight="1">
      <c r="A7" s="25"/>
      <c r="B7" s="136" t="s">
        <v>43</v>
      </c>
      <c r="C7" s="136"/>
      <c r="D7" s="136"/>
      <c r="E7" s="136"/>
      <c r="F7" s="136"/>
      <c r="G7" s="136"/>
      <c r="H7" s="137"/>
      <c r="I7" s="137"/>
      <c r="J7" s="137"/>
      <c r="K7" s="137"/>
      <c r="L7" s="137"/>
      <c r="M7" s="138"/>
      <c r="N7" s="19" t="s">
        <v>31</v>
      </c>
      <c r="O7" s="20" t="s">
        <v>90</v>
      </c>
      <c r="P7" s="20"/>
      <c r="Q7" s="20"/>
      <c r="R7" s="20"/>
      <c r="S7" s="136" t="s">
        <v>54</v>
      </c>
      <c r="T7" s="136"/>
      <c r="U7" s="136"/>
      <c r="V7" s="136"/>
      <c r="W7" s="136"/>
      <c r="X7" s="136"/>
      <c r="Y7" s="137"/>
      <c r="Z7" s="137"/>
      <c r="AA7" s="137"/>
      <c r="AB7" s="137"/>
      <c r="AC7" s="137"/>
      <c r="AD7" s="138"/>
      <c r="AE7" s="19" t="s">
        <v>31</v>
      </c>
      <c r="AF7" s="20" t="s">
        <v>93</v>
      </c>
      <c r="AG7" s="20"/>
      <c r="AH7" s="20"/>
      <c r="AI7" s="26"/>
    </row>
    <row r="8" spans="1:36" ht="15" customHeight="1">
      <c r="A8" s="25"/>
      <c r="B8" s="136" t="s">
        <v>32</v>
      </c>
      <c r="C8" s="136"/>
      <c r="D8" s="136"/>
      <c r="E8" s="136"/>
      <c r="F8" s="136"/>
      <c r="G8" s="136"/>
      <c r="H8" s="137"/>
      <c r="I8" s="137"/>
      <c r="J8" s="137"/>
      <c r="K8" s="137"/>
      <c r="L8" s="137"/>
      <c r="M8" s="138"/>
      <c r="N8" s="19" t="s">
        <v>31</v>
      </c>
      <c r="O8" s="20" t="s">
        <v>91</v>
      </c>
      <c r="P8" s="20"/>
      <c r="Q8" s="20"/>
      <c r="R8" s="20"/>
      <c r="S8" s="136" t="s">
        <v>32</v>
      </c>
      <c r="T8" s="136"/>
      <c r="U8" s="136"/>
      <c r="V8" s="136"/>
      <c r="W8" s="136"/>
      <c r="X8" s="136"/>
      <c r="Y8" s="137"/>
      <c r="Z8" s="137"/>
      <c r="AA8" s="137"/>
      <c r="AB8" s="137"/>
      <c r="AC8" s="137"/>
      <c r="AD8" s="138"/>
      <c r="AE8" s="19" t="s">
        <v>31</v>
      </c>
      <c r="AF8" s="20" t="s">
        <v>94</v>
      </c>
      <c r="AG8" s="20"/>
      <c r="AH8" s="20"/>
      <c r="AI8" s="26"/>
    </row>
    <row r="9" spans="1:36" ht="15" customHeight="1">
      <c r="A9" s="25"/>
      <c r="B9" s="136" t="s">
        <v>96</v>
      </c>
      <c r="C9" s="136"/>
      <c r="D9" s="136"/>
      <c r="E9" s="136"/>
      <c r="F9" s="136"/>
      <c r="G9" s="136"/>
      <c r="H9" s="139">
        <f>H7-H8</f>
        <v>0</v>
      </c>
      <c r="I9" s="139"/>
      <c r="J9" s="139"/>
      <c r="K9" s="139"/>
      <c r="L9" s="139"/>
      <c r="M9" s="140"/>
      <c r="N9" s="46" t="s">
        <v>31</v>
      </c>
      <c r="O9" s="20" t="s">
        <v>92</v>
      </c>
      <c r="P9" s="20"/>
      <c r="Q9" s="20"/>
      <c r="R9" s="20"/>
      <c r="S9" s="136" t="s">
        <v>97</v>
      </c>
      <c r="T9" s="136"/>
      <c r="U9" s="136"/>
      <c r="V9" s="136"/>
      <c r="W9" s="136"/>
      <c r="X9" s="136"/>
      <c r="Y9" s="139">
        <f>Y7-Y8</f>
        <v>0</v>
      </c>
      <c r="Z9" s="139"/>
      <c r="AA9" s="139"/>
      <c r="AB9" s="139"/>
      <c r="AC9" s="139"/>
      <c r="AD9" s="140"/>
      <c r="AE9" s="46" t="s">
        <v>31</v>
      </c>
      <c r="AF9" s="20" t="s">
        <v>95</v>
      </c>
      <c r="AG9" s="20"/>
      <c r="AH9" s="20"/>
      <c r="AI9" s="26"/>
    </row>
    <row r="10" spans="1:36" ht="15" customHeight="1">
      <c r="A10" s="25"/>
      <c r="B10" s="22" t="s">
        <v>115</v>
      </c>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6"/>
    </row>
    <row r="11" spans="1:36" ht="15" customHeight="1">
      <c r="A11" s="25"/>
      <c r="B11" s="22"/>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6"/>
    </row>
    <row r="12" spans="1:36" ht="15" customHeight="1">
      <c r="A12" s="25"/>
      <c r="B12" s="51" t="s">
        <v>122</v>
      </c>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6"/>
    </row>
    <row r="13" spans="1:36" ht="15" customHeight="1">
      <c r="A13" s="25"/>
      <c r="B13" s="141" t="s">
        <v>37</v>
      </c>
      <c r="C13" s="141"/>
      <c r="D13" s="141"/>
      <c r="E13" s="141"/>
      <c r="F13" s="136" t="s">
        <v>46</v>
      </c>
      <c r="G13" s="136"/>
      <c r="H13" s="136"/>
      <c r="I13" s="136"/>
      <c r="J13" s="136"/>
      <c r="K13" s="136"/>
      <c r="L13" s="136"/>
      <c r="M13" s="136" t="s">
        <v>47</v>
      </c>
      <c r="N13" s="136"/>
      <c r="O13" s="136"/>
      <c r="P13" s="136"/>
      <c r="Q13" s="136"/>
      <c r="R13" s="136"/>
      <c r="S13" s="136"/>
      <c r="T13" s="136" t="s">
        <v>48</v>
      </c>
      <c r="U13" s="136"/>
      <c r="V13" s="136"/>
      <c r="W13" s="136"/>
      <c r="X13" s="136"/>
      <c r="Y13" s="136"/>
      <c r="Z13" s="136"/>
      <c r="AA13" s="136" t="s">
        <v>35</v>
      </c>
      <c r="AB13" s="136"/>
      <c r="AC13" s="136"/>
      <c r="AD13" s="136"/>
      <c r="AE13" s="136"/>
      <c r="AF13" s="136"/>
      <c r="AG13" s="136"/>
      <c r="AH13" s="20"/>
      <c r="AI13" s="26"/>
    </row>
    <row r="14" spans="1:36" ht="15" customHeight="1">
      <c r="A14" s="25"/>
      <c r="B14" s="141" t="s">
        <v>33</v>
      </c>
      <c r="C14" s="141"/>
      <c r="D14" s="141"/>
      <c r="E14" s="141"/>
      <c r="F14" s="137"/>
      <c r="G14" s="137"/>
      <c r="H14" s="137"/>
      <c r="I14" s="137"/>
      <c r="J14" s="137"/>
      <c r="K14" s="138"/>
      <c r="L14" s="37" t="s">
        <v>31</v>
      </c>
      <c r="M14" s="137"/>
      <c r="N14" s="137"/>
      <c r="O14" s="137"/>
      <c r="P14" s="137"/>
      <c r="Q14" s="137"/>
      <c r="R14" s="138"/>
      <c r="S14" s="37" t="s">
        <v>31</v>
      </c>
      <c r="T14" s="138"/>
      <c r="U14" s="148"/>
      <c r="V14" s="148"/>
      <c r="W14" s="148"/>
      <c r="X14" s="148"/>
      <c r="Y14" s="148"/>
      <c r="Z14" s="37" t="s">
        <v>31</v>
      </c>
      <c r="AA14" s="139">
        <f>SUM(F14,M14,T14)</f>
        <v>0</v>
      </c>
      <c r="AB14" s="139"/>
      <c r="AC14" s="139"/>
      <c r="AD14" s="139"/>
      <c r="AE14" s="139"/>
      <c r="AF14" s="140"/>
      <c r="AG14" s="46" t="s">
        <v>31</v>
      </c>
      <c r="AH14" s="20"/>
      <c r="AI14" s="26"/>
    </row>
    <row r="15" spans="1:36" ht="15" customHeight="1" thickBot="1">
      <c r="A15" s="25"/>
      <c r="B15" s="142" t="s">
        <v>34</v>
      </c>
      <c r="C15" s="142"/>
      <c r="D15" s="142"/>
      <c r="E15" s="142"/>
      <c r="F15" s="143"/>
      <c r="G15" s="143"/>
      <c r="H15" s="143"/>
      <c r="I15" s="143"/>
      <c r="J15" s="143"/>
      <c r="K15" s="144"/>
      <c r="L15" s="38" t="s">
        <v>31</v>
      </c>
      <c r="M15" s="143"/>
      <c r="N15" s="143"/>
      <c r="O15" s="143"/>
      <c r="P15" s="143"/>
      <c r="Q15" s="143"/>
      <c r="R15" s="144"/>
      <c r="S15" s="38" t="s">
        <v>31</v>
      </c>
      <c r="T15" s="144">
        <v>0</v>
      </c>
      <c r="U15" s="145"/>
      <c r="V15" s="145"/>
      <c r="W15" s="145"/>
      <c r="X15" s="145"/>
      <c r="Y15" s="145"/>
      <c r="Z15" s="38" t="s">
        <v>31</v>
      </c>
      <c r="AA15" s="146">
        <f>SUM(F15,M15,T15)</f>
        <v>0</v>
      </c>
      <c r="AB15" s="146"/>
      <c r="AC15" s="146"/>
      <c r="AD15" s="146"/>
      <c r="AE15" s="146"/>
      <c r="AF15" s="147"/>
      <c r="AG15" s="47" t="s">
        <v>31</v>
      </c>
      <c r="AH15" s="20"/>
      <c r="AI15" s="26"/>
    </row>
    <row r="16" spans="1:36" ht="15" customHeight="1" thickTop="1">
      <c r="A16" s="25"/>
      <c r="B16" s="152" t="s">
        <v>35</v>
      </c>
      <c r="C16" s="152"/>
      <c r="D16" s="152"/>
      <c r="E16" s="152"/>
      <c r="F16" s="149">
        <f>SUM(F14:K15)</f>
        <v>0</v>
      </c>
      <c r="G16" s="149"/>
      <c r="H16" s="149"/>
      <c r="I16" s="149"/>
      <c r="J16" s="149"/>
      <c r="K16" s="150"/>
      <c r="L16" s="49" t="s">
        <v>31</v>
      </c>
      <c r="M16" s="149">
        <f>SUM(M14:R15)</f>
        <v>0</v>
      </c>
      <c r="N16" s="149"/>
      <c r="O16" s="149"/>
      <c r="P16" s="149"/>
      <c r="Q16" s="149"/>
      <c r="R16" s="150"/>
      <c r="S16" s="49" t="s">
        <v>31</v>
      </c>
      <c r="T16" s="150">
        <f>SUM(T14:Y15)</f>
        <v>0</v>
      </c>
      <c r="U16" s="151"/>
      <c r="V16" s="151"/>
      <c r="W16" s="151"/>
      <c r="X16" s="151"/>
      <c r="Y16" s="151"/>
      <c r="Z16" s="49" t="s">
        <v>31</v>
      </c>
      <c r="AA16" s="149">
        <f>SUM(AA14:AF15)</f>
        <v>0</v>
      </c>
      <c r="AB16" s="149"/>
      <c r="AC16" s="149"/>
      <c r="AD16" s="149"/>
      <c r="AE16" s="149"/>
      <c r="AF16" s="150"/>
      <c r="AG16" s="48" t="s">
        <v>31</v>
      </c>
      <c r="AH16" s="20"/>
      <c r="AI16" s="26"/>
    </row>
    <row r="17" spans="1:35" ht="15" customHeight="1" thickBot="1">
      <c r="A17" s="27"/>
      <c r="B17" s="28"/>
      <c r="C17" s="28"/>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9"/>
    </row>
    <row r="18" spans="1:35" ht="15" customHeight="1">
      <c r="A18" s="20"/>
      <c r="B18" s="20"/>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row>
    <row r="19" spans="1:35" ht="15" customHeight="1" thickBot="1"/>
    <row r="20" spans="1:35" ht="15" customHeight="1">
      <c r="A20" s="53"/>
      <c r="B20" s="23"/>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4"/>
    </row>
    <row r="21" spans="1:35" ht="15" customHeight="1">
      <c r="A21" s="25"/>
      <c r="B21" s="20" t="s">
        <v>143</v>
      </c>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6"/>
    </row>
    <row r="22" spans="1:35" ht="15" customHeight="1">
      <c r="A22" s="25"/>
      <c r="B22" s="51" t="s">
        <v>144</v>
      </c>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6"/>
    </row>
    <row r="23" spans="1:35" ht="15" customHeight="1">
      <c r="A23" s="25"/>
      <c r="B23" s="20" t="s">
        <v>58</v>
      </c>
      <c r="C23" s="20"/>
      <c r="D23" s="20"/>
      <c r="E23" s="20"/>
      <c r="F23" s="20"/>
      <c r="G23" s="20"/>
      <c r="H23" s="20"/>
      <c r="I23" s="20"/>
      <c r="J23" s="20"/>
      <c r="K23" s="20"/>
      <c r="L23" s="20"/>
      <c r="M23" s="20"/>
      <c r="N23" s="20"/>
      <c r="O23" s="20"/>
      <c r="P23" s="20"/>
      <c r="Q23" s="20"/>
      <c r="R23" s="20"/>
      <c r="S23" s="20" t="s">
        <v>62</v>
      </c>
      <c r="T23" s="20"/>
      <c r="U23" s="20"/>
      <c r="V23" s="20"/>
      <c r="W23" s="20"/>
      <c r="X23" s="20"/>
      <c r="Y23" s="20"/>
      <c r="Z23" s="20"/>
      <c r="AA23" s="20"/>
      <c r="AB23" s="20"/>
      <c r="AC23" s="20"/>
      <c r="AD23" s="20"/>
      <c r="AE23" s="20"/>
      <c r="AF23" s="20"/>
      <c r="AG23" s="20"/>
      <c r="AH23" s="20"/>
      <c r="AI23" s="26"/>
    </row>
    <row r="24" spans="1:35" ht="15" customHeight="1">
      <c r="A24" s="25"/>
      <c r="B24" s="136" t="s">
        <v>66</v>
      </c>
      <c r="C24" s="136"/>
      <c r="D24" s="136"/>
      <c r="E24" s="136"/>
      <c r="F24" s="136"/>
      <c r="G24" s="136"/>
      <c r="H24" s="137"/>
      <c r="I24" s="137"/>
      <c r="J24" s="137"/>
      <c r="K24" s="137"/>
      <c r="L24" s="137"/>
      <c r="M24" s="138"/>
      <c r="N24" s="19" t="s">
        <v>31</v>
      </c>
      <c r="O24" s="20" t="s">
        <v>90</v>
      </c>
      <c r="P24" s="20"/>
      <c r="Q24" s="20"/>
      <c r="R24" s="20"/>
      <c r="S24" s="136" t="s">
        <v>67</v>
      </c>
      <c r="T24" s="136"/>
      <c r="U24" s="136"/>
      <c r="V24" s="136"/>
      <c r="W24" s="136"/>
      <c r="X24" s="136"/>
      <c r="Y24" s="137"/>
      <c r="Z24" s="137"/>
      <c r="AA24" s="137"/>
      <c r="AB24" s="137"/>
      <c r="AC24" s="137"/>
      <c r="AD24" s="138"/>
      <c r="AE24" s="19" t="s">
        <v>31</v>
      </c>
      <c r="AF24" s="20" t="s">
        <v>93</v>
      </c>
      <c r="AG24" s="20"/>
      <c r="AH24" s="20"/>
      <c r="AI24" s="26"/>
    </row>
    <row r="25" spans="1:35" ht="15" customHeight="1">
      <c r="A25" s="25"/>
      <c r="B25" s="136" t="s">
        <v>32</v>
      </c>
      <c r="C25" s="136"/>
      <c r="D25" s="136"/>
      <c r="E25" s="136"/>
      <c r="F25" s="136"/>
      <c r="G25" s="136"/>
      <c r="H25" s="137"/>
      <c r="I25" s="137"/>
      <c r="J25" s="137"/>
      <c r="K25" s="137"/>
      <c r="L25" s="137"/>
      <c r="M25" s="138"/>
      <c r="N25" s="19" t="s">
        <v>31</v>
      </c>
      <c r="O25" s="20" t="s">
        <v>91</v>
      </c>
      <c r="P25" s="20"/>
      <c r="Q25" s="20"/>
      <c r="R25" s="20"/>
      <c r="S25" s="136" t="s">
        <v>32</v>
      </c>
      <c r="T25" s="136"/>
      <c r="U25" s="136"/>
      <c r="V25" s="136"/>
      <c r="W25" s="136"/>
      <c r="X25" s="136"/>
      <c r="Y25" s="137"/>
      <c r="Z25" s="137"/>
      <c r="AA25" s="137"/>
      <c r="AB25" s="137"/>
      <c r="AC25" s="137"/>
      <c r="AD25" s="138"/>
      <c r="AE25" s="19" t="s">
        <v>31</v>
      </c>
      <c r="AF25" s="20" t="s">
        <v>94</v>
      </c>
      <c r="AG25" s="20"/>
      <c r="AH25" s="20"/>
      <c r="AI25" s="26"/>
    </row>
    <row r="26" spans="1:35" ht="15" customHeight="1">
      <c r="A26" s="25"/>
      <c r="B26" s="136" t="s">
        <v>96</v>
      </c>
      <c r="C26" s="136"/>
      <c r="D26" s="136"/>
      <c r="E26" s="136"/>
      <c r="F26" s="136"/>
      <c r="G26" s="136"/>
      <c r="H26" s="139">
        <f>H24-H25</f>
        <v>0</v>
      </c>
      <c r="I26" s="139"/>
      <c r="J26" s="139"/>
      <c r="K26" s="139"/>
      <c r="L26" s="139"/>
      <c r="M26" s="140"/>
      <c r="N26" s="46" t="s">
        <v>31</v>
      </c>
      <c r="O26" s="20" t="s">
        <v>92</v>
      </c>
      <c r="P26" s="20"/>
      <c r="Q26" s="20"/>
      <c r="R26" s="20"/>
      <c r="S26" s="136" t="s">
        <v>97</v>
      </c>
      <c r="T26" s="136"/>
      <c r="U26" s="136"/>
      <c r="V26" s="136"/>
      <c r="W26" s="136"/>
      <c r="X26" s="136"/>
      <c r="Y26" s="139">
        <f>Y24-Y25</f>
        <v>0</v>
      </c>
      <c r="Z26" s="139"/>
      <c r="AA26" s="139"/>
      <c r="AB26" s="139"/>
      <c r="AC26" s="139"/>
      <c r="AD26" s="140"/>
      <c r="AE26" s="46" t="s">
        <v>31</v>
      </c>
      <c r="AF26" s="20" t="s">
        <v>95</v>
      </c>
      <c r="AG26" s="20"/>
      <c r="AH26" s="20"/>
      <c r="AI26" s="26"/>
    </row>
    <row r="27" spans="1:35" ht="15" customHeight="1">
      <c r="A27" s="25"/>
      <c r="B27" s="22" t="s">
        <v>115</v>
      </c>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6"/>
    </row>
    <row r="28" spans="1:35" ht="15" customHeight="1">
      <c r="A28" s="25"/>
      <c r="B28" s="22"/>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6"/>
    </row>
    <row r="29" spans="1:35" ht="15" customHeight="1">
      <c r="A29" s="25"/>
      <c r="B29" s="51" t="s">
        <v>116</v>
      </c>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6"/>
    </row>
    <row r="30" spans="1:35" ht="15" customHeight="1">
      <c r="A30" s="25"/>
      <c r="B30" s="141" t="s">
        <v>37</v>
      </c>
      <c r="C30" s="141"/>
      <c r="D30" s="141"/>
      <c r="E30" s="141"/>
      <c r="F30" s="136" t="s">
        <v>46</v>
      </c>
      <c r="G30" s="136"/>
      <c r="H30" s="136"/>
      <c r="I30" s="136"/>
      <c r="J30" s="136"/>
      <c r="K30" s="136"/>
      <c r="L30" s="136"/>
      <c r="M30" s="136" t="s">
        <v>47</v>
      </c>
      <c r="N30" s="136"/>
      <c r="O30" s="136"/>
      <c r="P30" s="136"/>
      <c r="Q30" s="136"/>
      <c r="R30" s="136"/>
      <c r="S30" s="136"/>
      <c r="T30" s="136" t="s">
        <v>48</v>
      </c>
      <c r="U30" s="136"/>
      <c r="V30" s="136"/>
      <c r="W30" s="136"/>
      <c r="X30" s="136"/>
      <c r="Y30" s="136"/>
      <c r="Z30" s="136"/>
      <c r="AA30" s="136" t="s">
        <v>35</v>
      </c>
      <c r="AB30" s="136"/>
      <c r="AC30" s="136"/>
      <c r="AD30" s="136"/>
      <c r="AE30" s="136"/>
      <c r="AF30" s="136"/>
      <c r="AG30" s="136"/>
      <c r="AH30" s="20"/>
      <c r="AI30" s="26"/>
    </row>
    <row r="31" spans="1:35" ht="15" customHeight="1">
      <c r="A31" s="25"/>
      <c r="B31" s="141" t="s">
        <v>33</v>
      </c>
      <c r="C31" s="141"/>
      <c r="D31" s="141"/>
      <c r="E31" s="141"/>
      <c r="F31" s="137"/>
      <c r="G31" s="137"/>
      <c r="H31" s="137"/>
      <c r="I31" s="137"/>
      <c r="J31" s="137"/>
      <c r="K31" s="138"/>
      <c r="L31" s="37" t="s">
        <v>31</v>
      </c>
      <c r="M31" s="137"/>
      <c r="N31" s="137"/>
      <c r="O31" s="137"/>
      <c r="P31" s="137"/>
      <c r="Q31" s="137"/>
      <c r="R31" s="138"/>
      <c r="S31" s="37" t="s">
        <v>31</v>
      </c>
      <c r="T31" s="138"/>
      <c r="U31" s="148"/>
      <c r="V31" s="148"/>
      <c r="W31" s="148"/>
      <c r="X31" s="148"/>
      <c r="Y31" s="148"/>
      <c r="Z31" s="37" t="s">
        <v>31</v>
      </c>
      <c r="AA31" s="139">
        <f>SUM(F31,M31,T31)</f>
        <v>0</v>
      </c>
      <c r="AB31" s="139"/>
      <c r="AC31" s="139"/>
      <c r="AD31" s="139"/>
      <c r="AE31" s="139"/>
      <c r="AF31" s="140"/>
      <c r="AG31" s="46" t="s">
        <v>31</v>
      </c>
      <c r="AH31" s="20"/>
      <c r="AI31" s="26"/>
    </row>
    <row r="32" spans="1:35" ht="15" customHeight="1" thickBot="1">
      <c r="A32" s="25"/>
      <c r="B32" s="142" t="s">
        <v>34</v>
      </c>
      <c r="C32" s="142"/>
      <c r="D32" s="142"/>
      <c r="E32" s="142"/>
      <c r="F32" s="143"/>
      <c r="G32" s="143"/>
      <c r="H32" s="143"/>
      <c r="I32" s="143"/>
      <c r="J32" s="143"/>
      <c r="K32" s="144"/>
      <c r="L32" s="38" t="s">
        <v>31</v>
      </c>
      <c r="M32" s="143"/>
      <c r="N32" s="143"/>
      <c r="O32" s="143"/>
      <c r="P32" s="143"/>
      <c r="Q32" s="143"/>
      <c r="R32" s="144"/>
      <c r="S32" s="38" t="s">
        <v>31</v>
      </c>
      <c r="T32" s="144"/>
      <c r="U32" s="145"/>
      <c r="V32" s="145"/>
      <c r="W32" s="145"/>
      <c r="X32" s="145"/>
      <c r="Y32" s="145"/>
      <c r="Z32" s="38" t="s">
        <v>31</v>
      </c>
      <c r="AA32" s="146">
        <f>SUM(F32,M32,T32)</f>
        <v>0</v>
      </c>
      <c r="AB32" s="146"/>
      <c r="AC32" s="146"/>
      <c r="AD32" s="146"/>
      <c r="AE32" s="146"/>
      <c r="AF32" s="147"/>
      <c r="AG32" s="47" t="s">
        <v>31</v>
      </c>
      <c r="AH32" s="20"/>
      <c r="AI32" s="26"/>
    </row>
    <row r="33" spans="1:35" ht="15" customHeight="1" thickTop="1">
      <c r="A33" s="25"/>
      <c r="B33" s="152" t="s">
        <v>35</v>
      </c>
      <c r="C33" s="152"/>
      <c r="D33" s="152"/>
      <c r="E33" s="152"/>
      <c r="F33" s="149">
        <f>SUM(F31:K32)</f>
        <v>0</v>
      </c>
      <c r="G33" s="149"/>
      <c r="H33" s="149"/>
      <c r="I33" s="149"/>
      <c r="J33" s="149"/>
      <c r="K33" s="150"/>
      <c r="L33" s="49" t="s">
        <v>31</v>
      </c>
      <c r="M33" s="149">
        <f>SUM(M31:R32)</f>
        <v>0</v>
      </c>
      <c r="N33" s="149"/>
      <c r="O33" s="149"/>
      <c r="P33" s="149"/>
      <c r="Q33" s="149"/>
      <c r="R33" s="150"/>
      <c r="S33" s="49" t="s">
        <v>31</v>
      </c>
      <c r="T33" s="150">
        <f>SUM(T31:Y32)</f>
        <v>0</v>
      </c>
      <c r="U33" s="151"/>
      <c r="V33" s="151"/>
      <c r="W33" s="151"/>
      <c r="X33" s="151"/>
      <c r="Y33" s="151"/>
      <c r="Z33" s="49" t="s">
        <v>31</v>
      </c>
      <c r="AA33" s="149">
        <f>SUM(AA31:AF32)</f>
        <v>0</v>
      </c>
      <c r="AB33" s="149"/>
      <c r="AC33" s="149"/>
      <c r="AD33" s="149"/>
      <c r="AE33" s="149"/>
      <c r="AF33" s="150"/>
      <c r="AG33" s="48" t="s">
        <v>31</v>
      </c>
      <c r="AH33" s="20"/>
      <c r="AI33" s="26"/>
    </row>
    <row r="34" spans="1:35" ht="15" customHeight="1" thickBot="1">
      <c r="A34" s="27"/>
      <c r="B34" s="28"/>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9"/>
    </row>
    <row r="35" spans="1:35" ht="45.75" customHeight="1">
      <c r="A35" s="135" t="s">
        <v>134</v>
      </c>
      <c r="B35" s="135"/>
      <c r="C35" s="135"/>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135"/>
      <c r="AD35" s="135"/>
      <c r="AE35" s="135"/>
      <c r="AF35" s="135"/>
      <c r="AG35" s="135"/>
      <c r="AH35" s="135"/>
      <c r="AI35" s="135"/>
    </row>
  </sheetData>
  <mergeCells count="66">
    <mergeCell ref="B1:AJ1"/>
    <mergeCell ref="B32:E32"/>
    <mergeCell ref="F32:K32"/>
    <mergeCell ref="M32:R32"/>
    <mergeCell ref="T32:Y32"/>
    <mergeCell ref="AA32:AF32"/>
    <mergeCell ref="B30:E30"/>
    <mergeCell ref="F30:L30"/>
    <mergeCell ref="M30:S30"/>
    <mergeCell ref="T30:Z30"/>
    <mergeCell ref="AA30:AG30"/>
    <mergeCell ref="B31:E31"/>
    <mergeCell ref="F31:K31"/>
    <mergeCell ref="M31:R31"/>
    <mergeCell ref="T31:Y31"/>
    <mergeCell ref="AA31:AF31"/>
    <mergeCell ref="B26:G26"/>
    <mergeCell ref="H26:M26"/>
    <mergeCell ref="S26:X26"/>
    <mergeCell ref="Y26:AD26"/>
    <mergeCell ref="B33:E33"/>
    <mergeCell ref="F33:K33"/>
    <mergeCell ref="M33:R33"/>
    <mergeCell ref="T33:Y33"/>
    <mergeCell ref="AA33:AF33"/>
    <mergeCell ref="M16:R16"/>
    <mergeCell ref="T16:Y16"/>
    <mergeCell ref="AA16:AF16"/>
    <mergeCell ref="B25:G25"/>
    <mergeCell ref="H25:M25"/>
    <mergeCell ref="S25:X25"/>
    <mergeCell ref="Y25:AD25"/>
    <mergeCell ref="B24:G24"/>
    <mergeCell ref="H24:M24"/>
    <mergeCell ref="S24:X24"/>
    <mergeCell ref="Y24:AD24"/>
    <mergeCell ref="B16:E16"/>
    <mergeCell ref="F16:K16"/>
    <mergeCell ref="T13:Z13"/>
    <mergeCell ref="AA13:AG13"/>
    <mergeCell ref="B15:E15"/>
    <mergeCell ref="F15:K15"/>
    <mergeCell ref="M15:R15"/>
    <mergeCell ref="T15:Y15"/>
    <mergeCell ref="AA15:AF15"/>
    <mergeCell ref="B14:E14"/>
    <mergeCell ref="F14:K14"/>
    <mergeCell ref="M14:R14"/>
    <mergeCell ref="T14:Y14"/>
    <mergeCell ref="AA14:AF14"/>
    <mergeCell ref="A35:AI35"/>
    <mergeCell ref="B7:G7"/>
    <mergeCell ref="H7:M7"/>
    <mergeCell ref="S7:X7"/>
    <mergeCell ref="Y7:AD7"/>
    <mergeCell ref="B8:G8"/>
    <mergeCell ref="H8:M8"/>
    <mergeCell ref="S8:X8"/>
    <mergeCell ref="Y8:AD8"/>
    <mergeCell ref="B9:G9"/>
    <mergeCell ref="H9:M9"/>
    <mergeCell ref="S9:X9"/>
    <mergeCell ref="Y9:AD9"/>
    <mergeCell ref="B13:E13"/>
    <mergeCell ref="F13:L13"/>
    <mergeCell ref="M13:S13"/>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AL63"/>
  <sheetViews>
    <sheetView tabSelected="1" view="pageBreakPreview" topLeftCell="A13" zoomScale="115" zoomScaleNormal="100" zoomScaleSheetLayoutView="115" workbookViewId="0">
      <selection activeCell="Y26" sqref="Y26:Z27"/>
    </sheetView>
  </sheetViews>
  <sheetFormatPr defaultColWidth="2.5" defaultRowHeight="15" customHeight="1"/>
  <sheetData>
    <row r="1" spans="1:38" ht="18.75" customHeight="1" thickBot="1">
      <c r="A1" s="226" t="s">
        <v>133</v>
      </c>
      <c r="B1" s="226"/>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6"/>
      <c r="AG1" s="226"/>
      <c r="AH1" s="226"/>
      <c r="AI1" s="226"/>
      <c r="AJ1" s="226"/>
      <c r="AK1" s="226"/>
      <c r="AL1" s="226"/>
    </row>
    <row r="2" spans="1:38" ht="15" customHeight="1">
      <c r="A2" s="30" t="s">
        <v>135</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4"/>
    </row>
    <row r="3" spans="1:38" ht="15" customHeight="1">
      <c r="A3" s="229" t="s">
        <v>59</v>
      </c>
      <c r="B3" s="230"/>
      <c r="C3" s="230"/>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c r="AE3" s="230"/>
      <c r="AF3" s="230"/>
      <c r="AG3" s="230"/>
      <c r="AH3" s="230"/>
      <c r="AI3" s="230"/>
      <c r="AJ3" s="230"/>
      <c r="AK3" s="230"/>
      <c r="AL3" s="231"/>
    </row>
    <row r="4" spans="1:38" ht="15" customHeight="1">
      <c r="A4" s="229"/>
      <c r="B4" s="230"/>
      <c r="C4" s="230"/>
      <c r="D4" s="230"/>
      <c r="E4" s="230"/>
      <c r="F4" s="230"/>
      <c r="G4" s="230"/>
      <c r="H4" s="230"/>
      <c r="I4" s="230"/>
      <c r="J4" s="230"/>
      <c r="K4" s="230"/>
      <c r="L4" s="230"/>
      <c r="M4" s="230"/>
      <c r="N4" s="230"/>
      <c r="O4" s="230"/>
      <c r="P4" s="230"/>
      <c r="Q4" s="230"/>
      <c r="R4" s="230"/>
      <c r="S4" s="230"/>
      <c r="T4" s="230"/>
      <c r="U4" s="230"/>
      <c r="V4" s="230"/>
      <c r="W4" s="230"/>
      <c r="X4" s="230"/>
      <c r="Y4" s="230"/>
      <c r="Z4" s="230"/>
      <c r="AA4" s="230"/>
      <c r="AB4" s="230"/>
      <c r="AC4" s="230"/>
      <c r="AD4" s="230"/>
      <c r="AE4" s="230"/>
      <c r="AF4" s="230"/>
      <c r="AG4" s="230"/>
      <c r="AH4" s="230"/>
      <c r="AI4" s="230"/>
      <c r="AJ4" s="230"/>
      <c r="AK4" s="230"/>
      <c r="AL4" s="231"/>
    </row>
    <row r="5" spans="1:38" ht="15" customHeight="1" thickBot="1">
      <c r="A5" s="25"/>
      <c r="B5" s="136" t="s">
        <v>37</v>
      </c>
      <c r="C5" s="136"/>
      <c r="D5" s="136"/>
      <c r="E5" s="136"/>
      <c r="F5" s="136"/>
      <c r="G5" s="136"/>
      <c r="H5" s="141" t="s">
        <v>39</v>
      </c>
      <c r="I5" s="141"/>
      <c r="J5" s="141"/>
      <c r="K5" s="141"/>
      <c r="L5" s="141"/>
      <c r="M5" s="141"/>
      <c r="N5" s="141"/>
      <c r="O5" s="141"/>
      <c r="P5" s="20"/>
      <c r="Q5" s="20"/>
      <c r="R5" s="20"/>
      <c r="S5" s="20"/>
      <c r="T5" s="20"/>
      <c r="U5" s="20"/>
      <c r="V5" s="20"/>
      <c r="W5" s="20"/>
      <c r="X5" s="20"/>
      <c r="Y5" s="20"/>
      <c r="Z5" s="20"/>
      <c r="AA5" s="20"/>
      <c r="AB5" s="20"/>
      <c r="AC5" s="20"/>
      <c r="AD5" s="20"/>
      <c r="AE5" s="20"/>
      <c r="AF5" s="20"/>
      <c r="AG5" s="20"/>
      <c r="AH5" s="20"/>
      <c r="AI5" s="20"/>
      <c r="AJ5" s="20"/>
      <c r="AK5" s="20"/>
      <c r="AL5" s="26"/>
    </row>
    <row r="6" spans="1:38" ht="15" customHeight="1">
      <c r="A6" s="25"/>
      <c r="B6" s="169" t="s">
        <v>36</v>
      </c>
      <c r="C6" s="169"/>
      <c r="D6" s="169"/>
      <c r="E6" s="169"/>
      <c r="F6" s="169"/>
      <c r="G6" s="169"/>
      <c r="H6" s="170">
        <f>SUM(補助対象施設の利用状況表!B42)</f>
        <v>0</v>
      </c>
      <c r="I6" s="170"/>
      <c r="J6" s="170"/>
      <c r="K6" s="170"/>
      <c r="L6" s="170"/>
      <c r="M6" s="170"/>
      <c r="N6" s="171"/>
      <c r="O6" s="45" t="s">
        <v>38</v>
      </c>
      <c r="P6" s="20" t="s">
        <v>98</v>
      </c>
      <c r="Q6" s="20"/>
      <c r="R6" s="20"/>
      <c r="S6" s="20"/>
      <c r="T6" s="20"/>
      <c r="U6" s="20"/>
      <c r="V6" s="20"/>
      <c r="W6" s="20"/>
      <c r="X6" s="20"/>
      <c r="Y6" s="181" t="s">
        <v>42</v>
      </c>
      <c r="Z6" s="179" t="s">
        <v>40</v>
      </c>
      <c r="AA6" s="179"/>
      <c r="AB6" s="179"/>
      <c r="AC6" s="179"/>
      <c r="AD6" s="179"/>
      <c r="AE6" s="179"/>
      <c r="AF6" s="33" t="s">
        <v>29</v>
      </c>
      <c r="AG6" s="175" t="s">
        <v>105</v>
      </c>
      <c r="AH6" s="175"/>
      <c r="AI6" s="175"/>
      <c r="AJ6" s="175"/>
      <c r="AK6" s="176"/>
      <c r="AL6" s="26"/>
    </row>
    <row r="7" spans="1:38" ht="15" customHeight="1" thickBot="1">
      <c r="A7" s="25"/>
      <c r="B7" s="169" t="s">
        <v>19</v>
      </c>
      <c r="C7" s="169"/>
      <c r="D7" s="169"/>
      <c r="E7" s="169"/>
      <c r="F7" s="169"/>
      <c r="G7" s="169"/>
      <c r="H7" s="170">
        <f ca="1">SUM(補助対象施設の利用状況表!F42)</f>
        <v>0</v>
      </c>
      <c r="I7" s="170"/>
      <c r="J7" s="170"/>
      <c r="K7" s="170"/>
      <c r="L7" s="170"/>
      <c r="M7" s="170"/>
      <c r="N7" s="171"/>
      <c r="O7" s="45" t="s">
        <v>38</v>
      </c>
      <c r="P7" s="20" t="s">
        <v>99</v>
      </c>
      <c r="Q7" s="20"/>
      <c r="R7" s="20"/>
      <c r="S7" s="20"/>
      <c r="T7" s="20"/>
      <c r="U7" s="20"/>
      <c r="V7" s="20"/>
      <c r="W7" s="20"/>
      <c r="X7" s="20"/>
      <c r="Y7" s="182"/>
      <c r="Z7" s="174" t="s">
        <v>44</v>
      </c>
      <c r="AA7" s="174"/>
      <c r="AB7" s="174"/>
      <c r="AC7" s="174"/>
      <c r="AD7" s="174"/>
      <c r="AE7" s="174"/>
      <c r="AF7" s="34" t="s">
        <v>29</v>
      </c>
      <c r="AG7" s="177">
        <f ca="1">IF(H8&gt;0,H7/(H8+H7),1)</f>
        <v>1</v>
      </c>
      <c r="AH7" s="177"/>
      <c r="AI7" s="177"/>
      <c r="AJ7" s="177"/>
      <c r="AK7" s="178"/>
      <c r="AL7" s="26"/>
    </row>
    <row r="8" spans="1:38" ht="15" customHeight="1" thickBot="1">
      <c r="A8" s="25"/>
      <c r="B8" s="169" t="s">
        <v>20</v>
      </c>
      <c r="C8" s="169"/>
      <c r="D8" s="169"/>
      <c r="E8" s="169"/>
      <c r="F8" s="169"/>
      <c r="G8" s="169"/>
      <c r="H8" s="170">
        <f ca="1">SUM(補助対象施設の利用状況表!J42)</f>
        <v>0</v>
      </c>
      <c r="I8" s="170"/>
      <c r="J8" s="170"/>
      <c r="K8" s="170"/>
      <c r="L8" s="170"/>
      <c r="M8" s="170"/>
      <c r="N8" s="171"/>
      <c r="O8" s="45" t="s">
        <v>38</v>
      </c>
      <c r="P8" s="20" t="s">
        <v>100</v>
      </c>
      <c r="Q8" s="20"/>
      <c r="R8" s="20"/>
      <c r="S8" s="20"/>
      <c r="T8" s="20"/>
      <c r="U8" s="20"/>
      <c r="V8" s="20"/>
      <c r="W8" s="20"/>
      <c r="X8" s="20"/>
      <c r="Y8" s="20"/>
      <c r="Z8" s="227" t="s">
        <v>50</v>
      </c>
      <c r="AA8" s="227"/>
      <c r="AB8" s="227"/>
      <c r="AC8" s="227"/>
      <c r="AD8" s="227"/>
      <c r="AE8" s="227"/>
      <c r="AF8" s="227"/>
      <c r="AG8" s="227"/>
      <c r="AH8" s="227"/>
      <c r="AI8" s="227"/>
      <c r="AJ8" s="227"/>
      <c r="AK8" s="227"/>
      <c r="AL8" s="26"/>
    </row>
    <row r="9" spans="1:38" ht="15" customHeight="1">
      <c r="A9" s="25"/>
      <c r="B9" s="169" t="s">
        <v>22</v>
      </c>
      <c r="C9" s="169"/>
      <c r="D9" s="169"/>
      <c r="E9" s="169"/>
      <c r="F9" s="169"/>
      <c r="G9" s="169"/>
      <c r="H9" s="170">
        <f ca="1">H6-(H7+H8)</f>
        <v>0</v>
      </c>
      <c r="I9" s="170"/>
      <c r="J9" s="170"/>
      <c r="K9" s="170"/>
      <c r="L9" s="170"/>
      <c r="M9" s="170"/>
      <c r="N9" s="171"/>
      <c r="O9" s="45" t="s">
        <v>38</v>
      </c>
      <c r="P9" s="20" t="s">
        <v>101</v>
      </c>
      <c r="Q9" s="20"/>
      <c r="R9" s="20"/>
      <c r="S9" s="20"/>
      <c r="T9" s="20"/>
      <c r="U9" s="20"/>
      <c r="V9" s="20"/>
      <c r="W9" s="20"/>
      <c r="X9" s="20"/>
      <c r="Y9" s="181" t="s">
        <v>42</v>
      </c>
      <c r="Z9" s="179" t="s">
        <v>41</v>
      </c>
      <c r="AA9" s="179"/>
      <c r="AB9" s="179"/>
      <c r="AC9" s="179"/>
      <c r="AD9" s="179"/>
      <c r="AE9" s="179"/>
      <c r="AF9" s="33" t="s">
        <v>29</v>
      </c>
      <c r="AG9" s="179" t="s">
        <v>107</v>
      </c>
      <c r="AH9" s="179"/>
      <c r="AI9" s="179"/>
      <c r="AJ9" s="179"/>
      <c r="AK9" s="180"/>
      <c r="AL9" s="26"/>
    </row>
    <row r="10" spans="1:38" ht="15" customHeight="1" thickBot="1">
      <c r="A10" s="25"/>
      <c r="B10" s="169" t="s">
        <v>30</v>
      </c>
      <c r="C10" s="169"/>
      <c r="D10" s="169"/>
      <c r="E10" s="169"/>
      <c r="F10" s="169"/>
      <c r="G10" s="169"/>
      <c r="H10" s="170">
        <f>SUM(補助対象施設の利用状況表!S42)</f>
        <v>0</v>
      </c>
      <c r="I10" s="170"/>
      <c r="J10" s="170"/>
      <c r="K10" s="170"/>
      <c r="L10" s="170"/>
      <c r="M10" s="170"/>
      <c r="N10" s="171"/>
      <c r="O10" s="45" t="s">
        <v>38</v>
      </c>
      <c r="P10" s="20" t="s">
        <v>102</v>
      </c>
      <c r="Q10" s="20"/>
      <c r="R10" s="22" t="s">
        <v>103</v>
      </c>
      <c r="S10" s="20"/>
      <c r="T10" s="20"/>
      <c r="U10" s="20"/>
      <c r="V10" s="20"/>
      <c r="W10" s="20"/>
      <c r="X10" s="20"/>
      <c r="Y10" s="182"/>
      <c r="Z10" s="174" t="s">
        <v>45</v>
      </c>
      <c r="AA10" s="174"/>
      <c r="AB10" s="174"/>
      <c r="AC10" s="174"/>
      <c r="AD10" s="174"/>
      <c r="AE10" s="174"/>
      <c r="AF10" s="34" t="s">
        <v>29</v>
      </c>
      <c r="AG10" s="177">
        <f>IF(H6&gt;0,1-(H10/H6),1)</f>
        <v>1</v>
      </c>
      <c r="AH10" s="177"/>
      <c r="AI10" s="177"/>
      <c r="AJ10" s="177"/>
      <c r="AK10" s="178"/>
      <c r="AL10" s="26"/>
    </row>
    <row r="11" spans="1:38" ht="9" customHeight="1">
      <c r="A11" s="25"/>
      <c r="B11" s="20"/>
      <c r="C11" s="20"/>
      <c r="D11" s="20"/>
      <c r="E11" s="20"/>
      <c r="F11" s="20"/>
      <c r="G11" s="20"/>
      <c r="H11" s="20"/>
      <c r="I11" s="20"/>
      <c r="J11" s="20"/>
      <c r="K11" s="20"/>
      <c r="L11" s="20"/>
      <c r="M11" s="20"/>
      <c r="N11" s="20"/>
      <c r="O11" s="20"/>
      <c r="Q11" s="20"/>
      <c r="R11" s="20"/>
      <c r="S11" s="20"/>
      <c r="T11" s="20"/>
      <c r="U11" s="20"/>
      <c r="V11" s="20"/>
      <c r="W11" s="20"/>
      <c r="X11" s="20"/>
      <c r="Y11" s="20"/>
      <c r="Z11" s="183" t="s">
        <v>50</v>
      </c>
      <c r="AA11" s="183"/>
      <c r="AB11" s="183"/>
      <c r="AC11" s="183"/>
      <c r="AD11" s="183"/>
      <c r="AE11" s="183"/>
      <c r="AF11" s="183"/>
      <c r="AG11" s="183"/>
      <c r="AH11" s="183"/>
      <c r="AI11" s="183"/>
      <c r="AJ11" s="183"/>
      <c r="AK11" s="183"/>
      <c r="AL11" s="26"/>
    </row>
    <row r="12" spans="1:38" ht="9" customHeight="1">
      <c r="A12" s="25"/>
      <c r="B12" s="20"/>
      <c r="C12" s="20"/>
      <c r="D12" s="20"/>
      <c r="E12" s="20"/>
      <c r="F12" s="20"/>
      <c r="G12" s="20"/>
      <c r="H12" s="20"/>
      <c r="I12" s="20"/>
      <c r="J12" s="20"/>
      <c r="K12" s="20"/>
      <c r="L12" s="20"/>
      <c r="M12" s="20"/>
      <c r="N12" s="20"/>
      <c r="O12" s="20"/>
      <c r="Q12" s="20"/>
      <c r="R12" s="20"/>
      <c r="S12" s="20"/>
      <c r="T12" s="20"/>
      <c r="U12" s="20"/>
      <c r="V12" s="20"/>
      <c r="W12" s="20"/>
      <c r="X12" s="20"/>
      <c r="Y12" s="20"/>
      <c r="Z12" s="184"/>
      <c r="AA12" s="184"/>
      <c r="AB12" s="184"/>
      <c r="AC12" s="184"/>
      <c r="AD12" s="184"/>
      <c r="AE12" s="184"/>
      <c r="AF12" s="184"/>
      <c r="AG12" s="184"/>
      <c r="AH12" s="184"/>
      <c r="AI12" s="184"/>
      <c r="AJ12" s="184"/>
      <c r="AK12" s="184"/>
      <c r="AL12" s="26"/>
    </row>
    <row r="13" spans="1:38" ht="15" customHeight="1">
      <c r="A13" s="229" t="s">
        <v>117</v>
      </c>
      <c r="B13" s="230"/>
      <c r="C13" s="230"/>
      <c r="D13" s="230"/>
      <c r="E13" s="230"/>
      <c r="F13" s="230"/>
      <c r="G13" s="230"/>
      <c r="H13" s="230"/>
      <c r="I13" s="230"/>
      <c r="J13" s="230"/>
      <c r="K13" s="230"/>
      <c r="L13" s="230"/>
      <c r="M13" s="230"/>
      <c r="N13" s="230"/>
      <c r="O13" s="230"/>
      <c r="P13" s="230"/>
      <c r="Q13" s="230"/>
      <c r="R13" s="230"/>
      <c r="S13" s="230"/>
      <c r="T13" s="230"/>
      <c r="U13" s="230"/>
      <c r="V13" s="230"/>
      <c r="W13" s="230"/>
      <c r="X13" s="230"/>
      <c r="Y13" s="230"/>
      <c r="Z13" s="230"/>
      <c r="AA13" s="230"/>
      <c r="AB13" s="230"/>
      <c r="AC13" s="230"/>
      <c r="AD13" s="230"/>
      <c r="AE13" s="230"/>
      <c r="AF13" s="230"/>
      <c r="AG13" s="230"/>
      <c r="AH13" s="230"/>
      <c r="AI13" s="230"/>
      <c r="AJ13" s="230"/>
      <c r="AK13" s="230"/>
      <c r="AL13" s="231"/>
    </row>
    <row r="14" spans="1:38" ht="15" customHeight="1">
      <c r="A14" s="229"/>
      <c r="B14" s="230"/>
      <c r="C14" s="230"/>
      <c r="D14" s="230"/>
      <c r="E14" s="230"/>
      <c r="F14" s="230"/>
      <c r="G14" s="230"/>
      <c r="H14" s="230"/>
      <c r="I14" s="230"/>
      <c r="J14" s="230"/>
      <c r="K14" s="230"/>
      <c r="L14" s="230"/>
      <c r="M14" s="230"/>
      <c r="N14" s="230"/>
      <c r="O14" s="230"/>
      <c r="P14" s="230"/>
      <c r="Q14" s="230"/>
      <c r="R14" s="230"/>
      <c r="S14" s="230"/>
      <c r="T14" s="230"/>
      <c r="U14" s="230"/>
      <c r="V14" s="230"/>
      <c r="W14" s="230"/>
      <c r="X14" s="230"/>
      <c r="Y14" s="230"/>
      <c r="Z14" s="230"/>
      <c r="AA14" s="230"/>
      <c r="AB14" s="230"/>
      <c r="AC14" s="230"/>
      <c r="AD14" s="230"/>
      <c r="AE14" s="230"/>
      <c r="AF14" s="230"/>
      <c r="AG14" s="230"/>
      <c r="AH14" s="230"/>
      <c r="AI14" s="230"/>
      <c r="AJ14" s="230"/>
      <c r="AK14" s="230"/>
      <c r="AL14" s="231"/>
    </row>
    <row r="15" spans="1:38" ht="15" customHeight="1">
      <c r="A15" s="25"/>
      <c r="B15" s="141" t="s">
        <v>37</v>
      </c>
      <c r="C15" s="141"/>
      <c r="D15" s="141"/>
      <c r="E15" s="141"/>
      <c r="F15" s="136" t="s">
        <v>46</v>
      </c>
      <c r="G15" s="136"/>
      <c r="H15" s="136"/>
      <c r="I15" s="136"/>
      <c r="J15" s="136"/>
      <c r="K15" s="136"/>
      <c r="L15" s="136"/>
      <c r="M15" s="136"/>
      <c r="N15" s="136" t="s">
        <v>47</v>
      </c>
      <c r="O15" s="136"/>
      <c r="P15" s="136"/>
      <c r="Q15" s="136"/>
      <c r="R15" s="136"/>
      <c r="S15" s="136"/>
      <c r="T15" s="136"/>
      <c r="U15" s="136"/>
      <c r="V15" s="136" t="s">
        <v>48</v>
      </c>
      <c r="W15" s="136"/>
      <c r="X15" s="136"/>
      <c r="Y15" s="136"/>
      <c r="Z15" s="136"/>
      <c r="AA15" s="136"/>
      <c r="AB15" s="136"/>
      <c r="AC15" s="136"/>
      <c r="AD15" s="136" t="s">
        <v>35</v>
      </c>
      <c r="AE15" s="136"/>
      <c r="AF15" s="136"/>
      <c r="AG15" s="136"/>
      <c r="AH15" s="136"/>
      <c r="AI15" s="136"/>
      <c r="AJ15" s="136"/>
      <c r="AK15" s="136"/>
      <c r="AL15" s="26"/>
    </row>
    <row r="16" spans="1:38" ht="15" customHeight="1">
      <c r="A16" s="25"/>
      <c r="B16" s="141" t="s">
        <v>33</v>
      </c>
      <c r="C16" s="141"/>
      <c r="D16" s="141"/>
      <c r="E16" s="141"/>
      <c r="F16" s="139">
        <f>SUM(事業費等入力シート!F14)</f>
        <v>0</v>
      </c>
      <c r="G16" s="139"/>
      <c r="H16" s="139"/>
      <c r="I16" s="139"/>
      <c r="J16" s="139"/>
      <c r="K16" s="139"/>
      <c r="L16" s="140"/>
      <c r="M16" s="45" t="s">
        <v>31</v>
      </c>
      <c r="N16" s="139">
        <f>SUM(事業費等入力シート!M14)</f>
        <v>0</v>
      </c>
      <c r="O16" s="139"/>
      <c r="P16" s="139"/>
      <c r="Q16" s="139"/>
      <c r="R16" s="139"/>
      <c r="S16" s="139"/>
      <c r="T16" s="140"/>
      <c r="U16" s="45" t="s">
        <v>31</v>
      </c>
      <c r="V16" s="139">
        <f>SUM(事業費等入力シート!T14)</f>
        <v>0</v>
      </c>
      <c r="W16" s="139"/>
      <c r="X16" s="139"/>
      <c r="Y16" s="139"/>
      <c r="Z16" s="139"/>
      <c r="AA16" s="139"/>
      <c r="AB16" s="140"/>
      <c r="AC16" s="45" t="s">
        <v>31</v>
      </c>
      <c r="AD16" s="139">
        <f>SUM(F16,N16,V16)</f>
        <v>0</v>
      </c>
      <c r="AE16" s="139"/>
      <c r="AF16" s="139"/>
      <c r="AG16" s="139"/>
      <c r="AH16" s="139"/>
      <c r="AI16" s="139"/>
      <c r="AJ16" s="140"/>
      <c r="AK16" s="46" t="s">
        <v>31</v>
      </c>
      <c r="AL16" s="26"/>
    </row>
    <row r="17" spans="1:38" ht="15" customHeight="1" thickBot="1">
      <c r="A17" s="25"/>
      <c r="B17" s="142" t="s">
        <v>34</v>
      </c>
      <c r="C17" s="142"/>
      <c r="D17" s="142"/>
      <c r="E17" s="142"/>
      <c r="F17" s="146">
        <f>SUM(事業費等入力シート!F15)</f>
        <v>0</v>
      </c>
      <c r="G17" s="146"/>
      <c r="H17" s="146"/>
      <c r="I17" s="146"/>
      <c r="J17" s="146"/>
      <c r="K17" s="146"/>
      <c r="L17" s="147"/>
      <c r="M17" s="50" t="s">
        <v>31</v>
      </c>
      <c r="N17" s="146">
        <f>SUM(事業費等入力シート!M15)</f>
        <v>0</v>
      </c>
      <c r="O17" s="146"/>
      <c r="P17" s="146"/>
      <c r="Q17" s="146"/>
      <c r="R17" s="146"/>
      <c r="S17" s="146"/>
      <c r="T17" s="147"/>
      <c r="U17" s="50" t="s">
        <v>31</v>
      </c>
      <c r="V17" s="146">
        <f>SUM(事業費等入力シート!T15)</f>
        <v>0</v>
      </c>
      <c r="W17" s="146"/>
      <c r="X17" s="146"/>
      <c r="Y17" s="146"/>
      <c r="Z17" s="146"/>
      <c r="AA17" s="146"/>
      <c r="AB17" s="147"/>
      <c r="AC17" s="50" t="s">
        <v>31</v>
      </c>
      <c r="AD17" s="146">
        <f>SUM(F17,N17,V17)</f>
        <v>0</v>
      </c>
      <c r="AE17" s="146"/>
      <c r="AF17" s="146"/>
      <c r="AG17" s="146"/>
      <c r="AH17" s="146"/>
      <c r="AI17" s="146"/>
      <c r="AJ17" s="147"/>
      <c r="AK17" s="47" t="s">
        <v>31</v>
      </c>
      <c r="AL17" s="26"/>
    </row>
    <row r="18" spans="1:38" ht="15" customHeight="1" thickTop="1">
      <c r="A18" s="25"/>
      <c r="B18" s="152" t="s">
        <v>35</v>
      </c>
      <c r="C18" s="152"/>
      <c r="D18" s="152"/>
      <c r="E18" s="152"/>
      <c r="F18" s="149">
        <f>SUM(F16:L17)</f>
        <v>0</v>
      </c>
      <c r="G18" s="149"/>
      <c r="H18" s="149"/>
      <c r="I18" s="149"/>
      <c r="J18" s="149"/>
      <c r="K18" s="149"/>
      <c r="L18" s="150"/>
      <c r="M18" s="49" t="s">
        <v>31</v>
      </c>
      <c r="N18" s="149">
        <f>SUM(N16:T17)</f>
        <v>0</v>
      </c>
      <c r="O18" s="149"/>
      <c r="P18" s="149"/>
      <c r="Q18" s="149"/>
      <c r="R18" s="149"/>
      <c r="S18" s="149"/>
      <c r="T18" s="150"/>
      <c r="U18" s="49" t="s">
        <v>31</v>
      </c>
      <c r="V18" s="149">
        <f>SUM(V16:AB17)</f>
        <v>0</v>
      </c>
      <c r="W18" s="149"/>
      <c r="X18" s="149"/>
      <c r="Y18" s="149"/>
      <c r="Z18" s="149"/>
      <c r="AA18" s="149"/>
      <c r="AB18" s="150"/>
      <c r="AC18" s="49" t="s">
        <v>31</v>
      </c>
      <c r="AD18" s="149">
        <f>SUM(AD16:AJ17)</f>
        <v>0</v>
      </c>
      <c r="AE18" s="149"/>
      <c r="AF18" s="149"/>
      <c r="AG18" s="149"/>
      <c r="AH18" s="149"/>
      <c r="AI18" s="149"/>
      <c r="AJ18" s="150"/>
      <c r="AK18" s="48" t="s">
        <v>31</v>
      </c>
      <c r="AL18" s="26"/>
    </row>
    <row r="19" spans="1:38" ht="9" customHeight="1">
      <c r="A19" s="25"/>
      <c r="B19" s="20"/>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6"/>
    </row>
    <row r="20" spans="1:38" ht="15" customHeight="1">
      <c r="A20" s="229" t="s">
        <v>128</v>
      </c>
      <c r="B20" s="230"/>
      <c r="C20" s="230"/>
      <c r="D20" s="230"/>
      <c r="E20" s="230"/>
      <c r="F20" s="230"/>
      <c r="G20" s="230"/>
      <c r="H20" s="230"/>
      <c r="I20" s="230"/>
      <c r="J20" s="230"/>
      <c r="K20" s="230"/>
      <c r="L20" s="230"/>
      <c r="M20" s="230"/>
      <c r="N20" s="230"/>
      <c r="O20" s="230"/>
      <c r="P20" s="230"/>
      <c r="Q20" s="230"/>
      <c r="R20" s="230"/>
      <c r="S20" s="230"/>
      <c r="T20" s="230"/>
      <c r="U20" s="230"/>
      <c r="V20" s="230"/>
      <c r="W20" s="230"/>
      <c r="X20" s="230"/>
      <c r="Y20" s="230"/>
      <c r="Z20" s="230"/>
      <c r="AA20" s="230"/>
      <c r="AB20" s="230"/>
      <c r="AC20" s="230"/>
      <c r="AD20" s="230"/>
      <c r="AE20" s="230"/>
      <c r="AF20" s="230"/>
      <c r="AG20" s="230"/>
      <c r="AH20" s="230"/>
      <c r="AI20" s="230"/>
      <c r="AJ20" s="230"/>
      <c r="AK20" s="230"/>
      <c r="AL20" s="231"/>
    </row>
    <row r="21" spans="1:38" ht="15" customHeight="1" thickBot="1">
      <c r="A21" s="229"/>
      <c r="B21" s="230"/>
      <c r="C21" s="230"/>
      <c r="D21" s="230"/>
      <c r="E21" s="230"/>
      <c r="F21" s="230"/>
      <c r="G21" s="230"/>
      <c r="H21" s="230"/>
      <c r="I21" s="230"/>
      <c r="J21" s="230"/>
      <c r="K21" s="230"/>
      <c r="L21" s="230"/>
      <c r="M21" s="230"/>
      <c r="N21" s="230"/>
      <c r="O21" s="230"/>
      <c r="P21" s="230"/>
      <c r="Q21" s="230"/>
      <c r="R21" s="230"/>
      <c r="S21" s="230"/>
      <c r="T21" s="230"/>
      <c r="U21" s="230"/>
      <c r="V21" s="230"/>
      <c r="W21" s="230"/>
      <c r="X21" s="230"/>
      <c r="Y21" s="230"/>
      <c r="Z21" s="230"/>
      <c r="AA21" s="230"/>
      <c r="AB21" s="230"/>
      <c r="AC21" s="230"/>
      <c r="AD21" s="230"/>
      <c r="AE21" s="230"/>
      <c r="AF21" s="230"/>
      <c r="AG21" s="230"/>
      <c r="AH21" s="230"/>
      <c r="AI21" s="230"/>
      <c r="AJ21" s="230"/>
      <c r="AK21" s="230"/>
      <c r="AL21" s="231"/>
    </row>
    <row r="22" spans="1:38" ht="15" customHeight="1">
      <c r="A22" s="25"/>
      <c r="B22" s="185" t="s">
        <v>127</v>
      </c>
      <c r="C22" s="186"/>
      <c r="D22" s="186"/>
      <c r="E22" s="186"/>
      <c r="F22" s="186"/>
      <c r="G22" s="187"/>
      <c r="H22" s="191" t="s">
        <v>29</v>
      </c>
      <c r="I22" s="192" t="s">
        <v>49</v>
      </c>
      <c r="J22" s="193"/>
      <c r="K22" s="193"/>
      <c r="L22" s="193"/>
      <c r="M22" s="193"/>
      <c r="N22" s="193"/>
      <c r="O22" s="193"/>
      <c r="P22" s="193"/>
      <c r="Q22" s="194"/>
      <c r="R22" s="198" t="s">
        <v>18</v>
      </c>
      <c r="S22" s="199"/>
      <c r="T22" s="192" t="s">
        <v>45</v>
      </c>
      <c r="U22" s="194"/>
      <c r="V22" s="200" t="s">
        <v>29</v>
      </c>
      <c r="W22" s="201">
        <f ca="1">Z25+AH25</f>
        <v>0</v>
      </c>
      <c r="X22" s="202"/>
      <c r="Y22" s="202"/>
      <c r="Z22" s="202"/>
      <c r="AA22" s="202"/>
      <c r="AB22" s="202"/>
      <c r="AC22" s="202"/>
      <c r="AD22" s="202"/>
      <c r="AE22" s="203"/>
      <c r="AF22" s="235" t="s">
        <v>31</v>
      </c>
      <c r="AI22" s="21"/>
      <c r="AJ22" s="21"/>
      <c r="AK22" s="21"/>
      <c r="AL22" s="59"/>
    </row>
    <row r="23" spans="1:38" ht="15" customHeight="1" thickBot="1">
      <c r="A23" s="25"/>
      <c r="B23" s="188"/>
      <c r="C23" s="189"/>
      <c r="D23" s="189"/>
      <c r="E23" s="189"/>
      <c r="F23" s="189"/>
      <c r="G23" s="190"/>
      <c r="H23" s="191"/>
      <c r="I23" s="195"/>
      <c r="J23" s="196"/>
      <c r="K23" s="196"/>
      <c r="L23" s="196"/>
      <c r="M23" s="196"/>
      <c r="N23" s="196"/>
      <c r="O23" s="196"/>
      <c r="P23" s="196"/>
      <c r="Q23" s="197"/>
      <c r="R23" s="198"/>
      <c r="S23" s="199"/>
      <c r="T23" s="195"/>
      <c r="U23" s="197"/>
      <c r="V23" s="200"/>
      <c r="W23" s="204"/>
      <c r="X23" s="205"/>
      <c r="Y23" s="205"/>
      <c r="Z23" s="205"/>
      <c r="AA23" s="205"/>
      <c r="AB23" s="205"/>
      <c r="AC23" s="205"/>
      <c r="AD23" s="205"/>
      <c r="AE23" s="206"/>
      <c r="AF23" s="235"/>
      <c r="AG23" s="20"/>
      <c r="AI23" s="20"/>
      <c r="AJ23" s="20"/>
      <c r="AK23" s="20"/>
      <c r="AL23" s="26"/>
    </row>
    <row r="24" spans="1:38" ht="13.5">
      <c r="A24" s="25"/>
      <c r="B24" s="20"/>
      <c r="C24" s="20"/>
      <c r="D24" s="20"/>
      <c r="E24" s="20"/>
      <c r="F24" s="20"/>
      <c r="G24" s="20"/>
      <c r="H24" s="20"/>
      <c r="I24" s="36" t="s">
        <v>52</v>
      </c>
      <c r="J24" s="20"/>
      <c r="K24" s="20"/>
      <c r="L24" s="20"/>
      <c r="M24" s="20"/>
      <c r="N24" s="20"/>
      <c r="O24" s="20"/>
      <c r="P24" s="20"/>
      <c r="Q24" s="20"/>
      <c r="R24" s="20"/>
      <c r="S24" s="20"/>
      <c r="U24" s="20"/>
      <c r="V24" s="20"/>
      <c r="W24" s="36" t="s">
        <v>53</v>
      </c>
      <c r="X24" s="20"/>
      <c r="Y24" s="20"/>
      <c r="Z24" s="20"/>
      <c r="AA24" s="20"/>
      <c r="AB24" s="20"/>
      <c r="AC24" s="20"/>
      <c r="AD24" s="20"/>
      <c r="AE24" s="20"/>
      <c r="AF24" s="20"/>
      <c r="AG24" s="20"/>
      <c r="AI24" s="58"/>
      <c r="AJ24" s="58"/>
      <c r="AK24" s="58"/>
      <c r="AL24" s="60"/>
    </row>
    <row r="25" spans="1:38" ht="13.5">
      <c r="A25" s="25"/>
      <c r="B25" s="20"/>
      <c r="C25" s="20"/>
      <c r="D25" s="20"/>
      <c r="E25" s="20"/>
      <c r="F25" s="20"/>
      <c r="G25" s="20"/>
      <c r="H25" s="20"/>
      <c r="I25" s="36"/>
      <c r="J25" s="20"/>
      <c r="K25" s="20"/>
      <c r="L25" s="20"/>
      <c r="M25" s="20"/>
      <c r="N25" s="20"/>
      <c r="O25" s="20"/>
      <c r="P25" s="20"/>
      <c r="Q25" s="20"/>
      <c r="R25" s="20"/>
      <c r="S25" s="159" t="s">
        <v>70</v>
      </c>
      <c r="T25" s="159"/>
      <c r="U25" s="159"/>
      <c r="V25" s="159"/>
      <c r="W25" s="159" t="s">
        <v>68</v>
      </c>
      <c r="X25" s="159"/>
      <c r="Y25" s="160"/>
      <c r="Z25" s="161">
        <f ca="1">INT(INT(F16+(V16*AG7))*AG10)</f>
        <v>0</v>
      </c>
      <c r="AA25" s="162"/>
      <c r="AB25" s="162"/>
      <c r="AC25" s="162"/>
      <c r="AD25" s="163"/>
      <c r="AE25" s="164" t="s">
        <v>69</v>
      </c>
      <c r="AF25" s="164"/>
      <c r="AG25" s="165"/>
      <c r="AH25" s="166">
        <f ca="1">INT(INT(F17+(V17*AG7))*AG10)</f>
        <v>0</v>
      </c>
      <c r="AI25" s="167"/>
      <c r="AJ25" s="167"/>
      <c r="AK25" s="167"/>
      <c r="AL25" s="168"/>
    </row>
    <row r="26" spans="1:38" ht="9" customHeight="1" thickBot="1">
      <c r="A26" s="27"/>
      <c r="B26" s="31"/>
      <c r="C26" s="31"/>
      <c r="D26" s="31"/>
      <c r="E26" s="31"/>
      <c r="F26" s="31"/>
      <c r="G26" s="31"/>
      <c r="H26" s="31"/>
      <c r="I26" s="32"/>
      <c r="J26" s="32"/>
      <c r="K26" s="32"/>
      <c r="L26" s="32"/>
      <c r="M26" s="32"/>
      <c r="N26" s="32"/>
      <c r="O26" s="32"/>
      <c r="P26" s="32"/>
      <c r="Q26" s="32"/>
      <c r="R26" s="31"/>
      <c r="S26" s="28"/>
      <c r="T26" s="28"/>
      <c r="U26" s="28"/>
      <c r="V26" s="28"/>
      <c r="W26" s="28"/>
      <c r="X26" s="28"/>
      <c r="Y26" s="28"/>
      <c r="Z26" s="28"/>
      <c r="AA26" s="28"/>
      <c r="AB26" s="28"/>
      <c r="AC26" s="28"/>
      <c r="AD26" s="28"/>
      <c r="AE26" s="28"/>
      <c r="AF26" s="28"/>
      <c r="AG26" s="28"/>
      <c r="AH26" s="28"/>
      <c r="AI26" s="28"/>
      <c r="AJ26" s="28"/>
      <c r="AK26" s="28"/>
      <c r="AL26" s="29"/>
    </row>
    <row r="27" spans="1:38" ht="15" customHeight="1" thickBot="1"/>
    <row r="28" spans="1:38" ht="15" customHeight="1">
      <c r="A28" s="30" t="s">
        <v>145</v>
      </c>
      <c r="B28" s="23"/>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4"/>
    </row>
    <row r="29" spans="1:38" ht="15" customHeight="1">
      <c r="A29" s="232" t="s">
        <v>126</v>
      </c>
      <c r="B29" s="233"/>
      <c r="C29" s="233"/>
      <c r="D29" s="233"/>
      <c r="E29" s="233"/>
      <c r="F29" s="233"/>
      <c r="G29" s="233"/>
      <c r="H29" s="233"/>
      <c r="I29" s="233"/>
      <c r="J29" s="233"/>
      <c r="K29" s="233"/>
      <c r="L29" s="233"/>
      <c r="M29" s="233"/>
      <c r="N29" s="233"/>
      <c r="O29" s="233"/>
      <c r="P29" s="233"/>
      <c r="Q29" s="233"/>
      <c r="R29" s="233"/>
      <c r="S29" s="233"/>
      <c r="T29" s="233"/>
      <c r="U29" s="233"/>
      <c r="V29" s="233"/>
      <c r="W29" s="233"/>
      <c r="X29" s="233"/>
      <c r="Y29" s="233"/>
      <c r="Z29" s="233"/>
      <c r="AA29" s="233"/>
      <c r="AB29" s="233"/>
      <c r="AC29" s="233"/>
      <c r="AD29" s="233"/>
      <c r="AE29" s="233"/>
      <c r="AF29" s="233"/>
      <c r="AG29" s="233"/>
      <c r="AH29" s="233"/>
      <c r="AI29" s="233"/>
      <c r="AJ29" s="233"/>
      <c r="AK29" s="233"/>
      <c r="AL29" s="234"/>
    </row>
    <row r="30" spans="1:38" ht="15" customHeight="1">
      <c r="A30" s="232"/>
      <c r="B30" s="233"/>
      <c r="C30" s="233"/>
      <c r="D30" s="233"/>
      <c r="E30" s="233"/>
      <c r="F30" s="233"/>
      <c r="G30" s="233"/>
      <c r="H30" s="233"/>
      <c r="I30" s="233"/>
      <c r="J30" s="233"/>
      <c r="K30" s="233"/>
      <c r="L30" s="233"/>
      <c r="M30" s="233"/>
      <c r="N30" s="233"/>
      <c r="O30" s="233"/>
      <c r="P30" s="233"/>
      <c r="Q30" s="233"/>
      <c r="R30" s="233"/>
      <c r="S30" s="233"/>
      <c r="T30" s="233"/>
      <c r="U30" s="233"/>
      <c r="V30" s="233"/>
      <c r="W30" s="233"/>
      <c r="X30" s="233"/>
      <c r="Y30" s="233"/>
      <c r="Z30" s="233"/>
      <c r="AA30" s="233"/>
      <c r="AB30" s="233"/>
      <c r="AC30" s="233"/>
      <c r="AD30" s="233"/>
      <c r="AE30" s="233"/>
      <c r="AF30" s="233"/>
      <c r="AG30" s="233"/>
      <c r="AH30" s="233"/>
      <c r="AI30" s="233"/>
      <c r="AJ30" s="233"/>
      <c r="AK30" s="233"/>
      <c r="AL30" s="234"/>
    </row>
    <row r="31" spans="1:38" ht="15" customHeight="1" thickBot="1">
      <c r="A31" s="25"/>
      <c r="B31" s="136" t="s">
        <v>37</v>
      </c>
      <c r="C31" s="136"/>
      <c r="D31" s="136"/>
      <c r="E31" s="136"/>
      <c r="F31" s="136"/>
      <c r="G31" s="136"/>
      <c r="H31" s="141" t="s">
        <v>39</v>
      </c>
      <c r="I31" s="141"/>
      <c r="J31" s="141"/>
      <c r="K31" s="141"/>
      <c r="L31" s="141"/>
      <c r="M31" s="141"/>
      <c r="N31" s="141"/>
      <c r="O31" s="141"/>
      <c r="P31" s="20"/>
      <c r="Q31" s="20"/>
      <c r="R31" s="20"/>
      <c r="S31" s="20"/>
      <c r="T31" s="20"/>
      <c r="U31" s="20"/>
      <c r="V31" s="20"/>
      <c r="W31" s="20"/>
      <c r="X31" s="20"/>
      <c r="Y31" s="20"/>
      <c r="Z31" s="20"/>
      <c r="AA31" s="20"/>
      <c r="AB31" s="20"/>
      <c r="AC31" s="20"/>
      <c r="AD31" s="20"/>
      <c r="AE31" s="20"/>
      <c r="AF31" s="20"/>
      <c r="AG31" s="20"/>
      <c r="AH31" s="20"/>
      <c r="AI31" s="20"/>
      <c r="AJ31" s="20"/>
      <c r="AK31" s="20"/>
      <c r="AL31" s="26"/>
    </row>
    <row r="32" spans="1:38" ht="15" customHeight="1">
      <c r="A32" s="25"/>
      <c r="B32" s="169" t="s">
        <v>36</v>
      </c>
      <c r="C32" s="169"/>
      <c r="D32" s="169"/>
      <c r="E32" s="169"/>
      <c r="F32" s="169"/>
      <c r="G32" s="169"/>
      <c r="H32" s="170">
        <f>SUM(補助対象施設の利用状況表!Y42)</f>
        <v>0</v>
      </c>
      <c r="I32" s="170"/>
      <c r="J32" s="170"/>
      <c r="K32" s="170"/>
      <c r="L32" s="170"/>
      <c r="M32" s="170"/>
      <c r="N32" s="171"/>
      <c r="O32" s="45" t="s">
        <v>38</v>
      </c>
      <c r="P32" s="20" t="s">
        <v>98</v>
      </c>
      <c r="Q32" s="20"/>
      <c r="R32" s="20"/>
      <c r="S32" s="20"/>
      <c r="T32" s="20"/>
      <c r="U32" s="20"/>
      <c r="V32" s="20"/>
      <c r="W32" s="20"/>
      <c r="X32" s="20"/>
      <c r="Y32" s="181" t="s">
        <v>42</v>
      </c>
      <c r="Z32" s="179" t="s">
        <v>40</v>
      </c>
      <c r="AA32" s="179"/>
      <c r="AB32" s="179"/>
      <c r="AC32" s="179"/>
      <c r="AD32" s="179"/>
      <c r="AE32" s="179"/>
      <c r="AF32" s="33" t="s">
        <v>29</v>
      </c>
      <c r="AG32" s="175" t="s">
        <v>105</v>
      </c>
      <c r="AH32" s="175"/>
      <c r="AI32" s="175"/>
      <c r="AJ32" s="175"/>
      <c r="AK32" s="176"/>
      <c r="AL32" s="26"/>
    </row>
    <row r="33" spans="1:38" ht="15" customHeight="1" thickBot="1">
      <c r="A33" s="25"/>
      <c r="B33" s="169" t="s">
        <v>19</v>
      </c>
      <c r="C33" s="169"/>
      <c r="D33" s="169"/>
      <c r="E33" s="169"/>
      <c r="F33" s="169"/>
      <c r="G33" s="169"/>
      <c r="H33" s="170">
        <f ca="1">SUM(補助対象施設の利用状況表!AC42)</f>
        <v>0</v>
      </c>
      <c r="I33" s="170"/>
      <c r="J33" s="170"/>
      <c r="K33" s="170"/>
      <c r="L33" s="170"/>
      <c r="M33" s="170"/>
      <c r="N33" s="171"/>
      <c r="O33" s="45" t="s">
        <v>38</v>
      </c>
      <c r="P33" s="20" t="s">
        <v>99</v>
      </c>
      <c r="Q33" s="20"/>
      <c r="R33" s="20"/>
      <c r="S33" s="20"/>
      <c r="T33" s="20"/>
      <c r="U33" s="20"/>
      <c r="V33" s="20"/>
      <c r="W33" s="20"/>
      <c r="X33" s="20"/>
      <c r="Y33" s="182"/>
      <c r="Z33" s="174" t="s">
        <v>44</v>
      </c>
      <c r="AA33" s="174"/>
      <c r="AB33" s="174"/>
      <c r="AC33" s="174"/>
      <c r="AD33" s="174"/>
      <c r="AE33" s="174"/>
      <c r="AF33" s="34" t="s">
        <v>29</v>
      </c>
      <c r="AG33" s="177">
        <f ca="1">IF(H34&gt;0,H33/(H34+H33),1)</f>
        <v>1</v>
      </c>
      <c r="AH33" s="177"/>
      <c r="AI33" s="177"/>
      <c r="AJ33" s="177"/>
      <c r="AK33" s="178"/>
      <c r="AL33" s="26"/>
    </row>
    <row r="34" spans="1:38" ht="15" customHeight="1" thickBot="1">
      <c r="A34" s="25"/>
      <c r="B34" s="169" t="s">
        <v>20</v>
      </c>
      <c r="C34" s="169"/>
      <c r="D34" s="169"/>
      <c r="E34" s="169"/>
      <c r="F34" s="169"/>
      <c r="G34" s="169"/>
      <c r="H34" s="170">
        <f ca="1">SUM(補助対象施設の利用状況表!AG42)</f>
        <v>0</v>
      </c>
      <c r="I34" s="170"/>
      <c r="J34" s="170"/>
      <c r="K34" s="170"/>
      <c r="L34" s="170"/>
      <c r="M34" s="170"/>
      <c r="N34" s="171"/>
      <c r="O34" s="45" t="s">
        <v>38</v>
      </c>
      <c r="P34" s="20" t="s">
        <v>100</v>
      </c>
      <c r="Q34" s="20"/>
      <c r="R34" s="20"/>
      <c r="S34" s="20"/>
      <c r="T34" s="20"/>
      <c r="U34" s="20"/>
      <c r="V34" s="20"/>
      <c r="W34" s="20"/>
      <c r="X34" s="20"/>
      <c r="Y34" s="20"/>
      <c r="Z34" s="227" t="s">
        <v>50</v>
      </c>
      <c r="AA34" s="227"/>
      <c r="AB34" s="227"/>
      <c r="AC34" s="227"/>
      <c r="AD34" s="227"/>
      <c r="AE34" s="227"/>
      <c r="AF34" s="227"/>
      <c r="AG34" s="227"/>
      <c r="AH34" s="227"/>
      <c r="AI34" s="227"/>
      <c r="AJ34" s="227"/>
      <c r="AK34" s="227"/>
      <c r="AL34" s="26"/>
    </row>
    <row r="35" spans="1:38" ht="15" customHeight="1">
      <c r="A35" s="25"/>
      <c r="B35" s="169" t="s">
        <v>22</v>
      </c>
      <c r="C35" s="169"/>
      <c r="D35" s="169"/>
      <c r="E35" s="169"/>
      <c r="F35" s="169"/>
      <c r="G35" s="169"/>
      <c r="H35" s="170">
        <f ca="1">H32-(H33+H34)</f>
        <v>0</v>
      </c>
      <c r="I35" s="170"/>
      <c r="J35" s="170"/>
      <c r="K35" s="170"/>
      <c r="L35" s="170"/>
      <c r="M35" s="170"/>
      <c r="N35" s="171"/>
      <c r="O35" s="45" t="s">
        <v>38</v>
      </c>
      <c r="P35" s="20" t="s">
        <v>101</v>
      </c>
      <c r="Q35" s="20"/>
      <c r="R35" s="20"/>
      <c r="S35" s="20"/>
      <c r="T35" s="20"/>
      <c r="U35" s="20"/>
      <c r="V35" s="20"/>
      <c r="W35" s="20"/>
      <c r="X35" s="20"/>
      <c r="Y35" s="181" t="s">
        <v>42</v>
      </c>
      <c r="Z35" s="179" t="s">
        <v>41</v>
      </c>
      <c r="AA35" s="179"/>
      <c r="AB35" s="179"/>
      <c r="AC35" s="179"/>
      <c r="AD35" s="179"/>
      <c r="AE35" s="179"/>
      <c r="AF35" s="33" t="s">
        <v>29</v>
      </c>
      <c r="AG35" s="179" t="s">
        <v>106</v>
      </c>
      <c r="AH35" s="179"/>
      <c r="AI35" s="179"/>
      <c r="AJ35" s="179"/>
      <c r="AK35" s="180"/>
      <c r="AL35" s="26"/>
    </row>
    <row r="36" spans="1:38" ht="15" customHeight="1" thickBot="1">
      <c r="A36" s="25"/>
      <c r="B36" s="169" t="s">
        <v>30</v>
      </c>
      <c r="C36" s="169"/>
      <c r="D36" s="169"/>
      <c r="E36" s="169"/>
      <c r="F36" s="169"/>
      <c r="G36" s="169"/>
      <c r="H36" s="170">
        <f ca="1">SUM(補助対象施設の利用状況表!AP42)</f>
        <v>0</v>
      </c>
      <c r="I36" s="170"/>
      <c r="J36" s="170"/>
      <c r="K36" s="170"/>
      <c r="L36" s="170"/>
      <c r="M36" s="170"/>
      <c r="N36" s="171"/>
      <c r="O36" s="45" t="s">
        <v>38</v>
      </c>
      <c r="P36" s="20" t="s">
        <v>102</v>
      </c>
      <c r="Q36" s="20"/>
      <c r="R36" s="22" t="s">
        <v>103</v>
      </c>
      <c r="S36" s="20"/>
      <c r="T36" s="20"/>
      <c r="U36" s="20"/>
      <c r="V36" s="20"/>
      <c r="W36" s="20"/>
      <c r="X36" s="20"/>
      <c r="Y36" s="182"/>
      <c r="Z36" s="174" t="s">
        <v>45</v>
      </c>
      <c r="AA36" s="174"/>
      <c r="AB36" s="174"/>
      <c r="AC36" s="174"/>
      <c r="AD36" s="174"/>
      <c r="AE36" s="174"/>
      <c r="AF36" s="34" t="s">
        <v>29</v>
      </c>
      <c r="AG36" s="177">
        <f>IF(H32&gt;0,1-(H37/H32),1)</f>
        <v>1</v>
      </c>
      <c r="AH36" s="177"/>
      <c r="AI36" s="177"/>
      <c r="AJ36" s="177"/>
      <c r="AK36" s="178"/>
      <c r="AL36" s="26"/>
    </row>
    <row r="37" spans="1:38" ht="15" customHeight="1">
      <c r="A37" s="25"/>
      <c r="B37" s="169" t="s">
        <v>51</v>
      </c>
      <c r="C37" s="169"/>
      <c r="D37" s="169"/>
      <c r="E37" s="169"/>
      <c r="F37" s="169"/>
      <c r="G37" s="169"/>
      <c r="H37" s="170">
        <f ca="1">IF(H7-H10&gt;H33-H36,H36,H36+(H33-H36)-(H7-H10))</f>
        <v>0</v>
      </c>
      <c r="I37" s="170"/>
      <c r="J37" s="170"/>
      <c r="K37" s="170"/>
      <c r="L37" s="170"/>
      <c r="M37" s="170"/>
      <c r="N37" s="171"/>
      <c r="O37" s="45" t="s">
        <v>38</v>
      </c>
      <c r="P37" s="35" t="s">
        <v>104</v>
      </c>
      <c r="Q37" s="20"/>
      <c r="R37" s="22" t="s">
        <v>123</v>
      </c>
      <c r="S37" s="20"/>
      <c r="T37" s="20"/>
      <c r="U37" s="20"/>
      <c r="V37" s="20"/>
      <c r="W37" s="20"/>
      <c r="X37" s="20"/>
      <c r="Y37" s="20"/>
      <c r="Z37" s="228" t="s">
        <v>50</v>
      </c>
      <c r="AA37" s="228"/>
      <c r="AB37" s="228"/>
      <c r="AC37" s="228"/>
      <c r="AD37" s="228"/>
      <c r="AE37" s="228"/>
      <c r="AF37" s="228"/>
      <c r="AG37" s="228"/>
      <c r="AH37" s="228"/>
      <c r="AI37" s="228"/>
      <c r="AJ37" s="228"/>
      <c r="AK37" s="228"/>
      <c r="AL37" s="26"/>
    </row>
    <row r="38" spans="1:38" ht="9" customHeight="1">
      <c r="A38" s="25"/>
      <c r="B38" s="172" t="s">
        <v>118</v>
      </c>
      <c r="C38" s="172"/>
      <c r="D38" s="172"/>
      <c r="E38" s="172"/>
      <c r="F38" s="172"/>
      <c r="G38" s="172"/>
      <c r="H38" s="172"/>
      <c r="I38" s="172"/>
      <c r="J38" s="172"/>
      <c r="K38" s="172"/>
      <c r="L38" s="172"/>
      <c r="M38" s="172"/>
      <c r="N38" s="172"/>
      <c r="O38" s="172"/>
      <c r="P38" s="20"/>
      <c r="Q38" s="20"/>
      <c r="R38" s="20"/>
      <c r="S38" s="20"/>
      <c r="T38" s="20"/>
      <c r="U38" s="20"/>
      <c r="V38" s="20"/>
      <c r="W38" s="20"/>
      <c r="X38" s="20"/>
      <c r="Y38" s="20"/>
      <c r="AL38" s="26"/>
    </row>
    <row r="39" spans="1:38" ht="9" customHeight="1">
      <c r="A39" s="25"/>
      <c r="B39" s="173"/>
      <c r="C39" s="173"/>
      <c r="D39" s="173"/>
      <c r="E39" s="173"/>
      <c r="F39" s="173"/>
      <c r="G39" s="173"/>
      <c r="H39" s="173"/>
      <c r="I39" s="173"/>
      <c r="J39" s="173"/>
      <c r="K39" s="173"/>
      <c r="L39" s="173"/>
      <c r="M39" s="173"/>
      <c r="N39" s="173"/>
      <c r="O39" s="173"/>
      <c r="P39" s="20"/>
      <c r="Q39" s="20"/>
      <c r="R39" s="20"/>
      <c r="S39" s="20"/>
      <c r="T39" s="20"/>
      <c r="U39" s="20"/>
      <c r="V39" s="20"/>
      <c r="W39" s="20"/>
      <c r="X39" s="20"/>
      <c r="Y39" s="20"/>
      <c r="AL39" s="26"/>
    </row>
    <row r="40" spans="1:38" ht="9" customHeight="1">
      <c r="A40" s="25"/>
      <c r="B40" s="173"/>
      <c r="C40" s="173"/>
      <c r="D40" s="173"/>
      <c r="E40" s="173"/>
      <c r="F40" s="173"/>
      <c r="G40" s="173"/>
      <c r="H40" s="173"/>
      <c r="I40" s="173"/>
      <c r="J40" s="173"/>
      <c r="K40" s="173"/>
      <c r="L40" s="173"/>
      <c r="M40" s="173"/>
      <c r="N40" s="173"/>
      <c r="O40" s="173"/>
      <c r="P40" s="20"/>
      <c r="Q40" s="20"/>
      <c r="R40" s="20"/>
      <c r="S40" s="20"/>
      <c r="T40" s="20"/>
      <c r="U40" s="20"/>
      <c r="V40" s="20"/>
      <c r="W40" s="20"/>
      <c r="X40" s="20"/>
      <c r="Y40" s="20"/>
      <c r="AL40" s="26"/>
    </row>
    <row r="41" spans="1:38" ht="9" customHeight="1">
      <c r="A41" s="25"/>
      <c r="B41" s="173"/>
      <c r="C41" s="173"/>
      <c r="D41" s="173"/>
      <c r="E41" s="173"/>
      <c r="F41" s="173"/>
      <c r="G41" s="173"/>
      <c r="H41" s="173"/>
      <c r="I41" s="173"/>
      <c r="J41" s="173"/>
      <c r="K41" s="173"/>
      <c r="L41" s="173"/>
      <c r="M41" s="173"/>
      <c r="N41" s="173"/>
      <c r="O41" s="173"/>
      <c r="P41" s="20"/>
      <c r="Q41" s="20"/>
      <c r="R41" s="20"/>
      <c r="S41" s="20"/>
      <c r="T41" s="20"/>
      <c r="U41" s="20"/>
      <c r="V41" s="20"/>
      <c r="W41" s="20"/>
      <c r="X41" s="20"/>
      <c r="Y41" s="20"/>
      <c r="AL41" s="26"/>
    </row>
    <row r="42" spans="1:38" ht="9" customHeight="1">
      <c r="A42" s="25"/>
      <c r="B42" s="173"/>
      <c r="C42" s="173"/>
      <c r="D42" s="173"/>
      <c r="E42" s="173"/>
      <c r="F42" s="173"/>
      <c r="G42" s="173"/>
      <c r="H42" s="173"/>
      <c r="I42" s="173"/>
      <c r="J42" s="173"/>
      <c r="K42" s="173"/>
      <c r="L42" s="173"/>
      <c r="M42" s="173"/>
      <c r="N42" s="173"/>
      <c r="O42" s="173"/>
      <c r="P42" s="20"/>
      <c r="Q42" s="20"/>
      <c r="R42" s="20"/>
      <c r="S42" s="20"/>
      <c r="T42" s="20"/>
      <c r="U42" s="20"/>
      <c r="V42" s="20"/>
      <c r="W42" s="20"/>
      <c r="X42" s="20"/>
      <c r="Y42" s="20"/>
      <c r="AL42" s="26"/>
    </row>
    <row r="43" spans="1:38" ht="15" customHeight="1">
      <c r="A43" s="236" t="s">
        <v>119</v>
      </c>
      <c r="B43" s="237"/>
      <c r="C43" s="237"/>
      <c r="D43" s="237"/>
      <c r="E43" s="237"/>
      <c r="F43" s="237"/>
      <c r="G43" s="237"/>
      <c r="H43" s="237"/>
      <c r="I43" s="237"/>
      <c r="J43" s="237"/>
      <c r="K43" s="237"/>
      <c r="L43" s="237"/>
      <c r="M43" s="237"/>
      <c r="N43" s="237"/>
      <c r="O43" s="237"/>
      <c r="P43" s="237"/>
      <c r="Q43" s="237"/>
      <c r="R43" s="237"/>
      <c r="S43" s="237"/>
      <c r="T43" s="237"/>
      <c r="U43" s="237"/>
      <c r="V43" s="237"/>
      <c r="W43" s="237"/>
      <c r="X43" s="237"/>
      <c r="Y43" s="237"/>
      <c r="Z43" s="237"/>
      <c r="AA43" s="237"/>
      <c r="AB43" s="237"/>
      <c r="AC43" s="237"/>
      <c r="AD43" s="237"/>
      <c r="AE43" s="237"/>
      <c r="AF43" s="237"/>
      <c r="AG43" s="237"/>
      <c r="AH43" s="237"/>
      <c r="AI43" s="237"/>
      <c r="AJ43" s="237"/>
      <c r="AK43" s="237"/>
      <c r="AL43" s="238"/>
    </row>
    <row r="44" spans="1:38" ht="15" customHeight="1">
      <c r="A44" s="236"/>
      <c r="B44" s="237"/>
      <c r="C44" s="237"/>
      <c r="D44" s="237"/>
      <c r="E44" s="237"/>
      <c r="F44" s="237"/>
      <c r="G44" s="237"/>
      <c r="H44" s="237"/>
      <c r="I44" s="237"/>
      <c r="J44" s="237"/>
      <c r="K44" s="237"/>
      <c r="L44" s="237"/>
      <c r="M44" s="237"/>
      <c r="N44" s="237"/>
      <c r="O44" s="237"/>
      <c r="P44" s="237"/>
      <c r="Q44" s="237"/>
      <c r="R44" s="237"/>
      <c r="S44" s="237"/>
      <c r="T44" s="237"/>
      <c r="U44" s="237"/>
      <c r="V44" s="237"/>
      <c r="W44" s="237"/>
      <c r="X44" s="237"/>
      <c r="Y44" s="237"/>
      <c r="Z44" s="237"/>
      <c r="AA44" s="237"/>
      <c r="AB44" s="237"/>
      <c r="AC44" s="237"/>
      <c r="AD44" s="237"/>
      <c r="AE44" s="237"/>
      <c r="AF44" s="237"/>
      <c r="AG44" s="237"/>
      <c r="AH44" s="237"/>
      <c r="AI44" s="237"/>
      <c r="AJ44" s="237"/>
      <c r="AK44" s="237"/>
      <c r="AL44" s="238"/>
    </row>
    <row r="45" spans="1:38" ht="15" customHeight="1">
      <c r="A45" s="25"/>
      <c r="B45" s="141" t="s">
        <v>37</v>
      </c>
      <c r="C45" s="141"/>
      <c r="D45" s="141"/>
      <c r="E45" s="141"/>
      <c r="F45" s="136" t="s">
        <v>46</v>
      </c>
      <c r="G45" s="136"/>
      <c r="H45" s="136"/>
      <c r="I45" s="136"/>
      <c r="J45" s="136"/>
      <c r="K45" s="136"/>
      <c r="L45" s="136"/>
      <c r="M45" s="136"/>
      <c r="N45" s="136" t="s">
        <v>47</v>
      </c>
      <c r="O45" s="136"/>
      <c r="P45" s="136"/>
      <c r="Q45" s="136"/>
      <c r="R45" s="136"/>
      <c r="S45" s="136"/>
      <c r="T45" s="136"/>
      <c r="U45" s="136"/>
      <c r="V45" s="136" t="s">
        <v>48</v>
      </c>
      <c r="W45" s="136"/>
      <c r="X45" s="136"/>
      <c r="Y45" s="136"/>
      <c r="Z45" s="136"/>
      <c r="AA45" s="136"/>
      <c r="AB45" s="136"/>
      <c r="AC45" s="136"/>
      <c r="AD45" s="136" t="s">
        <v>35</v>
      </c>
      <c r="AE45" s="136"/>
      <c r="AF45" s="136"/>
      <c r="AG45" s="136"/>
      <c r="AH45" s="136"/>
      <c r="AI45" s="136"/>
      <c r="AJ45" s="136"/>
      <c r="AK45" s="136"/>
      <c r="AL45" s="26"/>
    </row>
    <row r="46" spans="1:38" ht="15" customHeight="1">
      <c r="A46" s="25"/>
      <c r="B46" s="141" t="s">
        <v>33</v>
      </c>
      <c r="C46" s="141"/>
      <c r="D46" s="141"/>
      <c r="E46" s="141"/>
      <c r="F46" s="139">
        <f>SUM(事業費等入力シート!F31)</f>
        <v>0</v>
      </c>
      <c r="G46" s="139"/>
      <c r="H46" s="139"/>
      <c r="I46" s="139"/>
      <c r="J46" s="139"/>
      <c r="K46" s="139"/>
      <c r="L46" s="140"/>
      <c r="M46" s="45" t="s">
        <v>31</v>
      </c>
      <c r="N46" s="139">
        <f>SUM(事業費等入力シート!M31)</f>
        <v>0</v>
      </c>
      <c r="O46" s="139"/>
      <c r="P46" s="139"/>
      <c r="Q46" s="139"/>
      <c r="R46" s="139"/>
      <c r="S46" s="139"/>
      <c r="T46" s="140"/>
      <c r="U46" s="45" t="s">
        <v>31</v>
      </c>
      <c r="V46" s="139">
        <f>SUM(事業費等入力シート!T31)</f>
        <v>0</v>
      </c>
      <c r="W46" s="139"/>
      <c r="X46" s="139"/>
      <c r="Y46" s="139"/>
      <c r="Z46" s="139"/>
      <c r="AA46" s="139"/>
      <c r="AB46" s="140"/>
      <c r="AC46" s="45" t="s">
        <v>31</v>
      </c>
      <c r="AD46" s="139">
        <f>SUM(F46,N46,V46)</f>
        <v>0</v>
      </c>
      <c r="AE46" s="139"/>
      <c r="AF46" s="139"/>
      <c r="AG46" s="139"/>
      <c r="AH46" s="139"/>
      <c r="AI46" s="139"/>
      <c r="AJ46" s="140"/>
      <c r="AK46" s="45" t="s">
        <v>31</v>
      </c>
      <c r="AL46" s="26"/>
    </row>
    <row r="47" spans="1:38" ht="15" customHeight="1" thickBot="1">
      <c r="A47" s="25"/>
      <c r="B47" s="142" t="s">
        <v>34</v>
      </c>
      <c r="C47" s="142"/>
      <c r="D47" s="142"/>
      <c r="E47" s="142"/>
      <c r="F47" s="146">
        <f>SUM(事業費等入力シート!F32)</f>
        <v>0</v>
      </c>
      <c r="G47" s="146"/>
      <c r="H47" s="146"/>
      <c r="I47" s="146"/>
      <c r="J47" s="146"/>
      <c r="K47" s="146"/>
      <c r="L47" s="147"/>
      <c r="M47" s="50" t="s">
        <v>31</v>
      </c>
      <c r="N47" s="146">
        <f>SUM(事業費等入力シート!M32)</f>
        <v>0</v>
      </c>
      <c r="O47" s="146"/>
      <c r="P47" s="146"/>
      <c r="Q47" s="146"/>
      <c r="R47" s="146"/>
      <c r="S47" s="146"/>
      <c r="T47" s="147"/>
      <c r="U47" s="50" t="s">
        <v>31</v>
      </c>
      <c r="V47" s="146">
        <f>SUM(事業費等入力シート!T32)</f>
        <v>0</v>
      </c>
      <c r="W47" s="146"/>
      <c r="X47" s="146"/>
      <c r="Y47" s="146"/>
      <c r="Z47" s="146"/>
      <c r="AA47" s="146"/>
      <c r="AB47" s="147"/>
      <c r="AC47" s="50" t="s">
        <v>31</v>
      </c>
      <c r="AD47" s="146">
        <f>SUM(F47,N47,V47)</f>
        <v>0</v>
      </c>
      <c r="AE47" s="146"/>
      <c r="AF47" s="146"/>
      <c r="AG47" s="146"/>
      <c r="AH47" s="146"/>
      <c r="AI47" s="146"/>
      <c r="AJ47" s="147"/>
      <c r="AK47" s="50" t="s">
        <v>31</v>
      </c>
      <c r="AL47" s="26"/>
    </row>
    <row r="48" spans="1:38" ht="15" customHeight="1" thickTop="1">
      <c r="A48" s="25"/>
      <c r="B48" s="152" t="s">
        <v>35</v>
      </c>
      <c r="C48" s="152"/>
      <c r="D48" s="152"/>
      <c r="E48" s="152"/>
      <c r="F48" s="149">
        <f>SUM(F46:L47)</f>
        <v>0</v>
      </c>
      <c r="G48" s="149"/>
      <c r="H48" s="149"/>
      <c r="I48" s="149"/>
      <c r="J48" s="149"/>
      <c r="K48" s="149"/>
      <c r="L48" s="150"/>
      <c r="M48" s="49" t="s">
        <v>31</v>
      </c>
      <c r="N48" s="149">
        <f>SUM(N46:T47)</f>
        <v>0</v>
      </c>
      <c r="O48" s="149"/>
      <c r="P48" s="149"/>
      <c r="Q48" s="149"/>
      <c r="R48" s="149"/>
      <c r="S48" s="149"/>
      <c r="T48" s="150"/>
      <c r="U48" s="49" t="s">
        <v>31</v>
      </c>
      <c r="V48" s="149">
        <f>SUM(V46:AB47)</f>
        <v>0</v>
      </c>
      <c r="W48" s="149"/>
      <c r="X48" s="149"/>
      <c r="Y48" s="149"/>
      <c r="Z48" s="149"/>
      <c r="AA48" s="149"/>
      <c r="AB48" s="150"/>
      <c r="AC48" s="49" t="s">
        <v>31</v>
      </c>
      <c r="AD48" s="149">
        <f>SUM(AD46:AJ47)</f>
        <v>0</v>
      </c>
      <c r="AE48" s="149"/>
      <c r="AF48" s="149"/>
      <c r="AG48" s="149"/>
      <c r="AH48" s="149"/>
      <c r="AI48" s="149"/>
      <c r="AJ48" s="150"/>
      <c r="AK48" s="49" t="s">
        <v>31</v>
      </c>
      <c r="AL48" s="26"/>
    </row>
    <row r="49" spans="1:38" ht="9" customHeight="1">
      <c r="A49" s="25"/>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6"/>
    </row>
    <row r="50" spans="1:38" ht="15" customHeight="1">
      <c r="A50" s="232" t="s">
        <v>129</v>
      </c>
      <c r="B50" s="233"/>
      <c r="C50" s="233"/>
      <c r="D50" s="233"/>
      <c r="E50" s="233"/>
      <c r="F50" s="233"/>
      <c r="G50" s="233"/>
      <c r="H50" s="233"/>
      <c r="I50" s="233"/>
      <c r="J50" s="233"/>
      <c r="K50" s="233"/>
      <c r="L50" s="233"/>
      <c r="M50" s="233"/>
      <c r="N50" s="233"/>
      <c r="O50" s="233"/>
      <c r="P50" s="233"/>
      <c r="Q50" s="233"/>
      <c r="R50" s="233"/>
      <c r="S50" s="233"/>
      <c r="T50" s="233"/>
      <c r="U50" s="233"/>
      <c r="V50" s="233"/>
      <c r="W50" s="233"/>
      <c r="X50" s="233"/>
      <c r="Y50" s="233"/>
      <c r="Z50" s="233"/>
      <c r="AA50" s="233"/>
      <c r="AB50" s="233"/>
      <c r="AC50" s="233"/>
      <c r="AD50" s="233"/>
      <c r="AE50" s="233"/>
      <c r="AF50" s="233"/>
      <c r="AG50" s="233"/>
      <c r="AH50" s="233"/>
      <c r="AI50" s="233"/>
      <c r="AJ50" s="233"/>
      <c r="AK50" s="233"/>
      <c r="AL50" s="234"/>
    </row>
    <row r="51" spans="1:38" ht="15" customHeight="1" thickBot="1">
      <c r="A51" s="232"/>
      <c r="B51" s="233"/>
      <c r="C51" s="233"/>
      <c r="D51" s="233"/>
      <c r="E51" s="233"/>
      <c r="F51" s="233"/>
      <c r="G51" s="233"/>
      <c r="H51" s="233"/>
      <c r="I51" s="233"/>
      <c r="J51" s="233"/>
      <c r="K51" s="233"/>
      <c r="L51" s="233"/>
      <c r="M51" s="233"/>
      <c r="N51" s="233"/>
      <c r="O51" s="233"/>
      <c r="P51" s="233"/>
      <c r="Q51" s="233"/>
      <c r="R51" s="233"/>
      <c r="S51" s="233"/>
      <c r="T51" s="233"/>
      <c r="U51" s="233"/>
      <c r="V51" s="233"/>
      <c r="W51" s="233"/>
      <c r="X51" s="233"/>
      <c r="Y51" s="233"/>
      <c r="Z51" s="233"/>
      <c r="AA51" s="233"/>
      <c r="AB51" s="233"/>
      <c r="AC51" s="233"/>
      <c r="AD51" s="233"/>
      <c r="AE51" s="233"/>
      <c r="AF51" s="233"/>
      <c r="AG51" s="233"/>
      <c r="AH51" s="233"/>
      <c r="AI51" s="233"/>
      <c r="AJ51" s="233"/>
      <c r="AK51" s="233"/>
      <c r="AL51" s="234"/>
    </row>
    <row r="52" spans="1:38" ht="15" customHeight="1">
      <c r="A52" s="25"/>
      <c r="B52" s="192" t="s">
        <v>127</v>
      </c>
      <c r="C52" s="193"/>
      <c r="D52" s="193"/>
      <c r="E52" s="193"/>
      <c r="F52" s="193"/>
      <c r="G52" s="194"/>
      <c r="H52" s="198" t="s">
        <v>29</v>
      </c>
      <c r="I52" s="192" t="s">
        <v>49</v>
      </c>
      <c r="J52" s="193"/>
      <c r="K52" s="193"/>
      <c r="L52" s="193"/>
      <c r="M52" s="193"/>
      <c r="N52" s="193"/>
      <c r="O52" s="193"/>
      <c r="P52" s="193"/>
      <c r="Q52" s="194"/>
      <c r="R52" s="198" t="s">
        <v>18</v>
      </c>
      <c r="S52" s="199"/>
      <c r="T52" s="192" t="s">
        <v>45</v>
      </c>
      <c r="U52" s="194"/>
      <c r="V52" s="199" t="s">
        <v>29</v>
      </c>
      <c r="W52" s="201">
        <f ca="1">Z55+AH55</f>
        <v>0</v>
      </c>
      <c r="X52" s="202"/>
      <c r="Y52" s="202"/>
      <c r="Z52" s="202"/>
      <c r="AA52" s="202"/>
      <c r="AB52" s="202"/>
      <c r="AC52" s="202"/>
      <c r="AD52" s="202"/>
      <c r="AE52" s="203"/>
      <c r="AF52" s="199" t="s">
        <v>31</v>
      </c>
      <c r="AG52" s="41"/>
      <c r="AH52" s="41"/>
      <c r="AI52" s="41"/>
      <c r="AJ52" s="41"/>
      <c r="AK52" s="41"/>
      <c r="AL52" s="26"/>
    </row>
    <row r="53" spans="1:38" ht="15" customHeight="1" thickBot="1">
      <c r="A53" s="25"/>
      <c r="B53" s="195"/>
      <c r="C53" s="196"/>
      <c r="D53" s="196"/>
      <c r="E53" s="196"/>
      <c r="F53" s="196"/>
      <c r="G53" s="197"/>
      <c r="H53" s="198"/>
      <c r="I53" s="195"/>
      <c r="J53" s="196"/>
      <c r="K53" s="196"/>
      <c r="L53" s="196"/>
      <c r="M53" s="196"/>
      <c r="N53" s="196"/>
      <c r="O53" s="196"/>
      <c r="P53" s="196"/>
      <c r="Q53" s="197"/>
      <c r="R53" s="198"/>
      <c r="S53" s="199"/>
      <c r="T53" s="195"/>
      <c r="U53" s="197"/>
      <c r="V53" s="199"/>
      <c r="W53" s="204"/>
      <c r="X53" s="205"/>
      <c r="Y53" s="205"/>
      <c r="Z53" s="205"/>
      <c r="AA53" s="205"/>
      <c r="AB53" s="205"/>
      <c r="AC53" s="205"/>
      <c r="AD53" s="205"/>
      <c r="AE53" s="206"/>
      <c r="AF53" s="199"/>
      <c r="AG53" s="41"/>
      <c r="AH53" s="41"/>
      <c r="AI53" s="41"/>
      <c r="AJ53" s="41"/>
      <c r="AK53" s="41"/>
      <c r="AL53" s="26"/>
    </row>
    <row r="54" spans="1:38" ht="13.5">
      <c r="A54" s="25"/>
      <c r="B54" s="20"/>
      <c r="C54" s="20"/>
      <c r="D54" s="20"/>
      <c r="E54" s="20"/>
      <c r="F54" s="20"/>
      <c r="G54" s="20"/>
      <c r="H54" s="20"/>
      <c r="I54" s="36" t="s">
        <v>52</v>
      </c>
      <c r="J54" s="20"/>
      <c r="K54" s="20"/>
      <c r="L54" s="20"/>
      <c r="M54" s="20"/>
      <c r="N54" s="20"/>
      <c r="O54" s="20"/>
      <c r="P54" s="20"/>
      <c r="Q54" s="20"/>
      <c r="R54" s="20"/>
      <c r="S54" s="20"/>
      <c r="T54" s="20"/>
      <c r="U54" s="20"/>
      <c r="V54" s="20"/>
      <c r="W54" s="36" t="s">
        <v>53</v>
      </c>
      <c r="X54" s="20"/>
      <c r="Y54" s="20"/>
      <c r="Z54" s="20"/>
      <c r="AA54" s="20"/>
      <c r="AB54" s="20"/>
      <c r="AC54" s="20"/>
      <c r="AD54" s="20"/>
      <c r="AE54" s="20"/>
      <c r="AF54" s="20"/>
      <c r="AG54" s="20"/>
      <c r="AH54" s="20"/>
      <c r="AI54" s="20"/>
      <c r="AJ54" s="20"/>
      <c r="AK54" s="20"/>
      <c r="AL54" s="26"/>
    </row>
    <row r="55" spans="1:38" ht="13.5">
      <c r="A55" s="25"/>
      <c r="B55" s="20"/>
      <c r="C55" s="20"/>
      <c r="D55" s="20"/>
      <c r="E55" s="20"/>
      <c r="F55" s="20"/>
      <c r="G55" s="20"/>
      <c r="H55" s="20"/>
      <c r="I55" s="36"/>
      <c r="J55" s="20"/>
      <c r="K55" s="20"/>
      <c r="L55" s="20"/>
      <c r="M55" s="20"/>
      <c r="N55" s="20"/>
      <c r="O55" s="20"/>
      <c r="P55" s="20"/>
      <c r="Q55" s="20"/>
      <c r="R55" s="20"/>
      <c r="S55" s="159" t="s">
        <v>70</v>
      </c>
      <c r="T55" s="159"/>
      <c r="U55" s="159"/>
      <c r="V55" s="159"/>
      <c r="W55" s="159" t="s">
        <v>68</v>
      </c>
      <c r="X55" s="159"/>
      <c r="Y55" s="160"/>
      <c r="Z55" s="161">
        <f ca="1">INT(INT(F46+(V46*AG33))*AG36)</f>
        <v>0</v>
      </c>
      <c r="AA55" s="162"/>
      <c r="AB55" s="162"/>
      <c r="AC55" s="162"/>
      <c r="AD55" s="163"/>
      <c r="AE55" s="164" t="s">
        <v>69</v>
      </c>
      <c r="AF55" s="164"/>
      <c r="AG55" s="165"/>
      <c r="AH55" s="166">
        <f ca="1">INT(INT(F47+(V47*AG33))*AG36)</f>
        <v>0</v>
      </c>
      <c r="AI55" s="167"/>
      <c r="AJ55" s="167"/>
      <c r="AK55" s="167"/>
      <c r="AL55" s="168"/>
    </row>
    <row r="56" spans="1:38" ht="9" customHeight="1" thickBot="1">
      <c r="A56" s="27"/>
      <c r="B56" s="34"/>
      <c r="C56" s="34"/>
      <c r="D56" s="34"/>
      <c r="E56" s="34"/>
      <c r="F56" s="34"/>
      <c r="G56" s="34"/>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9"/>
    </row>
    <row r="57" spans="1:38" ht="15" customHeight="1" thickBot="1">
      <c r="A57" s="42"/>
      <c r="B57" s="42"/>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row>
    <row r="58" spans="1:38" ht="15" customHeight="1" thickBot="1">
      <c r="A58" s="30" t="s">
        <v>130</v>
      </c>
      <c r="B58" s="23"/>
      <c r="C58" s="23"/>
      <c r="D58" s="23"/>
      <c r="E58" s="23"/>
      <c r="F58" s="23"/>
      <c r="G58" s="23"/>
      <c r="H58" s="23"/>
      <c r="I58" s="39"/>
      <c r="J58" s="23"/>
      <c r="K58" s="23"/>
      <c r="L58" s="23"/>
      <c r="M58" s="23"/>
      <c r="N58" s="23"/>
      <c r="O58" s="23"/>
      <c r="P58" s="23"/>
      <c r="Q58" s="23"/>
      <c r="R58" s="23"/>
      <c r="S58" s="23"/>
      <c r="T58" s="39"/>
      <c r="U58" s="23"/>
      <c r="V58" s="23"/>
      <c r="W58" s="23"/>
      <c r="X58" s="23"/>
      <c r="Y58" s="23"/>
      <c r="Z58" s="23"/>
      <c r="AA58" s="23"/>
      <c r="AB58" s="23"/>
      <c r="AC58" s="23"/>
      <c r="AD58" s="23"/>
      <c r="AE58" s="23"/>
      <c r="AF58" s="23"/>
      <c r="AG58" s="23"/>
      <c r="AH58" s="23"/>
      <c r="AI58" s="23"/>
      <c r="AJ58" s="23"/>
      <c r="AK58" s="23"/>
      <c r="AL58" s="24"/>
    </row>
    <row r="59" spans="1:38" ht="15" customHeight="1">
      <c r="A59" s="25"/>
      <c r="B59" s="208" t="s">
        <v>131</v>
      </c>
      <c r="C59" s="209"/>
      <c r="D59" s="209"/>
      <c r="E59" s="209"/>
      <c r="F59" s="209"/>
      <c r="G59" s="209"/>
      <c r="H59" s="209"/>
      <c r="I59" s="209"/>
      <c r="J59" s="209"/>
      <c r="K59" s="209"/>
      <c r="L59" s="209"/>
      <c r="M59" s="209"/>
      <c r="N59" s="209"/>
      <c r="O59" s="210"/>
      <c r="P59" s="40"/>
      <c r="Q59" s="40"/>
      <c r="R59" s="40"/>
      <c r="S59" s="214" t="s">
        <v>132</v>
      </c>
      <c r="T59" s="215"/>
      <c r="U59" s="215"/>
      <c r="V59" s="215"/>
      <c r="W59" s="215"/>
      <c r="X59" s="215"/>
      <c r="Y59" s="215"/>
      <c r="Z59" s="215"/>
      <c r="AA59" s="216"/>
      <c r="AB59" s="200" t="s">
        <v>29</v>
      </c>
      <c r="AC59" s="220">
        <f ca="1">MIN(W22,W52)</f>
        <v>0</v>
      </c>
      <c r="AD59" s="221"/>
      <c r="AE59" s="221"/>
      <c r="AF59" s="221"/>
      <c r="AG59" s="221"/>
      <c r="AH59" s="221"/>
      <c r="AI59" s="221"/>
      <c r="AJ59" s="221"/>
      <c r="AK59" s="222"/>
      <c r="AL59" s="207" t="s">
        <v>31</v>
      </c>
    </row>
    <row r="60" spans="1:38" ht="15" customHeight="1" thickBot="1">
      <c r="A60" s="25"/>
      <c r="B60" s="211"/>
      <c r="C60" s="212"/>
      <c r="D60" s="212"/>
      <c r="E60" s="212"/>
      <c r="F60" s="212"/>
      <c r="G60" s="212"/>
      <c r="H60" s="212"/>
      <c r="I60" s="212"/>
      <c r="J60" s="212"/>
      <c r="K60" s="212"/>
      <c r="L60" s="212"/>
      <c r="M60" s="212"/>
      <c r="N60" s="212"/>
      <c r="O60" s="213"/>
      <c r="P60" s="40"/>
      <c r="Q60" s="40"/>
      <c r="R60" s="40"/>
      <c r="S60" s="217"/>
      <c r="T60" s="218"/>
      <c r="U60" s="218"/>
      <c r="V60" s="218"/>
      <c r="W60" s="218"/>
      <c r="X60" s="218"/>
      <c r="Y60" s="218"/>
      <c r="Z60" s="218"/>
      <c r="AA60" s="219"/>
      <c r="AB60" s="200"/>
      <c r="AC60" s="223"/>
      <c r="AD60" s="224"/>
      <c r="AE60" s="224"/>
      <c r="AF60" s="224"/>
      <c r="AG60" s="224"/>
      <c r="AH60" s="224"/>
      <c r="AI60" s="224"/>
      <c r="AJ60" s="224"/>
      <c r="AK60" s="225"/>
      <c r="AL60" s="207"/>
    </row>
    <row r="61" spans="1:38" ht="7.5" customHeight="1">
      <c r="A61" s="25"/>
      <c r="B61" s="61"/>
      <c r="C61" s="61"/>
      <c r="D61" s="61"/>
      <c r="E61" s="61"/>
      <c r="F61" s="61"/>
      <c r="G61" s="61"/>
      <c r="H61" s="61"/>
      <c r="I61" s="61"/>
      <c r="J61" s="61"/>
      <c r="K61" s="61"/>
      <c r="L61" s="61"/>
      <c r="M61" s="61"/>
      <c r="N61" s="61"/>
      <c r="O61" s="61"/>
      <c r="P61" s="40"/>
      <c r="Q61" s="40"/>
      <c r="R61" s="40"/>
      <c r="S61" s="62"/>
      <c r="T61" s="62"/>
      <c r="U61" s="62"/>
      <c r="V61" s="62"/>
      <c r="W61" s="62"/>
      <c r="X61" s="62"/>
      <c r="Y61" s="62"/>
      <c r="Z61" s="56"/>
      <c r="AA61" s="56"/>
      <c r="AB61" s="57"/>
      <c r="AC61" s="64"/>
      <c r="AD61" s="64"/>
      <c r="AE61" s="64"/>
      <c r="AF61" s="64"/>
      <c r="AG61" s="64"/>
      <c r="AH61" s="64"/>
      <c r="AI61" s="64"/>
      <c r="AJ61" s="64"/>
      <c r="AK61" s="64"/>
      <c r="AL61" s="63"/>
    </row>
    <row r="62" spans="1:38" ht="15" customHeight="1">
      <c r="A62" s="25"/>
      <c r="B62" s="154" t="s">
        <v>73</v>
      </c>
      <c r="C62" s="154"/>
      <c r="D62" s="154"/>
      <c r="E62" s="154"/>
      <c r="F62" s="154"/>
      <c r="G62" s="154"/>
      <c r="H62" s="154"/>
      <c r="I62" s="155"/>
      <c r="J62" s="156">
        <f ca="1">IF(AC59=W52,AD48-AC59,AD18-W22)</f>
        <v>0</v>
      </c>
      <c r="K62" s="157"/>
      <c r="L62" s="157"/>
      <c r="M62" s="157"/>
      <c r="N62" s="158"/>
      <c r="O62" s="61"/>
      <c r="P62" s="40"/>
      <c r="Q62" s="40"/>
      <c r="R62" s="40"/>
      <c r="S62" s="159" t="s">
        <v>70</v>
      </c>
      <c r="T62" s="159"/>
      <c r="U62" s="159"/>
      <c r="V62" s="159"/>
      <c r="W62" s="159" t="s">
        <v>68</v>
      </c>
      <c r="X62" s="159"/>
      <c r="Y62" s="160"/>
      <c r="Z62" s="161">
        <f ca="1">IF(W22=AC59,Z25,Z55)</f>
        <v>0</v>
      </c>
      <c r="AA62" s="162"/>
      <c r="AB62" s="162"/>
      <c r="AC62" s="162"/>
      <c r="AD62" s="163"/>
      <c r="AE62" s="164" t="s">
        <v>69</v>
      </c>
      <c r="AF62" s="164"/>
      <c r="AG62" s="165"/>
      <c r="AH62" s="166">
        <f ca="1">IF(W22=AC59,AH25,AH55)</f>
        <v>0</v>
      </c>
      <c r="AI62" s="167"/>
      <c r="AJ62" s="167"/>
      <c r="AK62" s="167"/>
      <c r="AL62" s="168"/>
    </row>
    <row r="63" spans="1:38" ht="9" customHeight="1" thickBot="1">
      <c r="A63" s="27"/>
      <c r="B63" s="28"/>
      <c r="C63" s="28"/>
      <c r="D63" s="28"/>
      <c r="E63" s="28"/>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9"/>
    </row>
  </sheetData>
  <mergeCells count="136">
    <mergeCell ref="V45:AC45"/>
    <mergeCell ref="AD45:AK45"/>
    <mergeCell ref="B46:E46"/>
    <mergeCell ref="F46:L46"/>
    <mergeCell ref="N46:T46"/>
    <mergeCell ref="V46:AB46"/>
    <mergeCell ref="AD46:AJ46"/>
    <mergeCell ref="A43:AL44"/>
    <mergeCell ref="B48:E48"/>
    <mergeCell ref="B47:E47"/>
    <mergeCell ref="F47:L47"/>
    <mergeCell ref="N47:T47"/>
    <mergeCell ref="V47:AB47"/>
    <mergeCell ref="AD47:AJ47"/>
    <mergeCell ref="B52:G53"/>
    <mergeCell ref="H52:H53"/>
    <mergeCell ref="I52:Q53"/>
    <mergeCell ref="R52:S53"/>
    <mergeCell ref="T52:U53"/>
    <mergeCell ref="V52:V53"/>
    <mergeCell ref="W52:AE53"/>
    <mergeCell ref="AF52:AF53"/>
    <mergeCell ref="A50:AL51"/>
    <mergeCell ref="AL59:AL60"/>
    <mergeCell ref="B59:O60"/>
    <mergeCell ref="S59:AA60"/>
    <mergeCell ref="AB59:AB60"/>
    <mergeCell ref="AC59:AK60"/>
    <mergeCell ref="A1:AL1"/>
    <mergeCell ref="B37:G37"/>
    <mergeCell ref="H37:N37"/>
    <mergeCell ref="Z8:AK8"/>
    <mergeCell ref="Z37:AK37"/>
    <mergeCell ref="Z34:AK34"/>
    <mergeCell ref="AG35:AK35"/>
    <mergeCell ref="AG36:AK36"/>
    <mergeCell ref="AG32:AK32"/>
    <mergeCell ref="A3:AL4"/>
    <mergeCell ref="A13:AL14"/>
    <mergeCell ref="A20:AL21"/>
    <mergeCell ref="A29:AL30"/>
    <mergeCell ref="B31:G31"/>
    <mergeCell ref="H31:O31"/>
    <mergeCell ref="B32:G32"/>
    <mergeCell ref="H32:N32"/>
    <mergeCell ref="AF22:AF23"/>
    <mergeCell ref="Y6:Y7"/>
    <mergeCell ref="Z11:AK12"/>
    <mergeCell ref="B22:G23"/>
    <mergeCell ref="H22:H23"/>
    <mergeCell ref="I22:Q23"/>
    <mergeCell ref="R22:S23"/>
    <mergeCell ref="T22:U23"/>
    <mergeCell ref="V22:V23"/>
    <mergeCell ref="W22:AE23"/>
    <mergeCell ref="Y35:Y36"/>
    <mergeCell ref="Z35:AE35"/>
    <mergeCell ref="B36:G36"/>
    <mergeCell ref="H36:N36"/>
    <mergeCell ref="Z36:AE36"/>
    <mergeCell ref="AG33:AK33"/>
    <mergeCell ref="B34:G34"/>
    <mergeCell ref="H34:N34"/>
    <mergeCell ref="Y32:Y33"/>
    <mergeCell ref="B35:G35"/>
    <mergeCell ref="H35:N35"/>
    <mergeCell ref="B38:O42"/>
    <mergeCell ref="B33:G33"/>
    <mergeCell ref="H33:N33"/>
    <mergeCell ref="Z33:AE33"/>
    <mergeCell ref="AG6:AK6"/>
    <mergeCell ref="AG7:AK7"/>
    <mergeCell ref="AG9:AK9"/>
    <mergeCell ref="AG10:AK10"/>
    <mergeCell ref="H6:N6"/>
    <mergeCell ref="H10:N10"/>
    <mergeCell ref="V17:AB17"/>
    <mergeCell ref="AD17:AJ17"/>
    <mergeCell ref="V18:AB18"/>
    <mergeCell ref="AD18:AJ18"/>
    <mergeCell ref="V15:AC15"/>
    <mergeCell ref="AD15:AK15"/>
    <mergeCell ref="V16:AB16"/>
    <mergeCell ref="AD16:AJ16"/>
    <mergeCell ref="Z6:AE6"/>
    <mergeCell ref="Z7:AE7"/>
    <mergeCell ref="Y9:Y10"/>
    <mergeCell ref="Z9:AE9"/>
    <mergeCell ref="Z10:AE10"/>
    <mergeCell ref="Z32:AE32"/>
    <mergeCell ref="H5:O5"/>
    <mergeCell ref="B18:E18"/>
    <mergeCell ref="B17:E17"/>
    <mergeCell ref="B16:E16"/>
    <mergeCell ref="B15:E15"/>
    <mergeCell ref="B10:G10"/>
    <mergeCell ref="B9:G9"/>
    <mergeCell ref="B8:G8"/>
    <mergeCell ref="B7:G7"/>
    <mergeCell ref="B6:G6"/>
    <mergeCell ref="B5:G5"/>
    <mergeCell ref="F17:L17"/>
    <mergeCell ref="N17:T17"/>
    <mergeCell ref="F18:L18"/>
    <mergeCell ref="N18:T18"/>
    <mergeCell ref="F15:M15"/>
    <mergeCell ref="N15:U15"/>
    <mergeCell ref="F16:L16"/>
    <mergeCell ref="N16:T16"/>
    <mergeCell ref="H7:N7"/>
    <mergeCell ref="H8:N8"/>
    <mergeCell ref="H9:N9"/>
    <mergeCell ref="B62:I62"/>
    <mergeCell ref="J62:N62"/>
    <mergeCell ref="S25:V25"/>
    <mergeCell ref="S55:V55"/>
    <mergeCell ref="S62:V62"/>
    <mergeCell ref="W62:Y62"/>
    <mergeCell ref="Z62:AD62"/>
    <mergeCell ref="AE62:AG62"/>
    <mergeCell ref="AH62:AL62"/>
    <mergeCell ref="Z25:AD25"/>
    <mergeCell ref="AH25:AL25"/>
    <mergeCell ref="W25:Y25"/>
    <mergeCell ref="AE25:AG25"/>
    <mergeCell ref="W55:Y55"/>
    <mergeCell ref="Z55:AD55"/>
    <mergeCell ref="AE55:AG55"/>
    <mergeCell ref="AH55:AL55"/>
    <mergeCell ref="F48:L48"/>
    <mergeCell ref="N48:T48"/>
    <mergeCell ref="V48:AB48"/>
    <mergeCell ref="AD48:AJ48"/>
    <mergeCell ref="B45:E45"/>
    <mergeCell ref="F45:M45"/>
    <mergeCell ref="N45:U45"/>
  </mergeCells>
  <phoneticPr fontId="3"/>
  <printOptions horizontalCentered="1"/>
  <pageMargins left="0.59055118110236227" right="0.23622047244094491" top="0.74803149606299213" bottom="0.74803149606299213" header="0.31496062992125984" footer="0.31496062992125984"/>
  <pageSetup paperSize="9" scale="8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BL37"/>
  <sheetViews>
    <sheetView tabSelected="1" view="pageBreakPreview" zoomScaleNormal="100" zoomScaleSheetLayoutView="100" workbookViewId="0">
      <selection activeCell="Y26" sqref="Y26:Z27"/>
    </sheetView>
  </sheetViews>
  <sheetFormatPr defaultColWidth="2.5" defaultRowHeight="15" customHeight="1"/>
  <cols>
    <col min="15" max="26" width="2.875" customWidth="1"/>
    <col min="29" max="34" width="3.125" customWidth="1"/>
    <col min="35" max="40" width="2.875" customWidth="1"/>
  </cols>
  <sheetData>
    <row r="1" spans="1:64" s="66" customFormat="1" ht="17.25" customHeight="1">
      <c r="A1" s="272" t="s">
        <v>86</v>
      </c>
      <c r="B1" s="248"/>
      <c r="C1" s="248"/>
      <c r="D1" s="248"/>
      <c r="E1" s="248"/>
      <c r="F1" s="248"/>
      <c r="G1" s="248"/>
      <c r="H1" s="248"/>
      <c r="I1" s="248"/>
      <c r="J1" s="248"/>
      <c r="K1" s="248"/>
      <c r="L1" s="248"/>
      <c r="M1" s="248"/>
      <c r="N1" s="248"/>
      <c r="O1" s="248"/>
      <c r="P1" s="248"/>
      <c r="Q1" s="248"/>
      <c r="R1" s="248"/>
      <c r="S1" s="248"/>
      <c r="T1" s="248"/>
      <c r="U1" s="248"/>
      <c r="V1" s="248"/>
      <c r="W1" s="248"/>
      <c r="X1" s="248"/>
      <c r="Y1" s="248"/>
      <c r="Z1" s="248"/>
      <c r="AA1" s="248"/>
      <c r="AB1" s="248"/>
      <c r="AC1" s="248"/>
      <c r="AD1" s="248"/>
      <c r="AE1" s="248"/>
      <c r="AF1" s="248"/>
      <c r="AG1" s="248"/>
      <c r="AH1" s="248"/>
      <c r="AI1" s="248"/>
      <c r="AJ1" s="248"/>
      <c r="AK1" s="248"/>
      <c r="AL1" s="248"/>
      <c r="AM1" s="248"/>
      <c r="AN1" s="248"/>
      <c r="AO1" s="248"/>
      <c r="AP1" s="248"/>
      <c r="AQ1" s="248"/>
      <c r="AR1" s="248"/>
      <c r="AS1" s="248"/>
      <c r="AT1" s="248"/>
      <c r="AU1" s="248"/>
      <c r="AV1" s="248"/>
      <c r="AW1" s="248"/>
      <c r="AX1" s="248"/>
      <c r="AY1" s="248"/>
      <c r="AZ1" s="248"/>
      <c r="BA1" s="248"/>
      <c r="BB1" s="248"/>
      <c r="BC1" s="248"/>
      <c r="BD1" s="76"/>
      <c r="BE1" s="76"/>
      <c r="BF1" s="76"/>
      <c r="BG1" s="76"/>
      <c r="BH1" s="76"/>
      <c r="BI1" s="76"/>
      <c r="BJ1" s="76"/>
      <c r="BK1" s="76"/>
      <c r="BL1" s="76"/>
    </row>
    <row r="2" spans="1:64" s="66" customFormat="1" ht="17.25" customHeight="1">
      <c r="A2" s="248"/>
      <c r="B2" s="248"/>
      <c r="C2" s="248"/>
      <c r="D2" s="248"/>
      <c r="E2" s="248"/>
      <c r="F2" s="248"/>
      <c r="G2" s="248"/>
      <c r="H2" s="248"/>
      <c r="I2" s="248"/>
      <c r="J2" s="248"/>
      <c r="K2" s="248"/>
      <c r="L2" s="248"/>
      <c r="M2" s="248"/>
      <c r="N2" s="248"/>
      <c r="O2" s="248"/>
      <c r="P2" s="248"/>
      <c r="Q2" s="248"/>
      <c r="R2" s="248"/>
      <c r="S2" s="248"/>
      <c r="T2" s="248"/>
      <c r="U2" s="248"/>
      <c r="V2" s="248"/>
      <c r="W2" s="248"/>
      <c r="X2" s="248"/>
      <c r="Y2" s="248"/>
      <c r="Z2" s="248"/>
      <c r="AA2" s="248"/>
      <c r="AB2" s="248"/>
      <c r="AC2" s="248"/>
      <c r="AD2" s="248"/>
      <c r="AE2" s="248"/>
      <c r="AF2" s="248"/>
      <c r="AG2" s="248"/>
      <c r="AH2" s="248"/>
      <c r="AI2" s="248"/>
      <c r="AJ2" s="248"/>
      <c r="AK2" s="248"/>
      <c r="AL2" s="248"/>
      <c r="AM2" s="248"/>
      <c r="AN2" s="248"/>
      <c r="AO2" s="248"/>
      <c r="AP2" s="248"/>
      <c r="AQ2" s="248"/>
      <c r="AR2" s="248"/>
      <c r="AS2" s="248"/>
      <c r="AT2" s="248"/>
      <c r="AU2" s="248"/>
      <c r="AV2" s="248"/>
      <c r="AW2" s="248"/>
      <c r="AX2" s="248"/>
      <c r="AY2" s="248"/>
      <c r="AZ2" s="248"/>
      <c r="BA2" s="248"/>
      <c r="BB2" s="248"/>
      <c r="BC2" s="248"/>
      <c r="BD2" s="76"/>
      <c r="BE2" s="76"/>
      <c r="BF2" s="76"/>
      <c r="BG2" s="76"/>
      <c r="BH2" s="76"/>
      <c r="BI2" s="76"/>
      <c r="BJ2" s="76"/>
      <c r="BK2" s="76"/>
      <c r="BL2" s="76"/>
    </row>
    <row r="3" spans="1:64" s="66" customFormat="1" ht="25.5" customHeight="1">
      <c r="A3" s="65"/>
      <c r="B3" s="65"/>
      <c r="C3" s="65"/>
    </row>
    <row r="4" spans="1:64" s="66" customFormat="1" ht="17.25">
      <c r="A4" s="65"/>
      <c r="B4" s="68" t="s">
        <v>120</v>
      </c>
      <c r="C4" s="68"/>
    </row>
    <row r="5" spans="1:64" s="66" customFormat="1" ht="17.25">
      <c r="A5" s="65"/>
      <c r="B5" s="68"/>
      <c r="C5" s="68"/>
    </row>
    <row r="6" spans="1:64" s="66" customFormat="1" ht="17.25">
      <c r="A6" s="65"/>
      <c r="B6" s="67" t="s">
        <v>74</v>
      </c>
      <c r="C6" s="65"/>
    </row>
    <row r="7" spans="1:64" s="66" customFormat="1" ht="10.5" customHeight="1" thickBot="1">
      <c r="A7" s="65"/>
      <c r="B7" s="65"/>
      <c r="C7" s="65"/>
    </row>
    <row r="8" spans="1:64" s="66" customFormat="1" ht="17.25" customHeight="1">
      <c r="A8" s="65"/>
      <c r="B8" s="67"/>
      <c r="C8" s="256" t="s">
        <v>75</v>
      </c>
      <c r="D8" s="273"/>
      <c r="E8" s="273"/>
      <c r="F8" s="273"/>
      <c r="G8" s="273"/>
      <c r="H8" s="273"/>
      <c r="I8" s="273"/>
      <c r="J8" s="274"/>
    </row>
    <row r="9" spans="1:64" s="66" customFormat="1" ht="14.25">
      <c r="C9" s="275"/>
      <c r="D9" s="276"/>
      <c r="E9" s="276"/>
      <c r="F9" s="276"/>
      <c r="G9" s="276"/>
      <c r="H9" s="276"/>
      <c r="I9" s="276"/>
      <c r="J9" s="277"/>
      <c r="L9" s="249" t="s">
        <v>76</v>
      </c>
      <c r="M9" s="249"/>
      <c r="AJ9" s="69"/>
      <c r="AK9" s="69"/>
      <c r="AL9" s="69"/>
      <c r="AM9" s="69"/>
      <c r="AN9" s="69"/>
      <c r="AO9" s="69"/>
      <c r="AP9" s="69"/>
      <c r="AQ9" s="69"/>
      <c r="AR9" s="69"/>
      <c r="AS9" s="69"/>
      <c r="AT9" s="69"/>
      <c r="AU9" s="69"/>
      <c r="AV9" s="69"/>
      <c r="AW9" s="69"/>
      <c r="AX9" s="69"/>
      <c r="AY9" s="69"/>
    </row>
    <row r="10" spans="1:64" s="66" customFormat="1" ht="14.25">
      <c r="C10" s="275"/>
      <c r="D10" s="276"/>
      <c r="E10" s="276"/>
      <c r="F10" s="276"/>
      <c r="G10" s="276"/>
      <c r="H10" s="276"/>
      <c r="I10" s="276"/>
      <c r="J10" s="277"/>
      <c r="L10" s="249"/>
      <c r="M10" s="249"/>
      <c r="AJ10" s="69"/>
      <c r="AK10" s="69"/>
      <c r="AL10" s="69"/>
      <c r="AM10" s="69"/>
      <c r="AN10" s="69"/>
      <c r="AO10" s="69"/>
      <c r="AP10" s="69"/>
      <c r="AQ10" s="69"/>
      <c r="AR10" s="69"/>
      <c r="AS10" s="69"/>
      <c r="AT10" s="69"/>
      <c r="AU10" s="69"/>
      <c r="AV10" s="69"/>
      <c r="AW10" s="69"/>
      <c r="AX10" s="69"/>
      <c r="AY10" s="69"/>
    </row>
    <row r="11" spans="1:64" s="66" customFormat="1" thickBot="1">
      <c r="C11" s="278"/>
      <c r="D11" s="279"/>
      <c r="E11" s="279"/>
      <c r="F11" s="279"/>
      <c r="G11" s="279"/>
      <c r="H11" s="279"/>
      <c r="I11" s="279"/>
      <c r="J11" s="280"/>
      <c r="AJ11" s="69"/>
      <c r="AK11" s="69"/>
      <c r="AL11" s="69"/>
      <c r="AM11" s="69"/>
      <c r="AN11" s="69"/>
      <c r="AO11" s="69"/>
      <c r="AP11" s="69"/>
      <c r="AQ11" s="69"/>
      <c r="AR11" s="69"/>
      <c r="AS11" s="69"/>
      <c r="AT11" s="69"/>
      <c r="AU11" s="69"/>
      <c r="AV11" s="69"/>
      <c r="AW11" s="69"/>
      <c r="AX11" s="69"/>
      <c r="AY11" s="69"/>
    </row>
    <row r="12" spans="1:64" s="66" customFormat="1" ht="17.25">
      <c r="A12" s="65"/>
      <c r="B12" s="67"/>
      <c r="C12" s="65"/>
    </row>
    <row r="13" spans="1:64" s="66" customFormat="1" ht="17.25" customHeight="1" thickBot="1">
      <c r="C13" s="65"/>
      <c r="AP13" s="69"/>
      <c r="AQ13" s="69"/>
      <c r="AR13" s="69"/>
      <c r="AS13" s="69"/>
      <c r="AT13" s="69"/>
      <c r="AU13" s="69"/>
      <c r="AV13" s="69"/>
      <c r="AW13" s="69"/>
      <c r="AX13" s="69"/>
      <c r="AY13" s="69"/>
      <c r="AZ13" s="69"/>
    </row>
    <row r="14" spans="1:64" s="66" customFormat="1" ht="18" thickBot="1">
      <c r="C14" s="65"/>
      <c r="V14" s="256" t="s">
        <v>108</v>
      </c>
      <c r="W14" s="257"/>
      <c r="X14" s="257"/>
      <c r="Y14" s="257"/>
      <c r="Z14" s="257"/>
      <c r="AA14" s="258"/>
      <c r="AB14" s="265"/>
      <c r="AC14" s="266"/>
      <c r="AD14" s="266"/>
      <c r="AE14" s="266"/>
      <c r="AF14" s="266"/>
      <c r="AG14" s="267"/>
    </row>
    <row r="15" spans="1:64" s="66" customFormat="1" thickBot="1">
      <c r="C15" s="281" t="s">
        <v>77</v>
      </c>
      <c r="D15" s="273"/>
      <c r="E15" s="273"/>
      <c r="F15" s="273"/>
      <c r="G15" s="273"/>
      <c r="H15" s="273"/>
      <c r="I15" s="273"/>
      <c r="J15" s="274"/>
      <c r="V15" s="259"/>
      <c r="W15" s="260"/>
      <c r="X15" s="260"/>
      <c r="Y15" s="260"/>
      <c r="Z15" s="260"/>
      <c r="AA15" s="261"/>
      <c r="AB15" s="268"/>
      <c r="AC15" s="269"/>
      <c r="AD15" s="269"/>
      <c r="AE15" s="269"/>
      <c r="AF15" s="269"/>
      <c r="AG15" s="270"/>
      <c r="AP15" s="70"/>
      <c r="AQ15" s="70"/>
      <c r="AR15" s="70"/>
      <c r="AS15" s="239" t="str">
        <f>IF(C17&gt;0,ROUNDDOWN(C17*AB14/(U18+AI18),0),"")</f>
        <v/>
      </c>
      <c r="AT15" s="240"/>
      <c r="AU15" s="240"/>
      <c r="AV15" s="240"/>
      <c r="AW15" s="240"/>
      <c r="AX15" s="240"/>
      <c r="AY15" s="241"/>
    </row>
    <row r="16" spans="1:64" s="66" customFormat="1" thickBot="1">
      <c r="C16" s="278"/>
      <c r="D16" s="279"/>
      <c r="E16" s="279"/>
      <c r="F16" s="279"/>
      <c r="G16" s="279"/>
      <c r="H16" s="279"/>
      <c r="I16" s="279"/>
      <c r="J16" s="280"/>
      <c r="K16" s="70"/>
      <c r="L16" s="248" t="s">
        <v>78</v>
      </c>
      <c r="M16" s="248"/>
      <c r="N16" s="71"/>
      <c r="O16" s="71"/>
      <c r="P16" s="71"/>
      <c r="Q16" s="71"/>
      <c r="R16" s="71"/>
      <c r="S16" s="71"/>
      <c r="T16" s="71"/>
      <c r="U16" s="71"/>
      <c r="V16" s="74"/>
      <c r="W16" s="75" t="s">
        <v>110</v>
      </c>
      <c r="X16" s="71"/>
      <c r="Y16" s="71"/>
      <c r="Z16" s="71"/>
      <c r="AA16" s="74"/>
      <c r="AB16" s="71"/>
      <c r="AC16" s="71"/>
      <c r="AD16" s="71"/>
      <c r="AE16" s="71"/>
      <c r="AF16" s="71"/>
      <c r="AG16" s="71"/>
      <c r="AH16" s="71"/>
      <c r="AI16" s="71"/>
      <c r="AJ16" s="71"/>
      <c r="AK16" s="71"/>
      <c r="AL16" s="71"/>
      <c r="AM16" s="71"/>
      <c r="AN16" s="71"/>
      <c r="AO16" s="71"/>
      <c r="AP16" s="249" t="s">
        <v>71</v>
      </c>
      <c r="AQ16" s="249"/>
      <c r="AS16" s="242"/>
      <c r="AT16" s="243"/>
      <c r="AU16" s="243"/>
      <c r="AV16" s="243"/>
      <c r="AW16" s="243"/>
      <c r="AX16" s="243"/>
      <c r="AY16" s="244"/>
    </row>
    <row r="17" spans="1:52" s="66" customFormat="1" ht="15" customHeight="1" thickBot="1">
      <c r="C17" s="250"/>
      <c r="D17" s="251"/>
      <c r="E17" s="251"/>
      <c r="F17" s="251"/>
      <c r="G17" s="251"/>
      <c r="H17" s="251"/>
      <c r="I17" s="251"/>
      <c r="J17" s="252"/>
      <c r="K17" s="72"/>
      <c r="L17" s="248"/>
      <c r="M17" s="248"/>
      <c r="AP17" s="249"/>
      <c r="AQ17" s="249"/>
      <c r="AS17" s="242"/>
      <c r="AT17" s="243"/>
      <c r="AU17" s="243"/>
      <c r="AV17" s="243"/>
      <c r="AW17" s="243"/>
      <c r="AX17" s="243"/>
      <c r="AY17" s="244"/>
    </row>
    <row r="18" spans="1:52" s="66" customFormat="1" thickBot="1">
      <c r="C18" s="253"/>
      <c r="D18" s="254"/>
      <c r="E18" s="254"/>
      <c r="F18" s="254"/>
      <c r="G18" s="254"/>
      <c r="H18" s="254"/>
      <c r="I18" s="254"/>
      <c r="J18" s="255"/>
      <c r="O18" s="256" t="s">
        <v>108</v>
      </c>
      <c r="P18" s="257"/>
      <c r="Q18" s="257"/>
      <c r="R18" s="257"/>
      <c r="S18" s="257"/>
      <c r="T18" s="258"/>
      <c r="U18" s="265"/>
      <c r="V18" s="266"/>
      <c r="W18" s="266"/>
      <c r="X18" s="266"/>
      <c r="Y18" s="266"/>
      <c r="Z18" s="267"/>
      <c r="AA18" s="249" t="s">
        <v>79</v>
      </c>
      <c r="AB18" s="271"/>
      <c r="AC18" s="256" t="s">
        <v>109</v>
      </c>
      <c r="AD18" s="257"/>
      <c r="AE18" s="257"/>
      <c r="AF18" s="257"/>
      <c r="AG18" s="257"/>
      <c r="AH18" s="258"/>
      <c r="AI18" s="265"/>
      <c r="AJ18" s="266"/>
      <c r="AK18" s="266"/>
      <c r="AL18" s="266"/>
      <c r="AM18" s="266"/>
      <c r="AN18" s="267"/>
      <c r="AS18" s="245"/>
      <c r="AT18" s="246"/>
      <c r="AU18" s="246"/>
      <c r="AV18" s="246"/>
      <c r="AW18" s="246"/>
      <c r="AX18" s="246"/>
      <c r="AY18" s="247"/>
    </row>
    <row r="19" spans="1:52" s="66" customFormat="1" ht="18" thickBot="1">
      <c r="B19" s="73" t="s">
        <v>80</v>
      </c>
      <c r="C19" s="65"/>
      <c r="O19" s="259"/>
      <c r="P19" s="260"/>
      <c r="Q19" s="260"/>
      <c r="R19" s="260"/>
      <c r="S19" s="260"/>
      <c r="T19" s="261"/>
      <c r="U19" s="268"/>
      <c r="V19" s="269"/>
      <c r="W19" s="269"/>
      <c r="X19" s="269"/>
      <c r="Y19" s="269"/>
      <c r="Z19" s="270"/>
      <c r="AA19" s="249"/>
      <c r="AB19" s="271"/>
      <c r="AC19" s="259"/>
      <c r="AD19" s="260"/>
      <c r="AE19" s="260"/>
      <c r="AF19" s="260"/>
      <c r="AG19" s="260"/>
      <c r="AH19" s="261"/>
      <c r="AI19" s="268"/>
      <c r="AJ19" s="269"/>
      <c r="AK19" s="269"/>
      <c r="AL19" s="269"/>
      <c r="AM19" s="269"/>
      <c r="AN19" s="270"/>
      <c r="AQ19" s="73" t="s">
        <v>81</v>
      </c>
    </row>
    <row r="20" spans="1:52" s="66" customFormat="1" ht="17.25">
      <c r="C20" s="65"/>
      <c r="O20" s="73"/>
      <c r="P20" s="73" t="s">
        <v>110</v>
      </c>
      <c r="AD20" s="73" t="s">
        <v>89</v>
      </c>
      <c r="AP20" s="69"/>
      <c r="AQ20" s="69"/>
      <c r="AR20" s="69"/>
      <c r="AS20" s="69"/>
      <c r="AT20" s="69"/>
      <c r="AU20" s="69"/>
      <c r="AV20" s="69"/>
      <c r="AW20" s="69"/>
      <c r="AX20" s="69"/>
      <c r="AY20" s="69"/>
      <c r="AZ20" s="69"/>
    </row>
    <row r="21" spans="1:52" s="66" customFormat="1" ht="17.25" customHeight="1">
      <c r="A21" s="65"/>
      <c r="B21" s="65"/>
      <c r="C21" s="65"/>
    </row>
    <row r="22" spans="1:52" s="66" customFormat="1" ht="17.25">
      <c r="A22" s="65"/>
      <c r="B22" s="67" t="s">
        <v>82</v>
      </c>
      <c r="C22" s="65"/>
    </row>
    <row r="23" spans="1:52" s="66" customFormat="1" ht="10.5" customHeight="1" thickBot="1">
      <c r="A23" s="65"/>
      <c r="B23" s="65"/>
      <c r="C23" s="65"/>
    </row>
    <row r="24" spans="1:52" s="66" customFormat="1" ht="17.25" customHeight="1">
      <c r="A24" s="65"/>
      <c r="B24" s="67"/>
      <c r="C24" s="256" t="s">
        <v>75</v>
      </c>
      <c r="D24" s="273"/>
      <c r="E24" s="273"/>
      <c r="F24" s="273"/>
      <c r="G24" s="273"/>
      <c r="H24" s="273"/>
      <c r="I24" s="273"/>
      <c r="J24" s="274"/>
    </row>
    <row r="25" spans="1:52" s="66" customFormat="1" ht="14.25">
      <c r="C25" s="275"/>
      <c r="D25" s="276"/>
      <c r="E25" s="276"/>
      <c r="F25" s="276"/>
      <c r="G25" s="276"/>
      <c r="H25" s="276"/>
      <c r="I25" s="276"/>
      <c r="J25" s="277"/>
      <c r="L25" s="249" t="s">
        <v>83</v>
      </c>
      <c r="M25" s="249"/>
      <c r="AJ25" s="69"/>
      <c r="AK25" s="69"/>
      <c r="AL25" s="69"/>
      <c r="AM25" s="69"/>
      <c r="AN25" s="69"/>
      <c r="AO25" s="69"/>
      <c r="AP25" s="69"/>
      <c r="AQ25" s="69"/>
      <c r="AR25" s="69"/>
      <c r="AS25" s="69"/>
      <c r="AT25" s="69"/>
      <c r="AU25" s="69"/>
      <c r="AV25" s="69"/>
      <c r="AW25" s="69"/>
      <c r="AX25" s="69"/>
      <c r="AY25" s="69"/>
    </row>
    <row r="26" spans="1:52" s="66" customFormat="1" ht="14.25">
      <c r="C26" s="275"/>
      <c r="D26" s="276"/>
      <c r="E26" s="276"/>
      <c r="F26" s="276"/>
      <c r="G26" s="276"/>
      <c r="H26" s="276"/>
      <c r="I26" s="276"/>
      <c r="J26" s="277"/>
      <c r="L26" s="249"/>
      <c r="M26" s="249"/>
      <c r="AJ26" s="69"/>
      <c r="AK26" s="69"/>
      <c r="AL26" s="69"/>
      <c r="AM26" s="69"/>
      <c r="AN26" s="69"/>
      <c r="AO26" s="69"/>
      <c r="AP26" s="69"/>
      <c r="AQ26" s="69"/>
      <c r="AR26" s="69"/>
      <c r="AS26" s="69"/>
      <c r="AT26" s="69"/>
      <c r="AU26" s="69"/>
      <c r="AV26" s="69"/>
      <c r="AW26" s="69"/>
      <c r="AX26" s="69"/>
      <c r="AY26" s="69"/>
    </row>
    <row r="27" spans="1:52" s="66" customFormat="1" thickBot="1">
      <c r="C27" s="278"/>
      <c r="D27" s="279"/>
      <c r="E27" s="279"/>
      <c r="F27" s="279"/>
      <c r="G27" s="279"/>
      <c r="H27" s="279"/>
      <c r="I27" s="279"/>
      <c r="J27" s="280"/>
      <c r="AJ27" s="69"/>
      <c r="AK27" s="69"/>
      <c r="AL27" s="69"/>
      <c r="AM27" s="69"/>
      <c r="AN27" s="69"/>
      <c r="AO27" s="69"/>
      <c r="AP27" s="69"/>
      <c r="AQ27" s="69"/>
      <c r="AR27" s="69"/>
      <c r="AS27" s="69"/>
      <c r="AT27" s="69"/>
      <c r="AU27" s="69"/>
      <c r="AV27" s="69"/>
      <c r="AW27" s="69"/>
      <c r="AX27" s="69"/>
      <c r="AY27" s="69"/>
    </row>
    <row r="28" spans="1:52" s="66" customFormat="1" ht="18" thickBot="1">
      <c r="A28" s="65"/>
      <c r="B28" s="67"/>
      <c r="C28" s="65"/>
    </row>
    <row r="29" spans="1:52" s="66" customFormat="1" ht="17.25" customHeight="1" thickBot="1">
      <c r="C29" s="256" t="s">
        <v>84</v>
      </c>
      <c r="D29" s="273"/>
      <c r="E29" s="273"/>
      <c r="F29" s="273"/>
      <c r="G29" s="273"/>
      <c r="H29" s="273"/>
      <c r="I29" s="273"/>
      <c r="J29" s="274"/>
      <c r="AP29" s="69"/>
      <c r="AQ29" s="69"/>
      <c r="AR29" s="69"/>
      <c r="AS29" s="69"/>
      <c r="AT29" s="69"/>
      <c r="AU29" s="69"/>
      <c r="AV29" s="69"/>
      <c r="AW29" s="69"/>
      <c r="AX29" s="69"/>
      <c r="AY29" s="69"/>
      <c r="AZ29" s="69"/>
    </row>
    <row r="30" spans="1:52" s="66" customFormat="1" thickBot="1">
      <c r="C30" s="275"/>
      <c r="D30" s="276"/>
      <c r="E30" s="276"/>
      <c r="F30" s="276"/>
      <c r="G30" s="276"/>
      <c r="H30" s="276"/>
      <c r="I30" s="276"/>
      <c r="J30" s="277"/>
      <c r="V30" s="256" t="s">
        <v>108</v>
      </c>
      <c r="W30" s="257"/>
      <c r="X30" s="257"/>
      <c r="Y30" s="257"/>
      <c r="Z30" s="257"/>
      <c r="AA30" s="258"/>
      <c r="AB30" s="265"/>
      <c r="AC30" s="266"/>
      <c r="AD30" s="266"/>
      <c r="AE30" s="266"/>
      <c r="AF30" s="266"/>
      <c r="AG30" s="267"/>
    </row>
    <row r="31" spans="1:52" s="66" customFormat="1" thickBot="1">
      <c r="C31" s="275"/>
      <c r="D31" s="276"/>
      <c r="E31" s="276"/>
      <c r="F31" s="276"/>
      <c r="G31" s="276"/>
      <c r="H31" s="276"/>
      <c r="I31" s="276"/>
      <c r="J31" s="277"/>
      <c r="V31" s="259"/>
      <c r="W31" s="260"/>
      <c r="X31" s="260"/>
      <c r="Y31" s="260"/>
      <c r="Z31" s="260"/>
      <c r="AA31" s="261"/>
      <c r="AB31" s="268"/>
      <c r="AC31" s="269"/>
      <c r="AD31" s="269"/>
      <c r="AE31" s="269"/>
      <c r="AF31" s="269"/>
      <c r="AG31" s="270"/>
      <c r="AP31" s="70"/>
      <c r="AQ31" s="70"/>
      <c r="AR31" s="70"/>
      <c r="AS31" s="239" t="str">
        <f>IF(C33&gt;0,ROUNDDOWN(C33*AB30/(U34+AI34),0),"")</f>
        <v/>
      </c>
      <c r="AT31" s="240"/>
      <c r="AU31" s="240"/>
      <c r="AV31" s="240"/>
      <c r="AW31" s="240"/>
      <c r="AX31" s="240"/>
      <c r="AY31" s="241"/>
    </row>
    <row r="32" spans="1:52" s="66" customFormat="1" thickBot="1">
      <c r="C32" s="278"/>
      <c r="D32" s="279"/>
      <c r="E32" s="279"/>
      <c r="F32" s="279"/>
      <c r="G32" s="279"/>
      <c r="H32" s="279"/>
      <c r="I32" s="279"/>
      <c r="J32" s="280"/>
      <c r="K32" s="70"/>
      <c r="L32" s="248" t="s">
        <v>78</v>
      </c>
      <c r="M32" s="248"/>
      <c r="N32" s="71"/>
      <c r="O32" s="71"/>
      <c r="P32" s="71"/>
      <c r="Q32" s="71"/>
      <c r="R32" s="71"/>
      <c r="S32" s="71"/>
      <c r="T32" s="71"/>
      <c r="U32" s="71"/>
      <c r="V32" s="71"/>
      <c r="W32" s="74" t="s">
        <v>110</v>
      </c>
      <c r="X32" s="71"/>
      <c r="Y32" s="71"/>
      <c r="Z32" s="71"/>
      <c r="AA32" s="71"/>
      <c r="AB32" s="71"/>
      <c r="AC32" s="71"/>
      <c r="AD32" s="71"/>
      <c r="AE32" s="71"/>
      <c r="AF32" s="71"/>
      <c r="AG32" s="71"/>
      <c r="AH32" s="71"/>
      <c r="AI32" s="71"/>
      <c r="AJ32" s="71"/>
      <c r="AK32" s="71"/>
      <c r="AL32" s="71"/>
      <c r="AM32" s="71"/>
      <c r="AN32" s="71"/>
      <c r="AO32" s="71"/>
      <c r="AP32" s="249" t="s">
        <v>71</v>
      </c>
      <c r="AQ32" s="249"/>
      <c r="AS32" s="242"/>
      <c r="AT32" s="243"/>
      <c r="AU32" s="243"/>
      <c r="AV32" s="243"/>
      <c r="AW32" s="243"/>
      <c r="AX32" s="243"/>
      <c r="AY32" s="244"/>
    </row>
    <row r="33" spans="1:52" s="66" customFormat="1" ht="15" customHeight="1" thickBot="1">
      <c r="C33" s="250"/>
      <c r="D33" s="251"/>
      <c r="E33" s="251"/>
      <c r="F33" s="251"/>
      <c r="G33" s="251"/>
      <c r="H33" s="251"/>
      <c r="I33" s="251"/>
      <c r="J33" s="252"/>
      <c r="K33" s="72"/>
      <c r="L33" s="248"/>
      <c r="M33" s="248"/>
      <c r="AP33" s="249"/>
      <c r="AQ33" s="249"/>
      <c r="AS33" s="242"/>
      <c r="AT33" s="243"/>
      <c r="AU33" s="243"/>
      <c r="AV33" s="243"/>
      <c r="AW33" s="243"/>
      <c r="AX33" s="243"/>
      <c r="AY33" s="244"/>
    </row>
    <row r="34" spans="1:52" s="66" customFormat="1" thickBot="1">
      <c r="C34" s="262"/>
      <c r="D34" s="263"/>
      <c r="E34" s="263"/>
      <c r="F34" s="263"/>
      <c r="G34" s="263"/>
      <c r="H34" s="263"/>
      <c r="I34" s="263"/>
      <c r="J34" s="264"/>
      <c r="O34" s="256" t="s">
        <v>108</v>
      </c>
      <c r="P34" s="257"/>
      <c r="Q34" s="257"/>
      <c r="R34" s="257"/>
      <c r="S34" s="257"/>
      <c r="T34" s="258"/>
      <c r="U34" s="265"/>
      <c r="V34" s="266"/>
      <c r="W34" s="266"/>
      <c r="X34" s="266"/>
      <c r="Y34" s="266"/>
      <c r="Z34" s="267"/>
      <c r="AA34" s="249" t="s">
        <v>79</v>
      </c>
      <c r="AB34" s="271"/>
      <c r="AC34" s="256" t="s">
        <v>109</v>
      </c>
      <c r="AD34" s="257"/>
      <c r="AE34" s="257"/>
      <c r="AF34" s="257"/>
      <c r="AG34" s="257"/>
      <c r="AH34" s="258"/>
      <c r="AI34" s="265"/>
      <c r="AJ34" s="266"/>
      <c r="AK34" s="266"/>
      <c r="AL34" s="266"/>
      <c r="AM34" s="266"/>
      <c r="AN34" s="267"/>
      <c r="AS34" s="245"/>
      <c r="AT34" s="246"/>
      <c r="AU34" s="246"/>
      <c r="AV34" s="246"/>
      <c r="AW34" s="246"/>
      <c r="AX34" s="246"/>
      <c r="AY34" s="247"/>
    </row>
    <row r="35" spans="1:52" s="66" customFormat="1" thickBot="1">
      <c r="C35" s="253"/>
      <c r="D35" s="254"/>
      <c r="E35" s="254"/>
      <c r="F35" s="254"/>
      <c r="G35" s="254"/>
      <c r="H35" s="254"/>
      <c r="I35" s="254"/>
      <c r="J35" s="255"/>
      <c r="O35" s="259"/>
      <c r="P35" s="260"/>
      <c r="Q35" s="260"/>
      <c r="R35" s="260"/>
      <c r="S35" s="260"/>
      <c r="T35" s="261"/>
      <c r="U35" s="268"/>
      <c r="V35" s="269"/>
      <c r="W35" s="269"/>
      <c r="X35" s="269"/>
      <c r="Y35" s="269"/>
      <c r="Z35" s="270"/>
      <c r="AA35" s="249"/>
      <c r="AB35" s="271"/>
      <c r="AC35" s="259"/>
      <c r="AD35" s="260"/>
      <c r="AE35" s="260"/>
      <c r="AF35" s="260"/>
      <c r="AG35" s="260"/>
      <c r="AH35" s="261"/>
      <c r="AI35" s="268"/>
      <c r="AJ35" s="269"/>
      <c r="AK35" s="269"/>
      <c r="AL35" s="269"/>
      <c r="AM35" s="269"/>
      <c r="AN35" s="270"/>
      <c r="AQ35" s="73" t="s">
        <v>81</v>
      </c>
    </row>
    <row r="36" spans="1:52" s="66" customFormat="1" ht="17.25">
      <c r="B36" s="73" t="s">
        <v>87</v>
      </c>
      <c r="C36" s="65"/>
      <c r="P36" s="73" t="s">
        <v>110</v>
      </c>
      <c r="AD36" s="73" t="s">
        <v>89</v>
      </c>
      <c r="AP36" s="69"/>
      <c r="AQ36" s="69"/>
      <c r="AR36" s="73" t="s">
        <v>85</v>
      </c>
      <c r="AS36" s="69"/>
      <c r="AT36" s="69"/>
      <c r="AU36" s="69"/>
      <c r="AV36" s="69"/>
      <c r="AW36" s="69"/>
      <c r="AX36" s="69"/>
      <c r="AY36" s="69"/>
      <c r="AZ36" s="69"/>
    </row>
    <row r="37" spans="1:52" s="66" customFormat="1" ht="17.25">
      <c r="A37" s="65"/>
      <c r="B37" s="65"/>
      <c r="C37" s="73" t="s">
        <v>88</v>
      </c>
    </row>
  </sheetData>
  <mergeCells count="29">
    <mergeCell ref="A1:BC2"/>
    <mergeCell ref="C24:J27"/>
    <mergeCell ref="L25:M26"/>
    <mergeCell ref="C29:J32"/>
    <mergeCell ref="V30:AA31"/>
    <mergeCell ref="U18:Z19"/>
    <mergeCell ref="AA18:AB19"/>
    <mergeCell ref="AC18:AH19"/>
    <mergeCell ref="AI18:AN19"/>
    <mergeCell ref="C8:J11"/>
    <mergeCell ref="L9:M10"/>
    <mergeCell ref="V14:AA15"/>
    <mergeCell ref="AB14:AG15"/>
    <mergeCell ref="C15:J16"/>
    <mergeCell ref="AB30:AG31"/>
    <mergeCell ref="AS31:AY34"/>
    <mergeCell ref="L32:M33"/>
    <mergeCell ref="AP32:AQ33"/>
    <mergeCell ref="C33:J35"/>
    <mergeCell ref="O34:T35"/>
    <mergeCell ref="U34:Z35"/>
    <mergeCell ref="AA34:AB35"/>
    <mergeCell ref="AC34:AH35"/>
    <mergeCell ref="AI34:AN35"/>
    <mergeCell ref="AS15:AY18"/>
    <mergeCell ref="L16:M17"/>
    <mergeCell ref="AP16:AQ17"/>
    <mergeCell ref="C17:J18"/>
    <mergeCell ref="O18:T19"/>
  </mergeCells>
  <phoneticPr fontId="3"/>
  <printOptions horizontalCentered="1"/>
  <pageMargins left="0.7" right="0.7" top="0.75" bottom="0.75" header="0.3" footer="0.3"/>
  <pageSetup paperSize="9" scale="5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補助対象施設の利用状況表</vt:lpstr>
      <vt:lpstr>事業費等入力シート</vt:lpstr>
      <vt:lpstr>按分計算書</vt:lpstr>
      <vt:lpstr>保険等按分計算書</vt:lpstr>
      <vt:lpstr>按分計算書!Print_Area</vt:lpstr>
      <vt:lpstr>事業費等入力シート!Print_Area</vt:lpstr>
      <vt:lpstr>保険等按分計算書!Print_Area</vt:lpstr>
      <vt:lpstr>補助対象施設の利用状況表!Print_Area</vt:lpstr>
      <vt:lpstr>補助対象施設の利用状況表!Print_Titles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福島　昂輝（産業政策課）</dc:creator>
  <cp:lastModifiedBy>西岡　貴弘（流通・貿易課）</cp:lastModifiedBy>
  <cp:lastPrinted>2021-11-18T05:27:35Z</cp:lastPrinted>
  <dcterms:created xsi:type="dcterms:W3CDTF">2012-05-16T05:42:10Z</dcterms:created>
  <dcterms:modified xsi:type="dcterms:W3CDTF">2022-01-05T07:50:25Z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