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040" tabRatio="770" activeTab="0"/>
  </bookViews>
  <sheets>
    <sheet name="12-1(1)" sheetId="1" r:id="rId1"/>
    <sheet name="12-1(2)" sheetId="2" r:id="rId2"/>
  </sheets>
  <definedNames>
    <definedName name="_xlnm.Print_Area" localSheetId="0">'12-1(1)'!$A$1:$H$22</definedName>
    <definedName name="_xlnm.Print_Area" localSheetId="1">'12-1(2)'!$A$1:$L$24</definedName>
    <definedName name="wrn.toukei." localSheetId="0" hidden="1">{#N/A,#N/A,FALSE,"312"}</definedName>
    <definedName name="wrn.toukei." localSheetId="1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<sst xmlns="http://schemas.openxmlformats.org/spreadsheetml/2006/main" count="87" uniqueCount="47">
  <si>
    <t>年　　次</t>
  </si>
  <si>
    <t>-</t>
  </si>
  <si>
    <t>計</t>
  </si>
  <si>
    <t>各年4月1日現在</t>
  </si>
  <si>
    <t>年　　次
道路識別</t>
  </si>
  <si>
    <t>実延長</t>
  </si>
  <si>
    <t>歩道設置
道路延長</t>
  </si>
  <si>
    <t>うち改良済(5.5m未満含む)</t>
  </si>
  <si>
    <t>うち舗装済(簡易舗装含む）</t>
  </si>
  <si>
    <t>延　長</t>
  </si>
  <si>
    <t>率</t>
  </si>
  <si>
    <t>ｍ</t>
  </si>
  <si>
    <t>％</t>
  </si>
  <si>
    <t xml:space="preserve">        21</t>
  </si>
  <si>
    <t xml:space="preserve">        22</t>
  </si>
  <si>
    <t xml:space="preserve">        23</t>
  </si>
  <si>
    <t>一般国道</t>
  </si>
  <si>
    <t>指定区間</t>
  </si>
  <si>
    <t>指定区間外</t>
  </si>
  <si>
    <t>県　　道</t>
  </si>
  <si>
    <t>主要地方道</t>
  </si>
  <si>
    <t>一般県道</t>
  </si>
  <si>
    <t>市町村道</t>
  </si>
  <si>
    <r>
      <t>（注）　高速自動車国道は含まない。一般国道</t>
    </r>
    <r>
      <rPr>
        <sz val="8"/>
        <rFont val="ＭＳ 明朝"/>
        <family val="1"/>
      </rPr>
      <t>は有料道路（西日本高速道路株式会社・佐賀県道路公社）を含む。</t>
    </r>
  </si>
  <si>
    <t>種　　　　　　類　　　　　　別　　　　　　内　　　　　　訳</t>
  </si>
  <si>
    <t>1) 路線数</t>
  </si>
  <si>
    <t>橋　　　　　　　　　　梁</t>
  </si>
  <si>
    <t>トンネル</t>
  </si>
  <si>
    <t>道路種別</t>
  </si>
  <si>
    <t>道路延長</t>
  </si>
  <si>
    <t>箇所</t>
  </si>
  <si>
    <t>延長</t>
  </si>
  <si>
    <t>資料：県道路課「道路現況表」</t>
  </si>
  <si>
    <t>（注）　1)一般国道は、一路線（208号）が指定区間と指定区間外に重複している。</t>
  </si>
  <si>
    <r>
      <t>12-1　道　路　現　況</t>
    </r>
    <r>
      <rPr>
        <sz val="12"/>
        <rFont val="ＭＳ 明朝"/>
        <family val="1"/>
      </rPr>
      <t>（平成20～24年）</t>
    </r>
  </si>
  <si>
    <t xml:space="preserve">  平 成 20 年</t>
  </si>
  <si>
    <t xml:space="preserve">        24</t>
  </si>
  <si>
    <t xml:space="preserve">       24</t>
  </si>
  <si>
    <t>　　　　2)永久橋は、鋼橋・コンクリート橋・鋼橋とコンクリート橋との混合橋・石橋とする。</t>
  </si>
  <si>
    <t>　　　　3)木橋は、永久橋以外の橋とする。</t>
  </si>
  <si>
    <t>2) 永　久　橋</t>
  </si>
  <si>
    <t>3) 木　　　橋</t>
  </si>
  <si>
    <t xml:space="preserve">       21</t>
  </si>
  <si>
    <t xml:space="preserve">       22</t>
  </si>
  <si>
    <t xml:space="preserve">       23</t>
  </si>
  <si>
    <t>11 533</t>
  </si>
  <si>
    <t>11 519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</si>
</sst>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51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61" applyFont="1" applyFill="1">
      <alignment/>
      <protection/>
    </xf>
    <xf numFmtId="0" fontId="2" fillId="0" borderId="1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8" fillId="0" borderId="0" xfId="61" applyFont="1" applyFill="1" applyBorder="1">
      <alignment/>
      <protection/>
    </xf>
    <xf numFmtId="0" fontId="8" fillId="0" borderId="0" xfId="61" applyFont="1" applyFill="1">
      <alignment/>
      <protection/>
    </xf>
    <xf numFmtId="176" fontId="8" fillId="0" borderId="0" xfId="61" applyNumberFormat="1" applyFont="1" applyFill="1">
      <alignment/>
      <protection/>
    </xf>
    <xf numFmtId="176" fontId="8" fillId="0" borderId="0" xfId="61" applyNumberFormat="1" applyFont="1" applyFill="1" applyAlignment="1">
      <alignment horizontal="right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11" xfId="61" applyFont="1" applyFill="1" applyBorder="1" applyAlignment="1">
      <alignment horizontal="centerContinuous" vertical="center"/>
      <protection/>
    </xf>
    <xf numFmtId="0" fontId="10" fillId="0" borderId="0" xfId="61" applyFont="1" applyFill="1">
      <alignment/>
      <protection/>
    </xf>
    <xf numFmtId="0" fontId="8" fillId="0" borderId="11" xfId="61" applyFont="1" applyFill="1" applyBorder="1">
      <alignment/>
      <protection/>
    </xf>
    <xf numFmtId="0" fontId="8" fillId="0" borderId="0" xfId="61" applyFont="1" applyFill="1" applyBorder="1" applyAlignment="1">
      <alignment horizontal="left"/>
      <protection/>
    </xf>
    <xf numFmtId="176" fontId="10" fillId="0" borderId="0" xfId="61" applyNumberFormat="1" applyFont="1" applyFill="1">
      <alignment/>
      <protection/>
    </xf>
    <xf numFmtId="0" fontId="6" fillId="0" borderId="0" xfId="62" applyFont="1" applyFill="1" applyAlignment="1">
      <alignment horizontal="centerContinuous"/>
      <protection/>
    </xf>
    <xf numFmtId="0" fontId="2" fillId="0" borderId="0" xfId="62" applyFont="1" applyFill="1" applyAlignment="1">
      <alignment horizontal="centerContinuous"/>
      <protection/>
    </xf>
    <xf numFmtId="0" fontId="2" fillId="0" borderId="0" xfId="62" applyFont="1" applyFill="1">
      <alignment/>
      <protection/>
    </xf>
    <xf numFmtId="0" fontId="5" fillId="0" borderId="0" xfId="62" applyFont="1" applyFill="1" applyAlignment="1">
      <alignment horizontal="centerContinuous"/>
      <protection/>
    </xf>
    <xf numFmtId="0" fontId="8" fillId="0" borderId="10" xfId="62" applyFont="1" applyFill="1" applyBorder="1" applyAlignment="1">
      <alignment horizontal="left"/>
      <protection/>
    </xf>
    <xf numFmtId="0" fontId="2" fillId="0" borderId="10" xfId="62" applyFont="1" applyFill="1" applyBorder="1" applyAlignment="1">
      <alignment wrapText="1"/>
      <protection/>
    </xf>
    <xf numFmtId="0" fontId="2" fillId="0" borderId="10" xfId="62" applyFont="1" applyFill="1" applyBorder="1" applyAlignment="1">
      <alignment horizontal="right"/>
      <protection/>
    </xf>
    <xf numFmtId="0" fontId="8" fillId="0" borderId="10" xfId="62" applyFont="1" applyFill="1" applyBorder="1" applyAlignment="1">
      <alignment horizontal="right"/>
      <protection/>
    </xf>
    <xf numFmtId="0" fontId="8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0" fontId="8" fillId="0" borderId="12" xfId="62" applyFont="1" applyFill="1" applyBorder="1" applyAlignment="1">
      <alignment horizontal="centerContinuous"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9" fillId="0" borderId="0" xfId="62" applyFont="1" applyFill="1">
      <alignment/>
      <protection/>
    </xf>
    <xf numFmtId="0" fontId="9" fillId="0" borderId="13" xfId="62" applyFont="1" applyFill="1" applyBorder="1" applyAlignment="1">
      <alignment horizontal="right"/>
      <protection/>
    </xf>
    <xf numFmtId="0" fontId="9" fillId="0" borderId="0" xfId="62" applyFont="1" applyFill="1" applyAlignment="1">
      <alignment horizontal="right"/>
      <protection/>
    </xf>
    <xf numFmtId="49" fontId="8" fillId="0" borderId="11" xfId="62" applyNumberFormat="1" applyFont="1" applyFill="1" applyBorder="1" applyAlignment="1">
      <alignment/>
      <protection/>
    </xf>
    <xf numFmtId="176" fontId="8" fillId="0" borderId="13" xfId="62" applyNumberFormat="1" applyFont="1" applyFill="1" applyBorder="1">
      <alignment/>
      <protection/>
    </xf>
    <xf numFmtId="222" fontId="8" fillId="0" borderId="0" xfId="62" applyNumberFormat="1" applyFont="1" applyFill="1" applyBorder="1" applyAlignment="1">
      <alignment horizontal="right"/>
      <protection/>
    </xf>
    <xf numFmtId="176" fontId="8" fillId="0" borderId="0" xfId="62" applyNumberFormat="1" applyFont="1" applyFill="1" applyBorder="1">
      <alignment/>
      <protection/>
    </xf>
    <xf numFmtId="209" fontId="8" fillId="0" borderId="0" xfId="62" applyNumberFormat="1" applyFont="1" applyFill="1" applyBorder="1" applyAlignment="1">
      <alignment/>
      <protection/>
    </xf>
    <xf numFmtId="49" fontId="10" fillId="0" borderId="11" xfId="62" applyNumberFormat="1" applyFont="1" applyFill="1" applyBorder="1" applyAlignment="1">
      <alignment/>
      <protection/>
    </xf>
    <xf numFmtId="0" fontId="11" fillId="0" borderId="0" xfId="62" applyFont="1" applyFill="1">
      <alignment/>
      <protection/>
    </xf>
    <xf numFmtId="49" fontId="8" fillId="0" borderId="0" xfId="62" applyNumberFormat="1" applyFont="1" applyFill="1" applyBorder="1" applyAlignment="1">
      <alignment/>
      <protection/>
    </xf>
    <xf numFmtId="176" fontId="10" fillId="0" borderId="13" xfId="62" applyNumberFormat="1" applyFont="1" applyFill="1" applyBorder="1">
      <alignment/>
      <protection/>
    </xf>
    <xf numFmtId="176" fontId="10" fillId="0" borderId="0" xfId="62" applyNumberFormat="1" applyFont="1" applyFill="1" applyBorder="1">
      <alignment/>
      <protection/>
    </xf>
    <xf numFmtId="0" fontId="10" fillId="0" borderId="0" xfId="62" applyNumberFormat="1" applyFont="1" applyFill="1" applyBorder="1" applyAlignment="1">
      <alignment/>
      <protection/>
    </xf>
    <xf numFmtId="0" fontId="8" fillId="0" borderId="0" xfId="62" applyFont="1" applyFill="1" applyAlignment="1">
      <alignment horizontal="distributed"/>
      <protection/>
    </xf>
    <xf numFmtId="0" fontId="8" fillId="0" borderId="11" xfId="61" applyFont="1" applyFill="1" applyBorder="1" applyAlignment="1">
      <alignment horizontal="left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Continuous" vertical="center"/>
      <protection/>
    </xf>
    <xf numFmtId="0" fontId="8" fillId="0" borderId="14" xfId="61" applyFont="1" applyFill="1" applyBorder="1">
      <alignment/>
      <protection/>
    </xf>
    <xf numFmtId="0" fontId="8" fillId="0" borderId="15" xfId="61" applyFont="1" applyFill="1" applyBorder="1">
      <alignment/>
      <protection/>
    </xf>
    <xf numFmtId="0" fontId="8" fillId="0" borderId="14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9" fillId="0" borderId="16" xfId="61" applyFont="1" applyFill="1" applyBorder="1">
      <alignment/>
      <protection/>
    </xf>
    <xf numFmtId="0" fontId="9" fillId="0" borderId="16" xfId="62" applyFont="1" applyFill="1" applyBorder="1" applyAlignment="1">
      <alignment horizontal="right"/>
      <protection/>
    </xf>
    <xf numFmtId="0" fontId="9" fillId="0" borderId="0" xfId="62" applyFont="1" applyFill="1" applyBorder="1" applyAlignment="1">
      <alignment horizontal="right"/>
      <protection/>
    </xf>
    <xf numFmtId="0" fontId="9" fillId="0" borderId="0" xfId="61" applyFont="1" applyFill="1">
      <alignment/>
      <protection/>
    </xf>
    <xf numFmtId="0" fontId="8" fillId="0" borderId="11" xfId="61" applyFont="1" applyFill="1" applyBorder="1" applyAlignment="1">
      <alignment horizontal="distributed"/>
      <protection/>
    </xf>
    <xf numFmtId="0" fontId="2" fillId="0" borderId="0" xfId="61" applyFont="1" applyFill="1" applyBorder="1" applyAlignment="1">
      <alignment/>
      <protection/>
    </xf>
    <xf numFmtId="0" fontId="9" fillId="0" borderId="0" xfId="61" applyFont="1" applyFill="1" applyBorder="1" applyAlignment="1">
      <alignment/>
      <protection/>
    </xf>
    <xf numFmtId="176" fontId="8" fillId="0" borderId="17" xfId="61" applyNumberFormat="1" applyFont="1" applyFill="1" applyBorder="1">
      <alignment/>
      <protection/>
    </xf>
    <xf numFmtId="176" fontId="8" fillId="0" borderId="10" xfId="61" applyNumberFormat="1" applyFont="1" applyFill="1" applyBorder="1">
      <alignment/>
      <protection/>
    </xf>
    <xf numFmtId="0" fontId="5" fillId="0" borderId="0" xfId="61" applyFont="1" applyFill="1" applyAlignment="1">
      <alignment horizontal="centerContinuous"/>
      <protection/>
    </xf>
    <xf numFmtId="0" fontId="9" fillId="0" borderId="0" xfId="61" applyFont="1" applyFill="1" applyBorder="1">
      <alignment/>
      <protection/>
    </xf>
    <xf numFmtId="176" fontId="8" fillId="0" borderId="17" xfId="62" applyNumberFormat="1" applyFont="1" applyFill="1" applyBorder="1">
      <alignment/>
      <protection/>
    </xf>
    <xf numFmtId="176" fontId="8" fillId="0" borderId="10" xfId="62" applyNumberFormat="1" applyFont="1" applyFill="1" applyBorder="1">
      <alignment/>
      <protection/>
    </xf>
    <xf numFmtId="209" fontId="8" fillId="0" borderId="10" xfId="62" applyNumberFormat="1" applyFont="1" applyFill="1" applyBorder="1" applyAlignment="1">
      <alignment/>
      <protection/>
    </xf>
    <xf numFmtId="222" fontId="8" fillId="0" borderId="10" xfId="62" applyNumberFormat="1" applyFont="1" applyFill="1" applyBorder="1" applyAlignment="1">
      <alignment/>
      <protection/>
    </xf>
    <xf numFmtId="0" fontId="9" fillId="0" borderId="0" xfId="62" applyFont="1" applyFill="1" applyBorder="1" applyAlignment="1">
      <alignment/>
      <protection/>
    </xf>
    <xf numFmtId="0" fontId="49" fillId="0" borderId="0" xfId="62" applyFont="1" applyFill="1" applyAlignment="1">
      <alignment horizontal="distributed"/>
      <protection/>
    </xf>
    <xf numFmtId="49" fontId="10" fillId="0" borderId="0" xfId="62" applyNumberFormat="1" applyFont="1" applyFill="1" applyBorder="1" applyAlignment="1">
      <alignment/>
      <protection/>
    </xf>
    <xf numFmtId="176" fontId="8" fillId="0" borderId="13" xfId="61" applyNumberFormat="1" applyFont="1" applyFill="1" applyBorder="1">
      <alignment/>
      <protection/>
    </xf>
    <xf numFmtId="209" fontId="10" fillId="0" borderId="0" xfId="62" applyNumberFormat="1" applyFont="1" applyFill="1" applyBorder="1" applyAlignment="1">
      <alignment/>
      <protection/>
    </xf>
    <xf numFmtId="0" fontId="50" fillId="0" borderId="0" xfId="62" applyFont="1" applyFill="1" applyAlignment="1">
      <alignment horizontal="distributed"/>
      <protection/>
    </xf>
    <xf numFmtId="176" fontId="8" fillId="0" borderId="0" xfId="61" applyNumberFormat="1" applyFont="1" applyFill="1" applyAlignment="1">
      <alignment horizontal="center"/>
      <protection/>
    </xf>
    <xf numFmtId="176" fontId="50" fillId="0" borderId="13" xfId="62" applyNumberFormat="1" applyFont="1" applyFill="1" applyBorder="1">
      <alignment/>
      <protection/>
    </xf>
    <xf numFmtId="176" fontId="50" fillId="0" borderId="0" xfId="62" applyNumberFormat="1" applyFont="1" applyFill="1" applyBorder="1">
      <alignment/>
      <protection/>
    </xf>
    <xf numFmtId="209" fontId="50" fillId="0" borderId="0" xfId="62" applyNumberFormat="1" applyFont="1" applyFill="1" applyBorder="1" applyAlignment="1">
      <alignment/>
      <protection/>
    </xf>
    <xf numFmtId="176" fontId="50" fillId="0" borderId="0" xfId="61" applyNumberFormat="1" applyFont="1" applyFill="1">
      <alignment/>
      <protection/>
    </xf>
    <xf numFmtId="176" fontId="50" fillId="0" borderId="0" xfId="61" applyNumberFormat="1" applyFont="1" applyFill="1" applyAlignment="1">
      <alignment horizontal="center"/>
      <protection/>
    </xf>
    <xf numFmtId="176" fontId="50" fillId="0" borderId="0" xfId="61" applyNumberFormat="1" applyFont="1" applyFill="1" applyAlignment="1">
      <alignment horizontal="right"/>
      <protection/>
    </xf>
    <xf numFmtId="0" fontId="10" fillId="0" borderId="0" xfId="61" applyFont="1" applyFill="1" applyAlignment="1">
      <alignment horizontal="right"/>
      <protection/>
    </xf>
    <xf numFmtId="0" fontId="8" fillId="0" borderId="18" xfId="62" applyFont="1" applyFill="1" applyBorder="1" applyAlignment="1">
      <alignment horizontal="center" vertical="center" wrapText="1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 wrapText="1"/>
      <protection/>
    </xf>
    <xf numFmtId="0" fontId="8" fillId="0" borderId="13" xfId="62" applyFont="1" applyFill="1" applyBorder="1" applyAlignment="1">
      <alignment horizontal="center" vertical="center" wrapText="1"/>
      <protection/>
    </xf>
    <xf numFmtId="0" fontId="8" fillId="0" borderId="21" xfId="62" applyFont="1" applyFill="1" applyBorder="1" applyAlignment="1">
      <alignment horizontal="center" vertical="center" wrapText="1"/>
      <protection/>
    </xf>
    <xf numFmtId="0" fontId="8" fillId="0" borderId="0" xfId="62" applyFont="1" applyFill="1" applyAlignment="1">
      <alignment horizontal="distributed"/>
      <protection/>
    </xf>
    <xf numFmtId="0" fontId="8" fillId="0" borderId="11" xfId="62" applyFont="1" applyFill="1" applyBorder="1" applyAlignment="1">
      <alignment horizontal="distributed"/>
      <protection/>
    </xf>
    <xf numFmtId="0" fontId="8" fillId="0" borderId="0" xfId="62" applyFont="1" applyFill="1" applyBorder="1" applyAlignment="1">
      <alignment horizontal="distributed"/>
      <protection/>
    </xf>
    <xf numFmtId="0" fontId="8" fillId="0" borderId="10" xfId="62" applyFont="1" applyFill="1" applyBorder="1" applyAlignment="1">
      <alignment horizontal="distributed"/>
      <protection/>
    </xf>
    <xf numFmtId="0" fontId="8" fillId="0" borderId="22" xfId="62" applyFont="1" applyFill="1" applyBorder="1" applyAlignment="1">
      <alignment horizontal="distributed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11" xfId="61" applyFont="1" applyFill="1" applyBorder="1" applyAlignment="1">
      <alignment horizontal="distributed"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11" xfId="61" applyFont="1" applyFill="1" applyBorder="1" applyAlignment="1">
      <alignment horizontal="right"/>
      <protection/>
    </xf>
    <xf numFmtId="0" fontId="8" fillId="0" borderId="10" xfId="61" applyFont="1" applyFill="1" applyBorder="1" applyAlignment="1">
      <alignment horizontal="distributed"/>
      <protection/>
    </xf>
    <xf numFmtId="0" fontId="8" fillId="0" borderId="22" xfId="61" applyFont="1" applyFill="1" applyBorder="1" applyAlignment="1">
      <alignment horizontal="distributed"/>
      <protection/>
    </xf>
    <xf numFmtId="0" fontId="8" fillId="0" borderId="13" xfId="6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center"/>
      <protection/>
    </xf>
    <xf numFmtId="0" fontId="8" fillId="0" borderId="11" xfId="61" applyFont="1" applyFill="1" applyBorder="1" applyAlignment="1">
      <alignment horizont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4 運輸及び通信（表109～116）" xfId="61"/>
    <cellStyle name="標準_109_運輸通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12" sqref="H12"/>
    </sheetView>
  </sheetViews>
  <sheetFormatPr defaultColWidth="8.00390625" defaultRowHeight="13.5"/>
  <cols>
    <col min="1" max="1" width="3.75390625" style="16" customWidth="1"/>
    <col min="2" max="2" width="11.25390625" style="16" customWidth="1"/>
    <col min="3" max="3" width="14.875" style="16" customWidth="1"/>
    <col min="4" max="4" width="13.75390625" style="16" customWidth="1"/>
    <col min="5" max="5" width="12.50390625" style="16" customWidth="1"/>
    <col min="6" max="6" width="13.75390625" style="16" customWidth="1"/>
    <col min="7" max="7" width="12.50390625" style="16" customWidth="1"/>
    <col min="8" max="8" width="14.875" style="16" customWidth="1"/>
    <col min="9" max="16384" width="8.00390625" style="16" customWidth="1"/>
  </cols>
  <sheetData>
    <row r="1" spans="1:8" ht="18.75" customHeight="1">
      <c r="A1" s="14" t="s">
        <v>34</v>
      </c>
      <c r="B1" s="14"/>
      <c r="C1" s="15"/>
      <c r="D1" s="15"/>
      <c r="E1" s="15"/>
      <c r="F1" s="15"/>
      <c r="G1" s="15"/>
      <c r="H1" s="15"/>
    </row>
    <row r="2" spans="2:8" ht="7.5" customHeight="1">
      <c r="B2" s="17"/>
      <c r="C2" s="15"/>
      <c r="D2" s="15"/>
      <c r="E2" s="15"/>
      <c r="F2" s="15"/>
      <c r="G2" s="15"/>
      <c r="H2" s="15"/>
    </row>
    <row r="3" spans="1:8" ht="12.75" thickBot="1">
      <c r="A3" s="18" t="s">
        <v>3</v>
      </c>
      <c r="B3" s="18"/>
      <c r="C3" s="19"/>
      <c r="D3" s="19"/>
      <c r="E3" s="19"/>
      <c r="F3" s="19"/>
      <c r="G3" s="20"/>
      <c r="H3" s="21"/>
    </row>
    <row r="4" spans="1:8" ht="18.75" customHeight="1">
      <c r="A4" s="80" t="s">
        <v>4</v>
      </c>
      <c r="B4" s="81"/>
      <c r="C4" s="86" t="s">
        <v>5</v>
      </c>
      <c r="D4" s="22"/>
      <c r="E4" s="23"/>
      <c r="F4" s="23"/>
      <c r="G4" s="23"/>
      <c r="H4" s="89" t="s">
        <v>6</v>
      </c>
    </row>
    <row r="5" spans="1:8" ht="18.75" customHeight="1">
      <c r="A5" s="82"/>
      <c r="B5" s="83"/>
      <c r="C5" s="87"/>
      <c r="D5" s="24" t="s">
        <v>7</v>
      </c>
      <c r="E5" s="24"/>
      <c r="F5" s="24" t="s">
        <v>8</v>
      </c>
      <c r="G5" s="24"/>
      <c r="H5" s="90"/>
    </row>
    <row r="6" spans="1:8" ht="18.75" customHeight="1">
      <c r="A6" s="84"/>
      <c r="B6" s="85"/>
      <c r="C6" s="88"/>
      <c r="D6" s="25" t="s">
        <v>9</v>
      </c>
      <c r="E6" s="25" t="s">
        <v>10</v>
      </c>
      <c r="F6" s="25" t="s">
        <v>9</v>
      </c>
      <c r="G6" s="25" t="s">
        <v>10</v>
      </c>
      <c r="H6" s="91"/>
    </row>
    <row r="7" spans="3:8" s="26" customFormat="1" ht="12" customHeight="1">
      <c r="C7" s="27" t="s">
        <v>11</v>
      </c>
      <c r="D7" s="28" t="s">
        <v>11</v>
      </c>
      <c r="E7" s="28" t="s">
        <v>12</v>
      </c>
      <c r="F7" s="28" t="s">
        <v>11</v>
      </c>
      <c r="G7" s="28" t="s">
        <v>12</v>
      </c>
      <c r="H7" s="28" t="s">
        <v>11</v>
      </c>
    </row>
    <row r="8" spans="1:8" ht="22.5" customHeight="1">
      <c r="A8" s="29" t="s">
        <v>35</v>
      </c>
      <c r="B8" s="29"/>
      <c r="C8" s="30">
        <v>10624921</v>
      </c>
      <c r="D8" s="32">
        <v>7640944</v>
      </c>
      <c r="E8" s="33">
        <v>71.9</v>
      </c>
      <c r="F8" s="32">
        <v>10129149</v>
      </c>
      <c r="G8" s="31">
        <v>95.3</v>
      </c>
      <c r="H8" s="32">
        <v>1571001</v>
      </c>
    </row>
    <row r="9" spans="1:8" ht="22.5" customHeight="1">
      <c r="A9" s="29" t="s">
        <v>13</v>
      </c>
      <c r="B9" s="29"/>
      <c r="C9" s="30">
        <v>10667314</v>
      </c>
      <c r="D9" s="32">
        <v>7709872</v>
      </c>
      <c r="E9" s="33">
        <v>72.3</v>
      </c>
      <c r="F9" s="32">
        <v>10176308</v>
      </c>
      <c r="G9" s="31">
        <v>95.4</v>
      </c>
      <c r="H9" s="32">
        <v>1602063</v>
      </c>
    </row>
    <row r="10" spans="1:8" ht="22.5" customHeight="1">
      <c r="A10" s="29" t="s">
        <v>14</v>
      </c>
      <c r="B10" s="29"/>
      <c r="C10" s="30">
        <v>10662046</v>
      </c>
      <c r="D10" s="32">
        <v>7690698</v>
      </c>
      <c r="E10" s="33">
        <v>71.9</v>
      </c>
      <c r="F10" s="32">
        <v>10228193</v>
      </c>
      <c r="G10" s="31">
        <v>95.9</v>
      </c>
      <c r="H10" s="32">
        <v>1635255</v>
      </c>
    </row>
    <row r="11" spans="1:8" ht="22.5" customHeight="1">
      <c r="A11" s="29" t="s">
        <v>15</v>
      </c>
      <c r="B11" s="36"/>
      <c r="C11" s="69">
        <v>10704494</v>
      </c>
      <c r="D11" s="6">
        <v>7761099</v>
      </c>
      <c r="E11" s="33">
        <v>72.5</v>
      </c>
      <c r="F11" s="6">
        <v>10276319</v>
      </c>
      <c r="G11" s="33">
        <v>96</v>
      </c>
      <c r="H11" s="6">
        <v>1671777</v>
      </c>
    </row>
    <row r="12" spans="1:8" s="35" customFormat="1" ht="22.5" customHeight="1">
      <c r="A12" s="34" t="s">
        <v>36</v>
      </c>
      <c r="B12" s="68"/>
      <c r="C12" s="37">
        <f>C14+C17+C20</f>
        <v>10772642</v>
      </c>
      <c r="D12" s="38">
        <f>D14+D17+D20</f>
        <v>7869660</v>
      </c>
      <c r="E12" s="70">
        <f>ROUND(D12/C12*100,1)</f>
        <v>73.1</v>
      </c>
      <c r="F12" s="38">
        <f>F14+F17+F20</f>
        <v>10389184</v>
      </c>
      <c r="G12" s="70">
        <f>ROUND(F12/C12*100,1)</f>
        <v>96.4</v>
      </c>
      <c r="H12" s="38">
        <f>H17+H20+H14</f>
        <v>1715131</v>
      </c>
    </row>
    <row r="13" spans="1:8" ht="7.5" customHeight="1">
      <c r="A13" s="36"/>
      <c r="B13" s="36"/>
      <c r="C13" s="37"/>
      <c r="D13" s="38"/>
      <c r="E13" s="39"/>
      <c r="F13" s="38"/>
      <c r="G13" s="39"/>
      <c r="H13" s="38"/>
    </row>
    <row r="14" spans="1:8" ht="22.5" customHeight="1">
      <c r="A14" s="92" t="s">
        <v>16</v>
      </c>
      <c r="B14" s="93"/>
      <c r="C14" s="30">
        <f>C15+C16</f>
        <v>613397</v>
      </c>
      <c r="D14" s="32">
        <f>D15+D16</f>
        <v>605728</v>
      </c>
      <c r="E14" s="33">
        <f aca="true" t="shared" si="0" ref="E14:E20">ROUND(D14/C14*100,1)</f>
        <v>98.7</v>
      </c>
      <c r="F14" s="32">
        <f>F15+F16</f>
        <v>613397</v>
      </c>
      <c r="G14" s="33">
        <f aca="true" t="shared" si="1" ref="G14:G20">ROUND(F14/C14*100,1)</f>
        <v>100</v>
      </c>
      <c r="H14" s="32">
        <f>H15+H16</f>
        <v>434326</v>
      </c>
    </row>
    <row r="15" spans="1:8" ht="22.5" customHeight="1">
      <c r="A15" s="67"/>
      <c r="B15" s="71" t="s">
        <v>17</v>
      </c>
      <c r="C15" s="73">
        <v>226425</v>
      </c>
      <c r="D15" s="74">
        <v>226425</v>
      </c>
      <c r="E15" s="75">
        <f t="shared" si="0"/>
        <v>100</v>
      </c>
      <c r="F15" s="74">
        <v>226425</v>
      </c>
      <c r="G15" s="75">
        <f t="shared" si="1"/>
        <v>100</v>
      </c>
      <c r="H15" s="74">
        <v>174872</v>
      </c>
    </row>
    <row r="16" spans="1:8" ht="22.5" customHeight="1">
      <c r="A16" s="40"/>
      <c r="B16" s="71" t="s">
        <v>18</v>
      </c>
      <c r="C16" s="73">
        <v>386972</v>
      </c>
      <c r="D16" s="74">
        <v>379303</v>
      </c>
      <c r="E16" s="75">
        <f t="shared" si="0"/>
        <v>98</v>
      </c>
      <c r="F16" s="74">
        <v>386972</v>
      </c>
      <c r="G16" s="75">
        <f t="shared" si="1"/>
        <v>100</v>
      </c>
      <c r="H16" s="74">
        <v>259454</v>
      </c>
    </row>
    <row r="17" spans="1:8" ht="22.5" customHeight="1">
      <c r="A17" s="92" t="s">
        <v>19</v>
      </c>
      <c r="B17" s="94"/>
      <c r="C17" s="30">
        <f>C18+C19</f>
        <v>1264003</v>
      </c>
      <c r="D17" s="32">
        <f>D18+D19</f>
        <v>1092540</v>
      </c>
      <c r="E17" s="33">
        <f t="shared" si="0"/>
        <v>86.4</v>
      </c>
      <c r="F17" s="32">
        <f>F18+F19</f>
        <v>1263767</v>
      </c>
      <c r="G17" s="33">
        <f t="shared" si="1"/>
        <v>100</v>
      </c>
      <c r="H17" s="32">
        <f>H18+H19</f>
        <v>550811</v>
      </c>
    </row>
    <row r="18" spans="1:8" ht="22.5" customHeight="1">
      <c r="A18" s="40"/>
      <c r="B18" s="40" t="s">
        <v>20</v>
      </c>
      <c r="C18" s="30">
        <v>550419</v>
      </c>
      <c r="D18" s="32">
        <v>501412</v>
      </c>
      <c r="E18" s="33">
        <f t="shared" si="0"/>
        <v>91.1</v>
      </c>
      <c r="F18" s="32">
        <v>550419</v>
      </c>
      <c r="G18" s="33">
        <f t="shared" si="1"/>
        <v>100</v>
      </c>
      <c r="H18" s="32">
        <v>290735</v>
      </c>
    </row>
    <row r="19" spans="1:8" ht="22.5" customHeight="1">
      <c r="A19" s="40"/>
      <c r="B19" s="40" t="s">
        <v>21</v>
      </c>
      <c r="C19" s="30">
        <v>713584</v>
      </c>
      <c r="D19" s="32">
        <v>591128</v>
      </c>
      <c r="E19" s="33">
        <f t="shared" si="0"/>
        <v>82.8</v>
      </c>
      <c r="F19" s="32">
        <v>713348</v>
      </c>
      <c r="G19" s="33">
        <f t="shared" si="1"/>
        <v>100</v>
      </c>
      <c r="H19" s="32">
        <v>260076</v>
      </c>
    </row>
    <row r="20" spans="1:8" ht="22.5" customHeight="1" thickBot="1">
      <c r="A20" s="95" t="s">
        <v>22</v>
      </c>
      <c r="B20" s="96"/>
      <c r="C20" s="62">
        <v>8895242</v>
      </c>
      <c r="D20" s="63">
        <v>6171392</v>
      </c>
      <c r="E20" s="64">
        <f t="shared" si="0"/>
        <v>69.4</v>
      </c>
      <c r="F20" s="63">
        <v>8512020</v>
      </c>
      <c r="G20" s="65">
        <f t="shared" si="1"/>
        <v>95.7</v>
      </c>
      <c r="H20" s="63">
        <v>729994</v>
      </c>
    </row>
    <row r="21" spans="1:8" ht="12">
      <c r="A21" s="66" t="s">
        <v>23</v>
      </c>
      <c r="B21" s="66"/>
      <c r="C21" s="15"/>
      <c r="D21" s="15"/>
      <c r="E21" s="15"/>
      <c r="F21" s="15"/>
      <c r="G21" s="15"/>
      <c r="H21" s="15"/>
    </row>
    <row r="22" ht="15" customHeight="1"/>
    <row r="23" ht="15" customHeight="1"/>
  </sheetData>
  <sheetProtection/>
  <mergeCells count="6">
    <mergeCell ref="A4:B6"/>
    <mergeCell ref="C4:C6"/>
    <mergeCell ref="H4:H6"/>
    <mergeCell ref="A14:B14"/>
    <mergeCell ref="A17:B17"/>
    <mergeCell ref="A20:B20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41"/>
  <sheetViews>
    <sheetView showGridLines="0" zoomScaleSheetLayoutView="100" zoomScalePageLayoutView="0" workbookViewId="0" topLeftCell="A1">
      <pane ySplit="5" topLeftCell="A6" activePane="bottomLeft" state="frozen"/>
      <selection pane="topLeft" activeCell="E26" sqref="E26"/>
      <selection pane="bottomLeft" activeCell="I10" sqref="I10"/>
    </sheetView>
  </sheetViews>
  <sheetFormatPr defaultColWidth="8.00390625" defaultRowHeight="13.5"/>
  <cols>
    <col min="1" max="1" width="3.75390625" style="1" customWidth="1"/>
    <col min="2" max="2" width="8.625" style="1" customWidth="1"/>
    <col min="3" max="3" width="11.25390625" style="1" customWidth="1"/>
    <col min="4" max="4" width="8.625" style="1" customWidth="1"/>
    <col min="5" max="5" width="10.375" style="1" bestFit="1" customWidth="1"/>
    <col min="6" max="6" width="8.625" style="1" customWidth="1"/>
    <col min="7" max="7" width="10.375" style="1" bestFit="1" customWidth="1"/>
    <col min="8" max="8" width="7.875" style="1" customWidth="1"/>
    <col min="9" max="9" width="7.75390625" style="1" customWidth="1"/>
    <col min="10" max="11" width="7.50390625" style="1" customWidth="1"/>
    <col min="12" max="12" width="8.625" style="1" customWidth="1"/>
    <col min="13" max="16384" width="8.00390625" style="1" customWidth="1"/>
  </cols>
  <sheetData>
    <row r="1" spans="1:12" ht="12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5" customFormat="1" ht="18.75" customHeight="1">
      <c r="A2" s="12"/>
      <c r="B2" s="41"/>
      <c r="C2" s="42" t="s">
        <v>24</v>
      </c>
      <c r="D2" s="42"/>
      <c r="E2" s="42"/>
      <c r="F2" s="42"/>
      <c r="G2" s="42"/>
      <c r="H2" s="42"/>
      <c r="I2" s="42"/>
      <c r="J2" s="42"/>
      <c r="K2" s="42"/>
      <c r="L2" s="103" t="s">
        <v>25</v>
      </c>
    </row>
    <row r="3" spans="1:12" s="5" customFormat="1" ht="18.75" customHeight="1">
      <c r="A3" s="105" t="s">
        <v>0</v>
      </c>
      <c r="B3" s="106"/>
      <c r="C3" s="43"/>
      <c r="D3" s="42" t="s">
        <v>26</v>
      </c>
      <c r="E3" s="42"/>
      <c r="F3" s="42"/>
      <c r="G3" s="42"/>
      <c r="H3" s="42"/>
      <c r="I3" s="44"/>
      <c r="J3" s="107" t="s">
        <v>27</v>
      </c>
      <c r="K3" s="108"/>
      <c r="L3" s="103"/>
    </row>
    <row r="4" spans="1:12" s="5" customFormat="1" ht="18.75" customHeight="1">
      <c r="A4" s="105" t="s">
        <v>28</v>
      </c>
      <c r="B4" s="106"/>
      <c r="C4" s="45" t="s">
        <v>29</v>
      </c>
      <c r="D4" s="46" t="s">
        <v>2</v>
      </c>
      <c r="E4" s="9"/>
      <c r="F4" s="46" t="s">
        <v>40</v>
      </c>
      <c r="G4" s="9"/>
      <c r="H4" s="46" t="s">
        <v>41</v>
      </c>
      <c r="I4" s="9"/>
      <c r="J4" s="109"/>
      <c r="K4" s="110"/>
      <c r="L4" s="103"/>
    </row>
    <row r="5" spans="1:12" s="5" customFormat="1" ht="18.75" customHeight="1">
      <c r="A5" s="47"/>
      <c r="B5" s="48"/>
      <c r="C5" s="49"/>
      <c r="D5" s="50" t="s">
        <v>30</v>
      </c>
      <c r="E5" s="50" t="s">
        <v>31</v>
      </c>
      <c r="F5" s="50" t="s">
        <v>30</v>
      </c>
      <c r="G5" s="50" t="s">
        <v>31</v>
      </c>
      <c r="H5" s="50" t="s">
        <v>30</v>
      </c>
      <c r="I5" s="50" t="s">
        <v>31</v>
      </c>
      <c r="J5" s="50" t="s">
        <v>30</v>
      </c>
      <c r="K5" s="50" t="s">
        <v>31</v>
      </c>
      <c r="L5" s="104"/>
    </row>
    <row r="6" spans="1:11" s="54" customFormat="1" ht="12" customHeight="1">
      <c r="A6" s="4"/>
      <c r="B6" s="11"/>
      <c r="C6" s="27" t="s">
        <v>11</v>
      </c>
      <c r="D6" s="51"/>
      <c r="E6" s="52" t="s">
        <v>11</v>
      </c>
      <c r="F6" s="51"/>
      <c r="G6" s="52" t="s">
        <v>11</v>
      </c>
      <c r="H6" s="51"/>
      <c r="I6" s="52" t="s">
        <v>11</v>
      </c>
      <c r="J6" s="51"/>
      <c r="K6" s="53" t="s">
        <v>11</v>
      </c>
    </row>
    <row r="7" spans="1:12" s="5" customFormat="1" ht="22.5" customHeight="1">
      <c r="A7" s="29" t="s">
        <v>35</v>
      </c>
      <c r="B7" s="29"/>
      <c r="C7" s="6">
        <v>10490323</v>
      </c>
      <c r="D7" s="6">
        <v>11181</v>
      </c>
      <c r="E7" s="6">
        <v>125808</v>
      </c>
      <c r="F7" s="6">
        <v>11152</v>
      </c>
      <c r="G7" s="6">
        <v>125523</v>
      </c>
      <c r="H7" s="6">
        <v>29</v>
      </c>
      <c r="I7" s="6">
        <v>285</v>
      </c>
      <c r="J7" s="6">
        <v>33</v>
      </c>
      <c r="K7" s="6">
        <v>8790</v>
      </c>
      <c r="L7" s="6">
        <v>18389</v>
      </c>
    </row>
    <row r="8" spans="1:12" s="5" customFormat="1" ht="22.5" customHeight="1">
      <c r="A8" s="29" t="s">
        <v>42</v>
      </c>
      <c r="B8" s="29"/>
      <c r="C8" s="6">
        <v>10530279</v>
      </c>
      <c r="D8" s="6">
        <v>11246</v>
      </c>
      <c r="E8" s="6">
        <v>126797</v>
      </c>
      <c r="F8" s="6">
        <v>11228</v>
      </c>
      <c r="G8" s="6">
        <v>126559</v>
      </c>
      <c r="H8" s="6">
        <v>18</v>
      </c>
      <c r="I8" s="6">
        <v>238</v>
      </c>
      <c r="J8" s="6">
        <v>34</v>
      </c>
      <c r="K8" s="6">
        <v>10238</v>
      </c>
      <c r="L8" s="6">
        <v>18445</v>
      </c>
    </row>
    <row r="9" spans="1:12" s="5" customFormat="1" ht="22.5" customHeight="1">
      <c r="A9" s="29" t="s">
        <v>43</v>
      </c>
      <c r="B9" s="29"/>
      <c r="C9" s="6">
        <v>10523203</v>
      </c>
      <c r="D9" s="6">
        <v>11420</v>
      </c>
      <c r="E9" s="6">
        <v>128421</v>
      </c>
      <c r="F9" s="6">
        <v>11403</v>
      </c>
      <c r="G9" s="6">
        <v>128187</v>
      </c>
      <c r="H9" s="6">
        <v>17</v>
      </c>
      <c r="I9" s="6">
        <v>234</v>
      </c>
      <c r="J9" s="6">
        <v>37</v>
      </c>
      <c r="K9" s="6">
        <v>11057</v>
      </c>
      <c r="L9" s="6">
        <v>18674</v>
      </c>
    </row>
    <row r="10" spans="1:12" s="5" customFormat="1" ht="22.5" customHeight="1">
      <c r="A10" s="29" t="s">
        <v>44</v>
      </c>
      <c r="B10" s="29"/>
      <c r="C10" s="6">
        <v>10568438</v>
      </c>
      <c r="D10" s="6">
        <v>11488</v>
      </c>
      <c r="E10" s="6">
        <v>124768</v>
      </c>
      <c r="F10" s="6">
        <v>11472</v>
      </c>
      <c r="G10" s="6">
        <v>124528</v>
      </c>
      <c r="H10" s="7" t="s">
        <v>1</v>
      </c>
      <c r="I10" s="7" t="s">
        <v>1</v>
      </c>
      <c r="J10" s="6">
        <v>38</v>
      </c>
      <c r="K10" s="6">
        <v>11298</v>
      </c>
      <c r="L10" s="6">
        <v>18736</v>
      </c>
    </row>
    <row r="11" spans="1:12" s="10" customFormat="1" ht="22.5" customHeight="1">
      <c r="A11" s="34" t="s">
        <v>37</v>
      </c>
      <c r="B11" s="34"/>
      <c r="C11" s="13">
        <v>10627874</v>
      </c>
      <c r="D11" s="79" t="s">
        <v>45</v>
      </c>
      <c r="E11" s="13">
        <v>132921</v>
      </c>
      <c r="F11" s="79" t="s">
        <v>46</v>
      </c>
      <c r="G11" s="13">
        <v>132712</v>
      </c>
      <c r="H11" s="10">
        <v>14</v>
      </c>
      <c r="I11" s="10">
        <v>209</v>
      </c>
      <c r="J11" s="10">
        <v>37</v>
      </c>
      <c r="K11" s="13">
        <v>11847</v>
      </c>
      <c r="L11" s="13">
        <v>19045</v>
      </c>
    </row>
    <row r="12" spans="1:12" s="5" customFormat="1" ht="7.5" customHeight="1">
      <c r="A12" s="36"/>
      <c r="B12" s="29"/>
      <c r="C12" s="6"/>
      <c r="D12" s="6"/>
      <c r="E12" s="6"/>
      <c r="F12" s="6"/>
      <c r="G12" s="6"/>
      <c r="H12" s="72"/>
      <c r="I12" s="72"/>
      <c r="J12" s="6"/>
      <c r="K12" s="6"/>
      <c r="L12" s="6"/>
    </row>
    <row r="13" spans="1:12" s="5" customFormat="1" ht="22.5" customHeight="1">
      <c r="A13" s="97" t="s">
        <v>16</v>
      </c>
      <c r="B13" s="98"/>
      <c r="C13" s="6">
        <v>572577</v>
      </c>
      <c r="D13" s="6">
        <v>1035</v>
      </c>
      <c r="E13" s="6">
        <v>32490</v>
      </c>
      <c r="F13" s="6">
        <v>1035</v>
      </c>
      <c r="G13" s="6">
        <v>32490</v>
      </c>
      <c r="H13" s="7" t="s">
        <v>1</v>
      </c>
      <c r="I13" s="7" t="s">
        <v>1</v>
      </c>
      <c r="J13" s="6">
        <v>20</v>
      </c>
      <c r="K13" s="6">
        <v>8330</v>
      </c>
      <c r="L13" s="6">
        <v>18</v>
      </c>
    </row>
    <row r="14" spans="1:12" s="5" customFormat="1" ht="22.5" customHeight="1">
      <c r="A14" s="8"/>
      <c r="B14" s="55" t="s">
        <v>17</v>
      </c>
      <c r="C14" s="76">
        <v>206174</v>
      </c>
      <c r="D14" s="76">
        <v>346</v>
      </c>
      <c r="E14" s="76">
        <v>16177</v>
      </c>
      <c r="F14" s="76">
        <v>346</v>
      </c>
      <c r="G14" s="76">
        <v>16177</v>
      </c>
      <c r="H14" s="7" t="s">
        <v>1</v>
      </c>
      <c r="I14" s="7" t="s">
        <v>1</v>
      </c>
      <c r="J14" s="76">
        <v>12</v>
      </c>
      <c r="K14" s="76">
        <v>4074</v>
      </c>
      <c r="L14" s="6">
        <v>7</v>
      </c>
    </row>
    <row r="15" spans="1:12" s="5" customFormat="1" ht="22.5" customHeight="1">
      <c r="A15" s="99" t="s">
        <v>18</v>
      </c>
      <c r="B15" s="100"/>
      <c r="C15" s="76">
        <v>366403</v>
      </c>
      <c r="D15" s="76">
        <v>689</v>
      </c>
      <c r="E15" s="76">
        <v>16313</v>
      </c>
      <c r="F15" s="76">
        <v>689</v>
      </c>
      <c r="G15" s="76">
        <v>16313</v>
      </c>
      <c r="H15" s="7" t="s">
        <v>1</v>
      </c>
      <c r="I15" s="7" t="s">
        <v>1</v>
      </c>
      <c r="J15" s="76">
        <v>8</v>
      </c>
      <c r="K15" s="76">
        <v>4256</v>
      </c>
      <c r="L15" s="6">
        <v>12</v>
      </c>
    </row>
    <row r="16" spans="1:12" s="5" customFormat="1" ht="22.5" customHeight="1">
      <c r="A16" s="97" t="s">
        <v>19</v>
      </c>
      <c r="B16" s="98"/>
      <c r="C16" s="76">
        <v>1238214</v>
      </c>
      <c r="D16" s="76">
        <v>1566</v>
      </c>
      <c r="E16" s="76">
        <v>23158</v>
      </c>
      <c r="F16" s="76">
        <v>1566</v>
      </c>
      <c r="G16" s="76">
        <v>23158</v>
      </c>
      <c r="H16" s="7" t="s">
        <v>1</v>
      </c>
      <c r="I16" s="7" t="s">
        <v>1</v>
      </c>
      <c r="J16" s="76">
        <v>10</v>
      </c>
      <c r="K16" s="76">
        <v>2631</v>
      </c>
      <c r="L16" s="6">
        <v>179</v>
      </c>
    </row>
    <row r="17" spans="1:12" s="5" customFormat="1" ht="22.5" customHeight="1">
      <c r="A17" s="99" t="s">
        <v>20</v>
      </c>
      <c r="B17" s="100"/>
      <c r="C17" s="76">
        <v>536822</v>
      </c>
      <c r="D17" s="76">
        <v>813</v>
      </c>
      <c r="E17" s="76">
        <v>11302</v>
      </c>
      <c r="F17" s="76">
        <v>813</v>
      </c>
      <c r="G17" s="76">
        <v>11302</v>
      </c>
      <c r="H17" s="7" t="s">
        <v>1</v>
      </c>
      <c r="I17" s="7" t="s">
        <v>1</v>
      </c>
      <c r="J17" s="76">
        <v>8</v>
      </c>
      <c r="K17" s="76">
        <v>2295</v>
      </c>
      <c r="L17" s="6">
        <v>43</v>
      </c>
    </row>
    <row r="18" spans="1:12" s="5" customFormat="1" ht="22.5" customHeight="1">
      <c r="A18" s="8"/>
      <c r="B18" s="55" t="s">
        <v>21</v>
      </c>
      <c r="C18" s="76">
        <v>701392</v>
      </c>
      <c r="D18" s="76">
        <v>753</v>
      </c>
      <c r="E18" s="76">
        <v>11856</v>
      </c>
      <c r="F18" s="76">
        <v>753</v>
      </c>
      <c r="G18" s="76">
        <v>11856</v>
      </c>
      <c r="H18" s="7" t="s">
        <v>1</v>
      </c>
      <c r="I18" s="7" t="s">
        <v>1</v>
      </c>
      <c r="J18" s="78">
        <v>2</v>
      </c>
      <c r="K18" s="78">
        <v>336</v>
      </c>
      <c r="L18" s="6">
        <v>136</v>
      </c>
    </row>
    <row r="19" spans="1:12" s="5" customFormat="1" ht="22.5" customHeight="1" thickBot="1">
      <c r="A19" s="101" t="s">
        <v>22</v>
      </c>
      <c r="B19" s="102"/>
      <c r="C19" s="58">
        <v>8817083</v>
      </c>
      <c r="D19" s="59">
        <v>8932</v>
      </c>
      <c r="E19" s="59">
        <v>77273</v>
      </c>
      <c r="F19" s="59">
        <v>8918</v>
      </c>
      <c r="G19" s="59">
        <v>77064</v>
      </c>
      <c r="H19" s="59">
        <v>14</v>
      </c>
      <c r="I19" s="59">
        <v>209</v>
      </c>
      <c r="J19" s="59">
        <v>7</v>
      </c>
      <c r="K19" s="59">
        <v>886</v>
      </c>
      <c r="L19" s="59">
        <v>18848</v>
      </c>
    </row>
    <row r="20" ht="12.75" customHeight="1">
      <c r="A20" s="5" t="s">
        <v>32</v>
      </c>
    </row>
    <row r="21" s="54" customFormat="1" ht="12" customHeight="1">
      <c r="A21" s="54" t="s">
        <v>33</v>
      </c>
    </row>
    <row r="22" spans="1:2" ht="12" customHeight="1">
      <c r="A22" s="57" t="s">
        <v>38</v>
      </c>
      <c r="B22" s="60"/>
    </row>
    <row r="23" spans="1:12" ht="12">
      <c r="A23" s="61" t="s">
        <v>39</v>
      </c>
      <c r="B23" s="57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7" ht="6" customHeight="1"/>
    <row r="29" spans="1:10" ht="12">
      <c r="A29" s="6">
        <v>10490323</v>
      </c>
      <c r="B29" s="6">
        <v>11181</v>
      </c>
      <c r="C29" s="6">
        <v>125808</v>
      </c>
      <c r="D29" s="6">
        <v>11152</v>
      </c>
      <c r="E29" s="6">
        <v>125523</v>
      </c>
      <c r="F29" s="6">
        <v>29</v>
      </c>
      <c r="G29" s="6">
        <v>285</v>
      </c>
      <c r="H29" s="6">
        <v>33</v>
      </c>
      <c r="I29" s="6">
        <v>8790</v>
      </c>
      <c r="J29" s="6">
        <v>18389</v>
      </c>
    </row>
    <row r="30" spans="1:10" ht="12">
      <c r="A30" s="6">
        <v>10530279</v>
      </c>
      <c r="B30" s="6">
        <v>11246</v>
      </c>
      <c r="C30" s="6">
        <v>126797</v>
      </c>
      <c r="D30" s="6">
        <v>11228</v>
      </c>
      <c r="E30" s="6">
        <v>126559</v>
      </c>
      <c r="F30" s="6">
        <v>18</v>
      </c>
      <c r="G30" s="6">
        <v>238</v>
      </c>
      <c r="H30" s="6">
        <v>34</v>
      </c>
      <c r="I30" s="6">
        <v>10238</v>
      </c>
      <c r="J30" s="6">
        <v>18445</v>
      </c>
    </row>
    <row r="31" spans="1:10" ht="12">
      <c r="A31" s="6">
        <v>10523203</v>
      </c>
      <c r="B31" s="6">
        <v>11420</v>
      </c>
      <c r="C31" s="6">
        <v>128421</v>
      </c>
      <c r="D31" s="6">
        <v>11403</v>
      </c>
      <c r="E31" s="6">
        <v>128187</v>
      </c>
      <c r="F31" s="6">
        <v>17</v>
      </c>
      <c r="G31" s="6">
        <v>234</v>
      </c>
      <c r="H31" s="6">
        <v>37</v>
      </c>
      <c r="I31" s="6">
        <v>11057</v>
      </c>
      <c r="J31" s="6">
        <v>18674</v>
      </c>
    </row>
    <row r="32" spans="1:10" ht="12">
      <c r="A32" s="6">
        <v>10568438</v>
      </c>
      <c r="B32" s="6">
        <v>11488</v>
      </c>
      <c r="C32" s="6">
        <v>124768</v>
      </c>
      <c r="D32" s="6">
        <v>11472</v>
      </c>
      <c r="E32" s="6">
        <v>124528</v>
      </c>
      <c r="F32" s="72" t="s">
        <v>1</v>
      </c>
      <c r="G32" s="72" t="s">
        <v>1</v>
      </c>
      <c r="H32" s="6">
        <v>38</v>
      </c>
      <c r="I32" s="6">
        <v>11298</v>
      </c>
      <c r="J32" s="6">
        <v>18736</v>
      </c>
    </row>
    <row r="33" spans="1:10" ht="12">
      <c r="A33" s="13">
        <f aca="true" t="shared" si="0" ref="A33:J33">A35+A38+A41</f>
        <v>10627874</v>
      </c>
      <c r="B33" s="10">
        <f t="shared" si="0"/>
        <v>11533</v>
      </c>
      <c r="C33" s="13">
        <f t="shared" si="0"/>
        <v>132921</v>
      </c>
      <c r="D33" s="10">
        <f t="shared" si="0"/>
        <v>11519</v>
      </c>
      <c r="E33" s="13">
        <f t="shared" si="0"/>
        <v>132712</v>
      </c>
      <c r="F33" s="10">
        <f t="shared" si="0"/>
        <v>14</v>
      </c>
      <c r="G33" s="10">
        <f t="shared" si="0"/>
        <v>209</v>
      </c>
      <c r="H33" s="10">
        <f t="shared" si="0"/>
        <v>37</v>
      </c>
      <c r="I33" s="13">
        <f t="shared" si="0"/>
        <v>11847</v>
      </c>
      <c r="J33" s="13">
        <f t="shared" si="0"/>
        <v>19045</v>
      </c>
    </row>
    <row r="34" spans="1:10" ht="12">
      <c r="A34" s="6"/>
      <c r="B34" s="6"/>
      <c r="C34" s="6"/>
      <c r="D34" s="6"/>
      <c r="E34" s="6"/>
      <c r="F34" s="72"/>
      <c r="G34" s="72"/>
      <c r="H34" s="6"/>
      <c r="I34" s="6"/>
      <c r="J34" s="6"/>
    </row>
    <row r="35" spans="1:10" ht="12">
      <c r="A35" s="6">
        <f>A36+A37</f>
        <v>572577</v>
      </c>
      <c r="B35" s="6">
        <f aca="true" t="shared" si="1" ref="B35:I35">B36+B37</f>
        <v>1035</v>
      </c>
      <c r="C35" s="6">
        <f t="shared" si="1"/>
        <v>32490</v>
      </c>
      <c r="D35" s="6">
        <f t="shared" si="1"/>
        <v>1035</v>
      </c>
      <c r="E35" s="6">
        <f t="shared" si="1"/>
        <v>32490</v>
      </c>
      <c r="F35" s="72">
        <f t="shared" si="1"/>
        <v>0</v>
      </c>
      <c r="G35" s="72">
        <f t="shared" si="1"/>
        <v>0</v>
      </c>
      <c r="H35" s="6">
        <f t="shared" si="1"/>
        <v>20</v>
      </c>
      <c r="I35" s="6">
        <f t="shared" si="1"/>
        <v>8330</v>
      </c>
      <c r="J35" s="6">
        <f>J36+J37-1</f>
        <v>18</v>
      </c>
    </row>
    <row r="36" spans="1:10" ht="12">
      <c r="A36" s="76">
        <v>206174</v>
      </c>
      <c r="B36" s="76">
        <v>346</v>
      </c>
      <c r="C36" s="76">
        <v>16177</v>
      </c>
      <c r="D36" s="76">
        <v>346</v>
      </c>
      <c r="E36" s="76">
        <v>16177</v>
      </c>
      <c r="F36" s="77">
        <v>0</v>
      </c>
      <c r="G36" s="77">
        <v>0</v>
      </c>
      <c r="H36" s="76">
        <v>12</v>
      </c>
      <c r="I36" s="76">
        <v>4074</v>
      </c>
      <c r="J36" s="6">
        <v>7</v>
      </c>
    </row>
    <row r="37" spans="1:10" ht="12">
      <c r="A37" s="76">
        <v>366403</v>
      </c>
      <c r="B37" s="76">
        <v>689</v>
      </c>
      <c r="C37" s="76">
        <v>16313</v>
      </c>
      <c r="D37" s="76">
        <v>689</v>
      </c>
      <c r="E37" s="76">
        <v>16313</v>
      </c>
      <c r="F37" s="77">
        <v>0</v>
      </c>
      <c r="G37" s="77">
        <v>0</v>
      </c>
      <c r="H37" s="76">
        <v>8</v>
      </c>
      <c r="I37" s="76">
        <v>4256</v>
      </c>
      <c r="J37" s="6">
        <v>12</v>
      </c>
    </row>
    <row r="38" spans="1:10" ht="12">
      <c r="A38" s="76">
        <f>A39+A40</f>
        <v>1238214</v>
      </c>
      <c r="B38" s="76">
        <f>B39+B40</f>
        <v>1566</v>
      </c>
      <c r="C38" s="76">
        <f aca="true" t="shared" si="2" ref="C38:J38">C39+C40</f>
        <v>23158</v>
      </c>
      <c r="D38" s="76">
        <f t="shared" si="2"/>
        <v>1566</v>
      </c>
      <c r="E38" s="76">
        <f t="shared" si="2"/>
        <v>23158</v>
      </c>
      <c r="F38" s="77">
        <f t="shared" si="2"/>
        <v>0</v>
      </c>
      <c r="G38" s="77">
        <f t="shared" si="2"/>
        <v>0</v>
      </c>
      <c r="H38" s="76">
        <f t="shared" si="2"/>
        <v>10</v>
      </c>
      <c r="I38" s="76">
        <f t="shared" si="2"/>
        <v>2631</v>
      </c>
      <c r="J38" s="6">
        <f t="shared" si="2"/>
        <v>179</v>
      </c>
    </row>
    <row r="39" spans="1:10" ht="12">
      <c r="A39" s="76">
        <v>536822</v>
      </c>
      <c r="B39" s="76">
        <v>813</v>
      </c>
      <c r="C39" s="76">
        <v>11302</v>
      </c>
      <c r="D39" s="76">
        <v>813</v>
      </c>
      <c r="E39" s="76">
        <v>11302</v>
      </c>
      <c r="F39" s="77"/>
      <c r="G39" s="77"/>
      <c r="H39" s="76">
        <v>8</v>
      </c>
      <c r="I39" s="76">
        <v>2295</v>
      </c>
      <c r="J39" s="6">
        <v>43</v>
      </c>
    </row>
    <row r="40" spans="1:10" ht="12">
      <c r="A40" s="76">
        <v>701392</v>
      </c>
      <c r="B40" s="76">
        <v>753</v>
      </c>
      <c r="C40" s="76">
        <v>11856</v>
      </c>
      <c r="D40" s="76">
        <v>753</v>
      </c>
      <c r="E40" s="76">
        <v>11856</v>
      </c>
      <c r="F40" s="77"/>
      <c r="G40" s="77"/>
      <c r="H40" s="78">
        <v>2</v>
      </c>
      <c r="I40" s="78">
        <v>336</v>
      </c>
      <c r="J40" s="6">
        <v>136</v>
      </c>
    </row>
    <row r="41" spans="1:10" ht="12.75" thickBot="1">
      <c r="A41" s="58">
        <v>8817083</v>
      </c>
      <c r="B41" s="59">
        <v>8932</v>
      </c>
      <c r="C41" s="59">
        <v>77273</v>
      </c>
      <c r="D41" s="59">
        <f>B41-F41</f>
        <v>8918</v>
      </c>
      <c r="E41" s="59">
        <f>C41-G41</f>
        <v>77064</v>
      </c>
      <c r="F41" s="59">
        <v>14</v>
      </c>
      <c r="G41" s="59">
        <v>209</v>
      </c>
      <c r="H41" s="59">
        <v>7</v>
      </c>
      <c r="I41" s="59">
        <v>886</v>
      </c>
      <c r="J41" s="59">
        <v>18848</v>
      </c>
    </row>
  </sheetData>
  <sheetProtection/>
  <mergeCells count="9">
    <mergeCell ref="A16:B16"/>
    <mergeCell ref="A17:B17"/>
    <mergeCell ref="A19:B19"/>
    <mergeCell ref="L2:L5"/>
    <mergeCell ref="A3:B3"/>
    <mergeCell ref="J3:K4"/>
    <mergeCell ref="A4:B4"/>
    <mergeCell ref="A13:B13"/>
    <mergeCell ref="A15:B15"/>
  </mergeCells>
  <printOptions/>
  <pageMargins left="0.34" right="0.19" top="0.5905511811023623" bottom="0.3937007874015748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2013-08-26T07:50:57Z</cp:lastPrinted>
  <dcterms:created xsi:type="dcterms:W3CDTF">2010-03-02T23:30:43Z</dcterms:created>
  <dcterms:modified xsi:type="dcterms:W3CDTF">2014-06-20T01:26:08Z</dcterms:modified>
  <cp:category/>
  <cp:version/>
  <cp:contentType/>
  <cp:contentStatus/>
</cp:coreProperties>
</file>