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drawings/drawing1.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1400" yWindow="150" windowWidth="9015" windowHeight="9735" activeTab="6"/>
  </bookViews>
  <sheets>
    <sheet name="1-1(1)" sheetId="1" r:id="rId1"/>
    <sheet name="1-1(2)" sheetId="2" r:id="rId2"/>
    <sheet name="1-1(3)" sheetId="3" r:id="rId3"/>
    <sheet name="1-1(4)" sheetId="4" r:id="rId4"/>
    <sheet name="1-1(5)" sheetId="5" r:id="rId5"/>
    <sheet name="1-1(6)" sheetId="6" r:id="rId6"/>
    <sheet name="1-2 " sheetId="7" r:id="rId7"/>
    <sheet name="Sheet1" sheetId="8" r:id="rId8"/>
  </sheets>
  <definedNames>
    <definedName name="_xlnm.Print_Area" localSheetId="2">'1-1(3)'!$A$1:$T$90</definedName>
    <definedName name="_xlnm.Print_Area" localSheetId="3">'1-1(4)'!$A$1:$P$49</definedName>
    <definedName name="_xlnm.Print_Area" localSheetId="4">'1-1(5)'!$A$1:$T$48</definedName>
    <definedName name="_xlnm.Print_Area" localSheetId="5">'1-1(6)'!$A$1:$K$48</definedName>
    <definedName name="_xlnm.Print_Area" localSheetId="6">'1-2 '!$A$1:$L$43</definedName>
    <definedName name="wrn.toukei." localSheetId="0" hidden="1">{#N/A,#N/A,FALSE,"312"}</definedName>
    <definedName name="wrn.toukei." localSheetId="1" hidden="1">{#N/A,#N/A,FALSE,"312"}</definedName>
    <definedName name="wrn.toukei." localSheetId="2" hidden="1">{#N/A,#N/A,FALSE,"312"}</definedName>
    <definedName name="wrn.toukei." localSheetId="3" hidden="1">{#N/A,#N/A,FALSE,"312"}</definedName>
    <definedName name="wrn.toukei." localSheetId="4" hidden="1">{#N/A,#N/A,FALSE,"312"}</definedName>
    <definedName name="wrn.toukei." localSheetId="5" hidden="1">{#N/A,#N/A,FALSE,"312"}</definedName>
    <definedName name="wrn.toukei." localSheetId="6" hidden="1">{#N/A,#N/A,FALSE,"312"}</definedName>
    <definedName name="wrn.toukei." hidden="1">{#N/A,#N/A,FALSE,"312"}</definedName>
  </definedNames>
  <calcPr fullCalcOnLoad="1"/>
</workbook>
</file>

<file path=xl/sharedStrings.xml><?xml version="1.0" encoding="utf-8"?>
<sst xmlns="http://schemas.openxmlformats.org/spreadsheetml/2006/main" count="2793" uniqueCount="449">
  <si>
    <t xml:space="preserve">1-1　　　市　　　町　　　村　　　主  </t>
  </si>
  <si>
    <r>
      <t xml:space="preserve"> 　要　　　統　　　計　　　表  </t>
    </r>
    <r>
      <rPr>
        <sz val="12"/>
        <rFont val="ＭＳ 明朝"/>
        <family val="1"/>
      </rPr>
      <t>（続き）</t>
    </r>
  </si>
  <si>
    <t>１　出生率…厚生労働省の人口動態統計調査の集計結果に基づくもので,住所地主義による数値をもとにして県医務課で算出した。</t>
  </si>
  <si>
    <t>　６　事業所数…総務省統計局の事業所・企業統計調査報告（全数調査）による。</t>
  </si>
  <si>
    <t>　７　農家数…農林水産省の2005年農林業センサス結果による。農家とは10アール（１反）以上の経営耕地面積を有するもの、又は過去</t>
  </si>
  <si>
    <t>３　住民基本台帳人口…県市町村課「住民基本台帳人口」による。これは,住民基本台帳法に基づく登録人口であり,外国人は含まれていない。</t>
  </si>
  <si>
    <t>　　　1年間に15万円以上の農産物販売収入のあるものをいう。</t>
  </si>
  <si>
    <t>４　就業者数…国勢調査結果による。この調査では,15歳以上の人について労働力と非労働力とにわけ,労働力を就業者と完全失業者にわけている。</t>
  </si>
  <si>
    <t>　８　農業就業人口…上記センサス結果による。この表では15歳以上の世帯員で、過去1年間に従事した仕事において「自営農業が主の人」を</t>
  </si>
  <si>
    <t xml:space="preserve">    就業者には，従業中の者と休業中の者とがある。総数には分類不能の産業従事者を，また，従業上の地位「不詳」を含む。</t>
  </si>
  <si>
    <t>　　　いう。販売農家とは、農家のうち経営耕地面積が30アール（3反）以上、または農産物総販売金額が50万円以上の農家。</t>
  </si>
  <si>
    <t>５　雇用者・自営業主・家族従業者…国勢調査結果による。雇用者とは,官公庁に雇用されている者,民間に雇用されている者及び民間の役員の合計である。</t>
  </si>
  <si>
    <t>　９ 「基幹的農業従事者」とは「農業就業人口」のうち「仕事が主の人」をいう。</t>
  </si>
  <si>
    <t>　　自営業主とは，自営業主と内職者の合計である。家族従業者とは個人商店や農家等で，自分の家庭の経営する事業を手伝っている者をいう。</t>
  </si>
  <si>
    <t>　10　経営耕地面積…上記センサス結果による経営耕地面積である。</t>
  </si>
  <si>
    <t>出生率</t>
  </si>
  <si>
    <t>死亡率</t>
  </si>
  <si>
    <t>住民基本台帳</t>
  </si>
  <si>
    <t>市町村</t>
  </si>
  <si>
    <t>市　町　村</t>
  </si>
  <si>
    <t>人口1000対</t>
  </si>
  <si>
    <t>23.3.31</t>
  </si>
  <si>
    <t>農業就業人口(販売農家)</t>
  </si>
  <si>
    <t>経　　営</t>
  </si>
  <si>
    <t>世帯数</t>
  </si>
  <si>
    <t>人 口</t>
  </si>
  <si>
    <t>第１次産業</t>
  </si>
  <si>
    <t>第２次産業</t>
  </si>
  <si>
    <t>第３次産業</t>
  </si>
  <si>
    <t>雇 用 者</t>
  </si>
  <si>
    <t>自営業主</t>
  </si>
  <si>
    <t>家族従業者</t>
  </si>
  <si>
    <t>事業所数</t>
  </si>
  <si>
    <t>従業者数</t>
  </si>
  <si>
    <t>総　数</t>
  </si>
  <si>
    <t>耕地面積</t>
  </si>
  <si>
    <t>世帯</t>
  </si>
  <si>
    <t>人</t>
  </si>
  <si>
    <t>事業所</t>
  </si>
  <si>
    <t>戸</t>
  </si>
  <si>
    <t>ha</t>
  </si>
  <si>
    <t>総数</t>
  </si>
  <si>
    <t>市部</t>
  </si>
  <si>
    <t>･･･</t>
  </si>
  <si>
    <t>市　部</t>
  </si>
  <si>
    <t>郡部</t>
  </si>
  <si>
    <t>郡　部</t>
  </si>
  <si>
    <t>佐賀市</t>
  </si>
  <si>
    <t>旧佐賀市</t>
  </si>
  <si>
    <t>･･･</t>
  </si>
  <si>
    <t>諸富町</t>
  </si>
  <si>
    <t>大和町</t>
  </si>
  <si>
    <t>富士町</t>
  </si>
  <si>
    <t>三瀬村</t>
  </si>
  <si>
    <t>川副町</t>
  </si>
  <si>
    <t>東与賀町</t>
  </si>
  <si>
    <t>久保田町</t>
  </si>
  <si>
    <t>唐津市</t>
  </si>
  <si>
    <t>旧唐津市</t>
  </si>
  <si>
    <t>七山村</t>
  </si>
  <si>
    <t>鳥栖市</t>
  </si>
  <si>
    <t>多久市</t>
  </si>
  <si>
    <t>伊万里市</t>
  </si>
  <si>
    <t>武雄市</t>
  </si>
  <si>
    <t>旧武雄市</t>
  </si>
  <si>
    <t>山内町</t>
  </si>
  <si>
    <t>北方町</t>
  </si>
  <si>
    <t>鹿島市</t>
  </si>
  <si>
    <t>小城市</t>
  </si>
  <si>
    <t>小城町</t>
  </si>
  <si>
    <t>三日月町</t>
  </si>
  <si>
    <t>牛津町</t>
  </si>
  <si>
    <t>芦刈町</t>
  </si>
  <si>
    <t>嬉野市</t>
  </si>
  <si>
    <t>塩田町</t>
  </si>
  <si>
    <t>嬉野町</t>
  </si>
  <si>
    <t>神埼市</t>
  </si>
  <si>
    <t>神埼町</t>
  </si>
  <si>
    <t>千代田町</t>
  </si>
  <si>
    <t>脊振村</t>
  </si>
  <si>
    <t>神埼郡</t>
  </si>
  <si>
    <t>神</t>
  </si>
  <si>
    <t>吉野ヶ里町</t>
  </si>
  <si>
    <t>三田川町</t>
  </si>
  <si>
    <t>東脊振村</t>
  </si>
  <si>
    <t>三養基郡</t>
  </si>
  <si>
    <t>三</t>
  </si>
  <si>
    <t>基山町</t>
  </si>
  <si>
    <t>上峰町</t>
  </si>
  <si>
    <t>みやき町</t>
  </si>
  <si>
    <t>中原町</t>
  </si>
  <si>
    <t>北茂安町</t>
  </si>
  <si>
    <t>三根町</t>
  </si>
  <si>
    <t>東松浦郡</t>
  </si>
  <si>
    <t>東</t>
  </si>
  <si>
    <t>玄海町</t>
  </si>
  <si>
    <t>西松浦郡</t>
  </si>
  <si>
    <t>西</t>
  </si>
  <si>
    <t>有田町</t>
  </si>
  <si>
    <t>旧有田町</t>
  </si>
  <si>
    <t>西有田町</t>
  </si>
  <si>
    <t>杵島郡</t>
  </si>
  <si>
    <t>杵</t>
  </si>
  <si>
    <t>大町町</t>
  </si>
  <si>
    <t>江北町</t>
  </si>
  <si>
    <t>白石町</t>
  </si>
  <si>
    <t>藤津郡</t>
  </si>
  <si>
    <t>藤</t>
  </si>
  <si>
    <t>太良町</t>
  </si>
  <si>
    <t>（注）　1)佐賀市･･･川副町、東与賀町、久保田町合併前の佐賀市</t>
  </si>
  <si>
    <t xml:space="preserve">        2)唐津市･･･七山村合併前の唐津市</t>
  </si>
  <si>
    <t>神</t>
  </si>
  <si>
    <t>神埼郡</t>
  </si>
  <si>
    <t>千円</t>
  </si>
  <si>
    <t>年度平均(人口1000対)</t>
  </si>
  <si>
    <t>月平均</t>
  </si>
  <si>
    <t>21年度</t>
  </si>
  <si>
    <t>うち投資的経費</t>
  </si>
  <si>
    <t>うち義務的経費</t>
  </si>
  <si>
    <t>総額</t>
  </si>
  <si>
    <t>左のうち地方税額</t>
  </si>
  <si>
    <t>うち自主財源</t>
  </si>
  <si>
    <t>保　護　率</t>
  </si>
  <si>
    <t>被保護実人員</t>
  </si>
  <si>
    <t>被保護世帯数</t>
  </si>
  <si>
    <t>被保険者数</t>
  </si>
  <si>
    <t>財政力指数</t>
  </si>
  <si>
    <t>歳　　　　出</t>
  </si>
  <si>
    <t>歳　　　　入</t>
  </si>
  <si>
    <t>市　町　村</t>
  </si>
  <si>
    <t>拠出制国民年金</t>
  </si>
  <si>
    <t>国民健康保険2)</t>
  </si>
  <si>
    <t>財　政　（普　通　会　計）21　年　度　決　算</t>
  </si>
  <si>
    <t>４　生活保護…県地域福祉課の資料による生活保護法の被保護世帯及び人員を示す。</t>
  </si>
  <si>
    <t>　　「財政力指数」は，基準財政収入額÷基準財政需用額。平成19～21年度3ヶ年の指数の平均。</t>
  </si>
  <si>
    <t>　　実被保険者数であり，強制適用と任意加入の合計を示す。</t>
  </si>
  <si>
    <t>　　「投資的経費」は，普通建設事業費，災害復旧事業費，失業対策事業費の合計である。</t>
  </si>
  <si>
    <t>３　拠出制国民年金被保険者数…日本年金機構佐賀事務センターの資料による。この表は，適用済者から資格喪失，転出等を控除した</t>
  </si>
  <si>
    <t>　　「義務的経費」は，人件費，扶助費，公債費の合計である。</t>
  </si>
  <si>
    <t>　　国民健康保険組合の被保険者を含まない。</t>
  </si>
  <si>
    <t>　　繰入金，繰越金，諸収入の合計である。</t>
  </si>
  <si>
    <t>２　国民健康保険被保険者数…国民健康保険課「国民健康保険事業状況報告書」による。この表には，医師，歯科医師，建設業者等の</t>
  </si>
  <si>
    <t>１　財政…県市町村課「市町村財政概要」による。「自主財源」は，地方税，分担金及び負担金，使用料，手数料，財産収入，寄附金，</t>
  </si>
  <si>
    <t>吉野ヶ里町</t>
  </si>
  <si>
    <t>嬉野市</t>
  </si>
  <si>
    <t>件</t>
  </si>
  <si>
    <t>選挙人名簿
登録者数
22.9.2</t>
  </si>
  <si>
    <t>市  町
職員数
23.4.1</t>
  </si>
  <si>
    <t>市   町 
議員定数
23.4.1</t>
  </si>
  <si>
    <t>市町</t>
  </si>
  <si>
    <t>５　交通事故発生件数…県警察本部「交通さが」による。（　）書きは高速道路上の事故で外数。</t>
  </si>
  <si>
    <t>４　出火件数…消防庁「消防統計」による。</t>
  </si>
  <si>
    <t>３　刑法犯認知件数・検挙件数…県警察本部「佐賀の犯罪」による。発生地(その他を除く。)による。</t>
  </si>
  <si>
    <t>２　選挙人名簿登録者数…県選挙管理委員会の資料による。</t>
  </si>
  <si>
    <t>１　市町議員定数、職員数…県市町村課の資料による。</t>
  </si>
  <si>
    <r>
      <t>１　市　町　村　主　要　統　計　表</t>
    </r>
    <r>
      <rPr>
        <sz val="12"/>
        <rFont val="ＭＳ 明朝"/>
        <family val="1"/>
      </rPr>
      <t>　（続き）</t>
    </r>
  </si>
  <si>
    <t>「原子力発電施設等立地地域の振興に関する特別措置法」による指定地域</t>
  </si>
  <si>
    <t>　　　　原子力発電施設等立地地域・・・・・・・</t>
  </si>
  <si>
    <t>　　　　地方拠点都市地域・・・・・・・・・・・</t>
  </si>
  <si>
    <t>「半島振興法」第２条第１項による指定</t>
  </si>
  <si>
    <t>　　　　半島振興対策実施地域・・・・・・・・・</t>
  </si>
  <si>
    <t>「離島振興法」指定地域</t>
  </si>
  <si>
    <t>　　　　離島振興地域・・・・・・・・・・・・・</t>
  </si>
  <si>
    <t>「都市計画法」適用地域</t>
  </si>
  <si>
    <t>　　　　都市計画区域・・・・・・・・・・・・・</t>
  </si>
  <si>
    <t>「低開発地域工業開発促進法」による開発地域</t>
  </si>
  <si>
    <t>　　　　低開発地域工業開発地区・・・・・・・・</t>
  </si>
  <si>
    <t>「過疎地域自立促進特別措置法」による地域</t>
  </si>
  <si>
    <t>　　　　過疎地域・・・・・・・・・・・・・・・</t>
  </si>
  <si>
    <t>　　　　特定農山村地域・・・・・・・・・・・・</t>
  </si>
  <si>
    <t>「山村振興法」による指定地域</t>
  </si>
  <si>
    <t>　　　　振興山村地域・・・・・・・・・・・・・</t>
  </si>
  <si>
    <t>「農業振興地域の整備に関する法律」による指定地域</t>
  </si>
  <si>
    <t>　　　　農業振興地域・・・・・・・・・・・・・</t>
  </si>
  <si>
    <t>同地域には全市町が該当。数字は、同法第5条に基づく工業等導入実施計画策定年度</t>
  </si>
  <si>
    <t>「農村地域工業等導入促進法」による農村地域</t>
  </si>
  <si>
    <t>（注）　農村地域・・・・・・・・・・・・・・・</t>
  </si>
  <si>
    <t>県市町村課</t>
  </si>
  <si>
    <t>県まち
づくり
推進課</t>
  </si>
  <si>
    <t>県生産者支援課</t>
  </si>
  <si>
    <t>県農山
漁村課</t>
  </si>
  <si>
    <t>県企業立地課</t>
  </si>
  <si>
    <t>資　料</t>
  </si>
  <si>
    <t>－</t>
  </si>
  <si>
    <t>○</t>
  </si>
  <si>
    <t>△</t>
  </si>
  <si>
    <t>有田町</t>
  </si>
  <si>
    <t>唐</t>
  </si>
  <si>
    <t>47,4,12</t>
  </si>
  <si>
    <t>47,61,6</t>
  </si>
  <si>
    <t>佐</t>
  </si>
  <si>
    <t>△</t>
  </si>
  <si>
    <t>48,60,4</t>
  </si>
  <si>
    <t>神埼市</t>
  </si>
  <si>
    <t>小城市</t>
  </si>
  <si>
    <t>46,57,60,62</t>
  </si>
  <si>
    <t>武雄市</t>
  </si>
  <si>
    <t>46,57,60,3</t>
  </si>
  <si>
    <t>47,60,4</t>
  </si>
  <si>
    <t>△</t>
  </si>
  <si>
    <t>46,48,5,13</t>
  </si>
  <si>
    <t>48,54,元,2,4</t>
  </si>
  <si>
    <t>2市町</t>
  </si>
  <si>
    <t>3市町</t>
  </si>
  <si>
    <t>1市7離島</t>
  </si>
  <si>
    <t>12市町</t>
  </si>
  <si>
    <t>9市町</t>
  </si>
  <si>
    <t>3市</t>
  </si>
  <si>
    <t>20市町</t>
  </si>
  <si>
    <t>原子力発電施設等立地地域</t>
  </si>
  <si>
    <t>地方拠点
都市地域</t>
  </si>
  <si>
    <t>半島振興
対策実施
地　　域</t>
  </si>
  <si>
    <t>離島振興
地    域</t>
  </si>
  <si>
    <t>低開発
地域工業
開発地区</t>
  </si>
  <si>
    <t>過疎地域</t>
  </si>
  <si>
    <t>特定
農山村
地域</t>
  </si>
  <si>
    <t>振興山村
地　　域</t>
  </si>
  <si>
    <t>農業振興　　地　　域</t>
  </si>
  <si>
    <t>農村地域</t>
  </si>
  <si>
    <t>市  　町　</t>
  </si>
  <si>
    <t>△　一部指定</t>
  </si>
  <si>
    <t>平成23年4月1日現在</t>
  </si>
  <si>
    <t>〇　　指　定</t>
  </si>
  <si>
    <r>
      <t>1-2　　地　域　指　定　一　覧　表　</t>
    </r>
    <r>
      <rPr>
        <sz val="12"/>
        <rFont val="ＭＳ 明朝"/>
        <family val="1"/>
      </rPr>
      <t>─市町─</t>
    </r>
  </si>
  <si>
    <t>出火件数
22年</t>
  </si>
  <si>
    <t>１)公民館には町民会館・生涯学習センター等の名称を使用している施設も含む。</t>
  </si>
  <si>
    <t>　－</t>
  </si>
  <si>
    <t>カ所</t>
  </si>
  <si>
    <t>%</t>
  </si>
  <si>
    <t>所</t>
  </si>
  <si>
    <t>床</t>
  </si>
  <si>
    <t>施設</t>
  </si>
  <si>
    <t>市町</t>
  </si>
  <si>
    <r>
      <t xml:space="preserve">都 　 市
公 園 数
</t>
    </r>
    <r>
      <rPr>
        <sz val="8"/>
        <rFont val="ＭＳ 明朝"/>
        <family val="1"/>
      </rPr>
      <t>22.3.31</t>
    </r>
  </si>
  <si>
    <t>公共社会
体育施設
21.3.31</t>
  </si>
  <si>
    <t>公 民 館 2)
23.5.1</t>
  </si>
  <si>
    <t>水  道
普及率
22.3.31</t>
  </si>
  <si>
    <t>クリーニング
所       数
23.3.31</t>
  </si>
  <si>
    <t>美容所数
23.3.31</t>
  </si>
  <si>
    <t>理容所数
23.3.31</t>
  </si>
  <si>
    <t>市　  町　</t>
  </si>
  <si>
    <t>８　都市公園数…県まちづくり推進課の資料による。＊国営・県営吉野ヶ里歴史公園は、神埼市及び吉野ヶ里町ともに１箇所として計上。</t>
  </si>
  <si>
    <t>５　幼稚園園児数，小学校児童数，中学校生徒数・高等学校生徒数…文部科学省の学校基本調査による。</t>
  </si>
  <si>
    <t>７　公共社会体育施設数…県教育庁体育保健課の資料による。夜間照明施設を含む。</t>
  </si>
  <si>
    <t>４　保育所在籍者数…県こども課の資料による。</t>
  </si>
  <si>
    <t>６　公民館…県教育庁社会教育･文化財課「佐賀県の生涯学習・社会教育」による。</t>
  </si>
  <si>
    <t>３　水道普及率…県生活衛生課の資料による。上水道，簡易水道，専用水道，飲料水供給施設の普及率である。</t>
  </si>
  <si>
    <t>２　理容所・美容所・クリーニング所数…県生活衛生課の資料による。クリーニング所数は取次店を含む。</t>
  </si>
  <si>
    <t>１　病院・診療所・病床数…厚生労働省の医療施設調査による。</t>
  </si>
  <si>
    <t>16市町</t>
  </si>
  <si>
    <t>20市町</t>
  </si>
  <si>
    <t>都市計画
区    域</t>
  </si>
  <si>
    <t>刑 法 犯
認知件数
22年</t>
  </si>
  <si>
    <t>刑 法 犯
検挙件数
22年</t>
  </si>
  <si>
    <t>１　林野面積…2010年世界農林業センサスによる。</t>
  </si>
  <si>
    <t>２　製造業…経済産業省の工業統計調査（毎年調査）結果を県統計調査課が独自集計したもので、経済産業省が公表する確定数とは</t>
  </si>
  <si>
    <t>５　商業…経済産業省の商業統計調査結果。この調査では、駅の改札口内、劇場内、運動競技場内、有料道路内など料金を支払って出入りする有料</t>
  </si>
  <si>
    <t>　　若干相違することがある。国及び公共企業体に属する事業所を除く。「従業者」とは、個人事業主及び家族従業者・会社または団体の有給役員・常用</t>
  </si>
  <si>
    <t>　　施設内の事業所は含まない。「従業者」とは個人事業主・家族従業者・有給役員・常雇者をいう。「商品販売額」は、平成18年4月1日から平成</t>
  </si>
  <si>
    <t>　　労働者。「製造品出荷額等」とは、平成19年の製造品出荷額、加工賃収入額、製造工程から出たくず・廃物の収入額及びその他の収入額の合計額。</t>
  </si>
  <si>
    <t>　　19年3月31日までの1年間実績である。</t>
  </si>
  <si>
    <t>３　道路実延長及び道路舗装率…県道路課「道路現況表」による。（西日本高速道路（株）管理：西九州自動車道（国道497号）は含まない。）</t>
  </si>
  <si>
    <t>６　郵便差出箱数…郵便事業株式会社九州支社資料による。</t>
  </si>
  <si>
    <t>製  造  業 (従業者４人以上の事業所)</t>
  </si>
  <si>
    <t>道 路 実 延 長</t>
  </si>
  <si>
    <t>道 路 舗 装 率</t>
  </si>
  <si>
    <t>商            業</t>
  </si>
  <si>
    <t>郵便差出</t>
  </si>
  <si>
    <t>林野面積</t>
  </si>
  <si>
    <t>22.4.1</t>
  </si>
  <si>
    <t>卸 売 業 19.6.1</t>
  </si>
  <si>
    <t>小売業　19.6.1</t>
  </si>
  <si>
    <t>箱数</t>
  </si>
  <si>
    <t>22.2.1</t>
  </si>
  <si>
    <t>製造品出荷額等(年間）</t>
  </si>
  <si>
    <t>国・県道</t>
  </si>
  <si>
    <t>市町村道</t>
  </si>
  <si>
    <t>事業所数</t>
  </si>
  <si>
    <t>商品販売額（年間）</t>
  </si>
  <si>
    <t>22.3.31</t>
  </si>
  <si>
    <t>事業所</t>
  </si>
  <si>
    <t>万円</t>
  </si>
  <si>
    <t>km</t>
  </si>
  <si>
    <t>台</t>
  </si>
  <si>
    <t>店</t>
  </si>
  <si>
    <t>箱</t>
  </si>
  <si>
    <t>旧佐賀市</t>
  </si>
  <si>
    <t>旧唐津市</t>
  </si>
  <si>
    <t>浜玉町</t>
  </si>
  <si>
    <t>厳木町</t>
  </si>
  <si>
    <t>相知町</t>
  </si>
  <si>
    <t>北波多村</t>
  </si>
  <si>
    <t>肥前町</t>
  </si>
  <si>
    <t>鎮西町</t>
  </si>
  <si>
    <t>呼子町</t>
  </si>
  <si>
    <t>小城町</t>
  </si>
  <si>
    <t>嬉野町</t>
  </si>
  <si>
    <t>神埼町</t>
  </si>
  <si>
    <t>旧有田町</t>
  </si>
  <si>
    <t>旧白石町</t>
  </si>
  <si>
    <t>福富町</t>
  </si>
  <si>
    <t>有明町</t>
  </si>
  <si>
    <t>22年</t>
  </si>
  <si>
    <t>病  院
22.10.1</t>
  </si>
  <si>
    <t>一般診療所
22.10.1</t>
  </si>
  <si>
    <t>歯科診療所
22.10.1</t>
  </si>
  <si>
    <t>全病床数
22.10.1</t>
  </si>
  <si>
    <t>幼　稚　園
園　児　数
23.5.1</t>
  </si>
  <si>
    <t>小　学　校
児　童　数
23.5.1</t>
  </si>
  <si>
    <t>中　学　校
生　徒　数
23.5.1</t>
  </si>
  <si>
    <t>高 等 学 校
生 徒 数
23.5.1</t>
  </si>
  <si>
    <t>事業所  21.7.1</t>
  </si>
  <si>
    <t>農　　  　業  22.2.1</t>
  </si>
  <si>
    <t>農 家 数</t>
  </si>
  <si>
    <t>うち基幹的
従　業　者</t>
  </si>
  <si>
    <t xml:space="preserve"> 　要　　　統　　　計　　　表</t>
  </si>
  <si>
    <t>　この表に掲載した事項は,それぞれ表頭に示すように調査時又は調査期間が異なる。</t>
  </si>
  <si>
    <t>４　人口密度…平成23年10月1日現在の人口を,平成22年10月１日現在の土地面積で除して得た数値である。</t>
  </si>
  <si>
    <t>５　一世帯当たり人員…平成23年10月1日「佐賀県人口移動調査」による。</t>
  </si>
  <si>
    <t>２　世帯数・人口…平成23年10月1日「佐賀県人口移動調査」による。外国人を含む。</t>
  </si>
  <si>
    <t>６　年齢別人口・従属人口指数・老年化指数…「佐賀県人口移動調査」による。</t>
  </si>
  <si>
    <t>３　人口増減数…平成22年10月から平成23年9月までの人口増減。</t>
  </si>
  <si>
    <t xml:space="preserve">    従属人口指数は，15～64歳人口に対する15歳未満及び65歳以上人口の比率。老年化指数…15歳未満人口に対する65歳以上人口の比率。</t>
  </si>
  <si>
    <t>市町村
コード</t>
  </si>
  <si>
    <t>市町村
呼称</t>
  </si>
  <si>
    <t>土地面積</t>
  </si>
  <si>
    <t>人　　　口　
23.10.1</t>
  </si>
  <si>
    <t>平成22～
　23年の</t>
  </si>
  <si>
    <t>人口密度
1k㎡当たり</t>
  </si>
  <si>
    <t>一世帯当
たり人員</t>
  </si>
  <si>
    <t>年齢（３区分）別人口　
   23.10.1（年齢不詳を除く）</t>
  </si>
  <si>
    <t>従 属 人 口 指 数</t>
  </si>
  <si>
    <t>老　年　化　指　数</t>
  </si>
  <si>
    <t>市町村</t>
  </si>
  <si>
    <t>番　号</t>
  </si>
  <si>
    <t>23.10.1 現在</t>
  </si>
  <si>
    <t>23.10.1</t>
  </si>
  <si>
    <t>男</t>
  </si>
  <si>
    <t>女</t>
  </si>
  <si>
    <t>人口増減数</t>
  </si>
  <si>
    <t>0～14歳</t>
  </si>
  <si>
    <t>15～64歳</t>
  </si>
  <si>
    <t>65歳以上</t>
  </si>
  <si>
    <t>21.10.1</t>
  </si>
  <si>
    <t>22.10.1</t>
  </si>
  <si>
    <t>23.10.1</t>
  </si>
  <si>
    <t>k㎡</t>
  </si>
  <si>
    <t>さがけん</t>
  </si>
  <si>
    <t>※</t>
  </si>
  <si>
    <t>さがし</t>
  </si>
  <si>
    <t>もろどみちょう</t>
  </si>
  <si>
    <t>やまとちょう</t>
  </si>
  <si>
    <t>ふじちょう</t>
  </si>
  <si>
    <t>みつせむら</t>
  </si>
  <si>
    <t>かわそえまち</t>
  </si>
  <si>
    <t>ひがしよかちょう</t>
  </si>
  <si>
    <t>くぼたちょう</t>
  </si>
  <si>
    <t>からつし</t>
  </si>
  <si>
    <t>はまたまちょう</t>
  </si>
  <si>
    <t>きゅうらぎまち</t>
  </si>
  <si>
    <t>おうちちょう</t>
  </si>
  <si>
    <t>きたはたむら</t>
  </si>
  <si>
    <t>ひぜんちょう</t>
  </si>
  <si>
    <t>ちんぜいちょう</t>
  </si>
  <si>
    <t>よぶこちょう</t>
  </si>
  <si>
    <t>ななやまむら</t>
  </si>
  <si>
    <t>とすし</t>
  </si>
  <si>
    <t>たくし</t>
  </si>
  <si>
    <t>いまりし</t>
  </si>
  <si>
    <t>たけおし</t>
  </si>
  <si>
    <t>やまうちちょう</t>
  </si>
  <si>
    <t>きたがたまち</t>
  </si>
  <si>
    <t>かしまし</t>
  </si>
  <si>
    <t>おぎし</t>
  </si>
  <si>
    <t>おぎまち</t>
  </si>
  <si>
    <t>みかつきちょう</t>
  </si>
  <si>
    <t>うしづちょう</t>
  </si>
  <si>
    <t>あしかりちょう</t>
  </si>
  <si>
    <t>うれしのし</t>
  </si>
  <si>
    <t>しおたちょう</t>
  </si>
  <si>
    <t>うれしのまち</t>
  </si>
  <si>
    <t>かんざきし</t>
  </si>
  <si>
    <t>かんざきまち</t>
  </si>
  <si>
    <t>ちよだちょう</t>
  </si>
  <si>
    <t>せふりむら</t>
  </si>
  <si>
    <t>かんざきぐん</t>
  </si>
  <si>
    <t>よしのがりちょう</t>
  </si>
  <si>
    <t>みたがわちょう</t>
  </si>
  <si>
    <t>･･･</t>
  </si>
  <si>
    <t>ひがしせふりそん</t>
  </si>
  <si>
    <t>三養基郡</t>
  </si>
  <si>
    <t>みやきぐん</t>
  </si>
  <si>
    <t>三</t>
  </si>
  <si>
    <t>きやまちょう</t>
  </si>
  <si>
    <t>かみみねちょう</t>
  </si>
  <si>
    <t>※</t>
  </si>
  <si>
    <t>みやきちょう</t>
  </si>
  <si>
    <t>なかばるちょう</t>
  </si>
  <si>
    <t>･･･</t>
  </si>
  <si>
    <t>きたしげやすちょう</t>
  </si>
  <si>
    <t>みねちょう</t>
  </si>
  <si>
    <t>東松浦郡</t>
  </si>
  <si>
    <t>ひがしまつうらぐん</t>
  </si>
  <si>
    <t>東</t>
  </si>
  <si>
    <t>げんかいちょう</t>
  </si>
  <si>
    <t>西松浦郡</t>
  </si>
  <si>
    <t>にしまつうらぐん</t>
  </si>
  <si>
    <t>西</t>
  </si>
  <si>
    <t>ありたちょう</t>
  </si>
  <si>
    <t>ありたまち</t>
  </si>
  <si>
    <t>･･･</t>
  </si>
  <si>
    <t>にしありたちょう</t>
  </si>
  <si>
    <t>杵島郡</t>
  </si>
  <si>
    <t>きしまぐん</t>
  </si>
  <si>
    <t>※</t>
  </si>
  <si>
    <t>杵</t>
  </si>
  <si>
    <t>おおまちちょう</t>
  </si>
  <si>
    <t>こうほくまち</t>
  </si>
  <si>
    <t>※</t>
  </si>
  <si>
    <t>しろいしちょう</t>
  </si>
  <si>
    <t>しろいしちょう</t>
  </si>
  <si>
    <t>･･･</t>
  </si>
  <si>
    <t>ふくどみまち</t>
  </si>
  <si>
    <t>ありあけちょう</t>
  </si>
  <si>
    <t>藤津郡</t>
  </si>
  <si>
    <t>ふじつぐん</t>
  </si>
  <si>
    <t>藤</t>
  </si>
  <si>
    <t>たらちょう</t>
  </si>
  <si>
    <t>（注）　1)佐賀市･･･川副町、東与賀町、久保田町合併前の佐賀市</t>
  </si>
  <si>
    <t xml:space="preserve">               就業者数（15歳以上） 22.10.1</t>
  </si>
  <si>
    <r>
      <t>総 数</t>
    </r>
    <r>
      <rPr>
        <vertAlign val="superscript"/>
        <sz val="8"/>
        <rFont val="ＭＳ 明朝"/>
        <family val="1"/>
      </rPr>
      <t>（注）</t>
    </r>
    <r>
      <rPr>
        <sz val="8"/>
        <rFont val="ＭＳ 明朝"/>
        <family val="1"/>
      </rPr>
      <t xml:space="preserve"> </t>
    </r>
  </si>
  <si>
    <t xml:space="preserve"> 交 通 事 故
 発 生 件 数
22 年</t>
  </si>
  <si>
    <t>自 動 車
保有台数
23.3.31</t>
  </si>
  <si>
    <t>･･･</t>
  </si>
  <si>
    <t>21.12.31</t>
  </si>
  <si>
    <t>22年度平均</t>
  </si>
  <si>
    <t>23.3.31</t>
  </si>
  <si>
    <t>生　　活　　保　　護　22年度</t>
  </si>
  <si>
    <t>保 育 所
在籍者数
23.10.1</t>
  </si>
  <si>
    <t>４　自動車保有台数…九州運輸局佐賀運輸支局の資料による。総数には軽二輪車9,154台を含む。総数には所属市町不明24台を含む。</t>
  </si>
  <si>
    <t>2） 国民健康保険被保険者総数には国保組合10,212人を含む。</t>
  </si>
  <si>
    <t>-</t>
  </si>
  <si>
    <t>23.10.1</t>
  </si>
  <si>
    <t>１　土地面積…国土交通省国土地理院の「平成23年全国都道府県市区町村別面積調」による。ただし,※については,総務省自治行政局の概数値。</t>
  </si>
  <si>
    <t xml:space="preserve"> 　 算式：出生数÷22.10.1人口（日本人）×1000</t>
  </si>
  <si>
    <t>２　死亡率…上記１を参照。算式：死亡数÷22.10.1人口（日本人）×1000</t>
  </si>
  <si>
    <r>
      <t>「地方拠点法」指定地域。</t>
    </r>
    <r>
      <rPr>
        <sz val="7"/>
        <rFont val="ＭＳ 明朝"/>
        <family val="1"/>
      </rPr>
      <t>佐…佐賀地方拠点都市地域　唐…唐津・東松浦地方拠点都市地域</t>
    </r>
  </si>
  <si>
    <t>「特定農山村地域における農林業等の活性化のための基盤整備の促進に関する法律」による地域</t>
  </si>
  <si>
    <t>県新エネル
ギー・産業
振興課</t>
  </si>
</sst>
</file>

<file path=xl/styles.xml><?xml version="1.0" encoding="utf-8"?>
<styleSheet xmlns="http://schemas.openxmlformats.org/spreadsheetml/2006/main">
  <numFmts count="2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 ###\ ###"/>
    <numFmt numFmtId="178" formatCode="&quot;11)&quot;#\ ###\ ###"/>
    <numFmt numFmtId="179" formatCode="&quot;1)&quot;#\ ###\ ###"/>
    <numFmt numFmtId="180" formatCode="&quot;2)&quot;#\ ###\ ###"/>
    <numFmt numFmtId="181" formatCode="0.000"/>
    <numFmt numFmtId="182" formatCode="#\ ###\ ###\ ###"/>
    <numFmt numFmtId="183" formatCode="\(#######\)"/>
    <numFmt numFmtId="184" formatCode="&quot;1)&quot;\ #\ ###\ ###"/>
    <numFmt numFmtId="185" formatCode="#\ ##0.00"/>
    <numFmt numFmtId="186" formatCode="#\ ###\ ###;&quot;△&quot;#\ ###\ ###"/>
    <numFmt numFmtId="187" formatCode="#\ ###\ ###.0"/>
  </numFmts>
  <fonts count="70">
    <font>
      <sz val="11"/>
      <name val="ＭＳ Ｐゴシック"/>
      <family val="3"/>
    </font>
    <font>
      <sz val="11"/>
      <color indexed="8"/>
      <name val="ＭＳ Ｐゴシック"/>
      <family val="3"/>
    </font>
    <font>
      <sz val="10"/>
      <name val="ＭＳ 明朝"/>
      <family val="1"/>
    </font>
    <font>
      <sz val="6"/>
      <name val="ＭＳ Ｐゴシック"/>
      <family val="3"/>
    </font>
    <font>
      <sz val="14"/>
      <name val="ＭＳ 明朝"/>
      <family val="1"/>
    </font>
    <font>
      <sz val="6"/>
      <name val="ＭＳ Ｐ明朝"/>
      <family val="1"/>
    </font>
    <font>
      <sz val="12"/>
      <name val="ＭＳ 明朝"/>
      <family val="1"/>
    </font>
    <font>
      <sz val="7.5"/>
      <name val="ＭＳ 明朝"/>
      <family val="1"/>
    </font>
    <font>
      <sz val="10"/>
      <color indexed="8"/>
      <name val="Arial"/>
      <family val="2"/>
    </font>
    <font>
      <sz val="9"/>
      <color indexed="8"/>
      <name val="ＭＳ ゴシック"/>
      <family val="3"/>
    </font>
    <font>
      <sz val="8"/>
      <name val="ＭＳ 明朝"/>
      <family val="1"/>
    </font>
    <font>
      <sz val="6"/>
      <name val="ＭＳ 明朝"/>
      <family val="1"/>
    </font>
    <font>
      <sz val="7.5"/>
      <name val="ＭＳ ゴシック"/>
      <family val="3"/>
    </font>
    <font>
      <sz val="14"/>
      <color indexed="8"/>
      <name val="ＭＳ 明朝"/>
      <family val="1"/>
    </font>
    <font>
      <sz val="9"/>
      <name val="ＭＳ 明朝"/>
      <family val="1"/>
    </font>
    <font>
      <sz val="9"/>
      <name val="ＭＳ ゴシック"/>
      <family val="3"/>
    </font>
    <font>
      <sz val="11"/>
      <name val="明朝"/>
      <family val="1"/>
    </font>
    <font>
      <sz val="9"/>
      <color indexed="8"/>
      <name val="ＭＳ 明朝"/>
      <family val="1"/>
    </font>
    <font>
      <sz val="7"/>
      <name val="ＭＳ 明朝"/>
      <family val="1"/>
    </font>
    <font>
      <sz val="14"/>
      <color indexed="10"/>
      <name val="ＭＳ 明朝"/>
      <family val="1"/>
    </font>
    <font>
      <sz val="7.7"/>
      <name val="ＭＳ ゴシック"/>
      <family val="3"/>
    </font>
    <font>
      <sz val="7.7"/>
      <name val="ＭＳ 明朝"/>
      <family val="1"/>
    </font>
    <font>
      <sz val="8.5"/>
      <name val="ＭＳ 明朝"/>
      <family val="1"/>
    </font>
    <font>
      <vertAlign val="superscript"/>
      <sz val="8"/>
      <name val="ＭＳ 明朝"/>
      <family val="1"/>
    </font>
    <font>
      <sz val="8"/>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6"/>
      <color indexed="10"/>
      <name val="ＭＳ 明朝"/>
      <family val="1"/>
    </font>
    <font>
      <sz val="7.5"/>
      <color indexed="8"/>
      <name val="ＭＳ 明朝"/>
      <family val="1"/>
    </font>
    <font>
      <sz val="8"/>
      <color indexed="8"/>
      <name val="ＭＳ 明朝"/>
      <family val="1"/>
    </font>
    <font>
      <sz val="6"/>
      <color indexed="8"/>
      <name val="ＭＳ ゴシック"/>
      <family val="3"/>
    </font>
    <font>
      <sz val="7.5"/>
      <color indexed="8"/>
      <name val="ＭＳ ゴシック"/>
      <family val="3"/>
    </font>
    <font>
      <b/>
      <sz val="7.5"/>
      <color indexed="8"/>
      <name val="ＭＳ 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6"/>
      <color rgb="FFFF0000"/>
      <name val="ＭＳ 明朝"/>
      <family val="1"/>
    </font>
    <font>
      <sz val="7.5"/>
      <color theme="1"/>
      <name val="ＭＳ 明朝"/>
      <family val="1"/>
    </font>
    <font>
      <sz val="8"/>
      <color theme="1"/>
      <name val="ＭＳ 明朝"/>
      <family val="1"/>
    </font>
    <font>
      <sz val="6"/>
      <color theme="1"/>
      <name val="ＭＳ ゴシック"/>
      <family val="3"/>
    </font>
    <font>
      <sz val="7.5"/>
      <color theme="1"/>
      <name val="ＭＳ ゴシック"/>
      <family val="3"/>
    </font>
    <font>
      <b/>
      <sz val="7.5"/>
      <color theme="1"/>
      <name val="ＭＳ ゴシック"/>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40">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medium"/>
      <bottom style="thin"/>
    </border>
    <border>
      <left>
        <color indexed="63"/>
      </left>
      <right>
        <color indexed="63"/>
      </right>
      <top>
        <color indexed="63"/>
      </top>
      <bottom style="thin"/>
    </border>
    <border>
      <left style="thin"/>
      <right style="thin"/>
      <top style="thin"/>
      <bottom style="thin"/>
    </border>
    <border>
      <left style="thin"/>
      <right>
        <color indexed="63"/>
      </right>
      <top style="thin"/>
      <bottom>
        <color indexed="63"/>
      </bottom>
    </border>
    <border>
      <left style="thin"/>
      <right>
        <color indexed="63"/>
      </right>
      <top>
        <color indexed="63"/>
      </top>
      <bottom>
        <color indexed="63"/>
      </bottom>
    </border>
    <border>
      <left>
        <color indexed="63"/>
      </left>
      <right>
        <color indexed="63"/>
      </right>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thin"/>
      <top>
        <color indexed="63"/>
      </top>
      <bottom>
        <color indexed="63"/>
      </bottom>
    </border>
    <border>
      <left>
        <color indexed="63"/>
      </left>
      <right style="thin"/>
      <top>
        <color indexed="63"/>
      </top>
      <bottom style="thin"/>
    </border>
    <border>
      <left style="thin"/>
      <right>
        <color indexed="63"/>
      </right>
      <top style="medium"/>
      <bottom>
        <color indexed="63"/>
      </bottom>
    </border>
    <border>
      <left>
        <color indexed="63"/>
      </left>
      <right style="thin"/>
      <top style="medium"/>
      <bottom style="thin"/>
    </border>
    <border>
      <left style="thin"/>
      <right style="thin"/>
      <top style="thin"/>
      <bottom style="medium"/>
    </border>
    <border>
      <left style="thin"/>
      <right>
        <color indexed="63"/>
      </right>
      <top style="medium"/>
      <bottom style="thin"/>
    </border>
    <border>
      <left style="thin"/>
      <right>
        <color indexed="63"/>
      </right>
      <top>
        <color indexed="63"/>
      </top>
      <bottom style="thin"/>
    </border>
    <border>
      <left style="thin"/>
      <right style="thin"/>
      <top style="thin"/>
      <bottom>
        <color indexed="63"/>
      </bottom>
    </border>
    <border>
      <left>
        <color indexed="63"/>
      </left>
      <right style="thin"/>
      <top style="thin"/>
      <bottom>
        <color indexed="63"/>
      </bottom>
    </border>
    <border>
      <left>
        <color indexed="63"/>
      </left>
      <right>
        <color indexed="63"/>
      </right>
      <top style="thin"/>
      <bottom>
        <color indexed="63"/>
      </bottom>
    </border>
    <border>
      <left style="double"/>
      <right>
        <color indexed="63"/>
      </right>
      <top style="thin"/>
      <bottom style="thin"/>
    </border>
    <border>
      <left>
        <color indexed="63"/>
      </left>
      <right>
        <color indexed="63"/>
      </right>
      <top style="thin"/>
      <bottom style="thin"/>
    </border>
    <border>
      <left style="thin"/>
      <right>
        <color indexed="63"/>
      </right>
      <top style="thin"/>
      <bottom style="thin"/>
    </border>
    <border>
      <left style="thin"/>
      <right style="thin"/>
      <top>
        <color indexed="63"/>
      </top>
      <bottom style="thin"/>
    </border>
    <border>
      <left style="thin"/>
      <right style="thin"/>
      <top style="medium"/>
      <bottom>
        <color indexed="63"/>
      </bottom>
    </border>
    <border>
      <left style="thin"/>
      <right style="thin"/>
      <top>
        <color indexed="63"/>
      </top>
      <bottom>
        <color indexed="63"/>
      </bottom>
    </border>
    <border>
      <left>
        <color indexed="63"/>
      </left>
      <right style="thin"/>
      <top style="thin"/>
      <bottom style="thin"/>
    </border>
    <border>
      <left style="thin"/>
      <right style="thin"/>
      <top style="medium"/>
      <bottom style="thin"/>
    </border>
    <border>
      <left>
        <color indexed="63"/>
      </left>
      <right style="thin"/>
      <top style="thin"/>
      <bottom style="medium"/>
    </border>
    <border>
      <left style="thin"/>
      <right>
        <color indexed="63"/>
      </right>
      <top style="thin"/>
      <bottom style="medium"/>
    </border>
  </borders>
  <cellStyleXfs count="71">
    <xf numFmtId="0" fontId="0" fillId="0" borderId="0">
      <alignment/>
      <protection/>
    </xf>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4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7" fillId="2" borderId="0" applyNumberFormat="0" applyBorder="0" applyAlignment="0" applyProtection="0"/>
    <xf numFmtId="0" fontId="47" fillId="3" borderId="0" applyNumberFormat="0" applyBorder="0" applyAlignment="0" applyProtection="0"/>
    <xf numFmtId="0" fontId="47" fillId="4" borderId="0" applyNumberFormat="0" applyBorder="0" applyAlignment="0" applyProtection="0"/>
    <xf numFmtId="0" fontId="47" fillId="5" borderId="0" applyNumberFormat="0" applyBorder="0" applyAlignment="0" applyProtection="0"/>
    <xf numFmtId="0" fontId="47" fillId="6" borderId="0" applyNumberFormat="0" applyBorder="0" applyAlignment="0" applyProtection="0"/>
    <xf numFmtId="0" fontId="47" fillId="7" borderId="0" applyNumberFormat="0" applyBorder="0" applyAlignment="0" applyProtection="0"/>
    <xf numFmtId="0" fontId="47" fillId="8" borderId="0" applyNumberFormat="0" applyBorder="0" applyAlignment="0" applyProtection="0"/>
    <xf numFmtId="0" fontId="47" fillId="9" borderId="0" applyNumberFormat="0" applyBorder="0" applyAlignment="0" applyProtection="0"/>
    <xf numFmtId="0" fontId="47" fillId="10" borderId="0" applyNumberFormat="0" applyBorder="0" applyAlignment="0" applyProtection="0"/>
    <xf numFmtId="0" fontId="47" fillId="11" borderId="0" applyNumberFormat="0" applyBorder="0" applyAlignment="0" applyProtection="0"/>
    <xf numFmtId="0" fontId="47" fillId="12" borderId="0" applyNumberFormat="0" applyBorder="0" applyAlignment="0" applyProtection="0"/>
    <xf numFmtId="0" fontId="47" fillId="13" borderId="0" applyNumberFormat="0" applyBorder="0" applyAlignment="0" applyProtection="0"/>
    <xf numFmtId="0" fontId="48" fillId="14" borderId="0" applyNumberFormat="0" applyBorder="0" applyAlignment="0" applyProtection="0"/>
    <xf numFmtId="0" fontId="48" fillId="15" borderId="0" applyNumberFormat="0" applyBorder="0" applyAlignment="0" applyProtection="0"/>
    <xf numFmtId="0" fontId="48" fillId="16" borderId="0" applyNumberFormat="0" applyBorder="0" applyAlignment="0" applyProtection="0"/>
    <xf numFmtId="0" fontId="48" fillId="17" borderId="0" applyNumberFormat="0" applyBorder="0" applyAlignment="0" applyProtection="0"/>
    <xf numFmtId="0" fontId="48" fillId="18" borderId="0" applyNumberFormat="0" applyBorder="0" applyAlignment="0" applyProtection="0"/>
    <xf numFmtId="0" fontId="48" fillId="19" borderId="0" applyNumberFormat="0" applyBorder="0" applyAlignment="0" applyProtection="0"/>
    <xf numFmtId="0" fontId="48" fillId="20" borderId="0" applyNumberFormat="0" applyBorder="0" applyAlignment="0" applyProtection="0"/>
    <xf numFmtId="0" fontId="48" fillId="21" borderId="0" applyNumberFormat="0" applyBorder="0" applyAlignment="0" applyProtection="0"/>
    <xf numFmtId="0" fontId="48" fillId="22" borderId="0" applyNumberFormat="0" applyBorder="0" applyAlignment="0" applyProtection="0"/>
    <xf numFmtId="0" fontId="48" fillId="23" borderId="0" applyNumberFormat="0" applyBorder="0" applyAlignment="0" applyProtection="0"/>
    <xf numFmtId="0" fontId="48" fillId="24" borderId="0" applyNumberFormat="0" applyBorder="0" applyAlignment="0" applyProtection="0"/>
    <xf numFmtId="0" fontId="48" fillId="25" borderId="0" applyNumberFormat="0" applyBorder="0" applyAlignment="0" applyProtection="0"/>
    <xf numFmtId="0" fontId="49" fillId="0" borderId="0" applyNumberFormat="0" applyFill="0" applyBorder="0" applyAlignment="0" applyProtection="0"/>
    <xf numFmtId="0" fontId="50" fillId="26" borderId="1" applyNumberFormat="0" applyAlignment="0" applyProtection="0"/>
    <xf numFmtId="0" fontId="51" fillId="27" borderId="0" applyNumberFormat="0" applyBorder="0" applyAlignment="0" applyProtection="0"/>
    <xf numFmtId="9" fontId="47" fillId="0" borderId="0" applyFont="0" applyFill="0" applyBorder="0" applyAlignment="0" applyProtection="0"/>
    <xf numFmtId="9" fontId="0" fillId="0" borderId="0" applyFont="0" applyFill="0" applyBorder="0" applyAlignment="0" applyProtection="0"/>
    <xf numFmtId="0" fontId="47" fillId="28" borderId="2" applyNumberFormat="0" applyFont="0" applyAlignment="0" applyProtection="0"/>
    <xf numFmtId="0" fontId="52" fillId="0" borderId="3" applyNumberFormat="0" applyFill="0" applyAlignment="0" applyProtection="0"/>
    <xf numFmtId="0" fontId="53" fillId="29" borderId="0" applyNumberFormat="0" applyBorder="0" applyAlignment="0" applyProtection="0"/>
    <xf numFmtId="0" fontId="54" fillId="30" borderId="4" applyNumberFormat="0" applyAlignment="0" applyProtection="0"/>
    <xf numFmtId="0" fontId="55" fillId="0" borderId="0" applyNumberFormat="0" applyFill="0" applyBorder="0" applyAlignment="0" applyProtection="0"/>
    <xf numFmtId="38" fontId="47" fillId="0" borderId="0" applyFont="0" applyFill="0" applyBorder="0" applyAlignment="0" applyProtection="0"/>
    <xf numFmtId="40" fontId="47" fillId="0" borderId="0" applyFont="0" applyFill="0" applyBorder="0" applyAlignment="0" applyProtection="0"/>
    <xf numFmtId="38" fontId="0" fillId="0" borderId="0" applyFont="0" applyFill="0" applyBorder="0" applyAlignment="0" applyProtection="0"/>
    <xf numFmtId="0" fontId="56" fillId="0" borderId="5" applyNumberFormat="0" applyFill="0" applyAlignment="0" applyProtection="0"/>
    <xf numFmtId="0" fontId="57" fillId="0" borderId="6" applyNumberFormat="0" applyFill="0" applyAlignment="0" applyProtection="0"/>
    <xf numFmtId="0" fontId="58" fillId="0" borderId="7" applyNumberFormat="0" applyFill="0" applyAlignment="0" applyProtection="0"/>
    <xf numFmtId="0" fontId="58" fillId="0" borderId="0" applyNumberFormat="0" applyFill="0" applyBorder="0" applyAlignment="0" applyProtection="0"/>
    <xf numFmtId="0" fontId="59" fillId="0" borderId="8" applyNumberFormat="0" applyFill="0" applyAlignment="0" applyProtection="0"/>
    <xf numFmtId="0" fontId="60" fillId="30" borderId="9" applyNumberFormat="0" applyAlignment="0" applyProtection="0"/>
    <xf numFmtId="0" fontId="61" fillId="0" borderId="0" applyNumberFormat="0" applyFill="0" applyBorder="0" applyAlignment="0" applyProtection="0"/>
    <xf numFmtId="6" fontId="47" fillId="0" borderId="0" applyFont="0" applyFill="0" applyBorder="0" applyAlignment="0" applyProtection="0"/>
    <xf numFmtId="8" fontId="47" fillId="0" borderId="0" applyFont="0" applyFill="0" applyBorder="0" applyAlignment="0" applyProtection="0"/>
    <xf numFmtId="0" fontId="62" fillId="31" borderId="4" applyNumberFormat="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6" fillId="0" borderId="0">
      <alignment/>
      <protection/>
    </xf>
    <xf numFmtId="0" fontId="2" fillId="0" borderId="0">
      <alignment/>
      <protection/>
    </xf>
    <xf numFmtId="0" fontId="2" fillId="0" borderId="0">
      <alignment/>
      <protection/>
    </xf>
    <xf numFmtId="0" fontId="63" fillId="32" borderId="0" applyNumberFormat="0" applyBorder="0" applyAlignment="0" applyProtection="0"/>
  </cellStyleXfs>
  <cellXfs count="441">
    <xf numFmtId="0" fontId="0" fillId="0" borderId="0" xfId="0" applyAlignment="1">
      <alignment/>
    </xf>
    <xf numFmtId="0" fontId="2" fillId="0" borderId="0" xfId="64" applyFont="1" applyFill="1" applyAlignment="1">
      <alignment wrapText="1"/>
      <protection/>
    </xf>
    <xf numFmtId="0" fontId="2" fillId="0" borderId="0" xfId="64" applyFont="1" applyFill="1">
      <alignment/>
      <protection/>
    </xf>
    <xf numFmtId="0" fontId="4" fillId="0" borderId="0" xfId="64" applyFont="1" applyFill="1">
      <alignment/>
      <protection/>
    </xf>
    <xf numFmtId="0" fontId="4" fillId="0" borderId="0" xfId="64" applyFont="1" applyFill="1" applyBorder="1" applyAlignment="1">
      <alignment horizontal="right"/>
      <protection/>
    </xf>
    <xf numFmtId="0" fontId="7" fillId="0" borderId="0" xfId="64" applyFont="1" applyFill="1" applyAlignment="1">
      <alignment/>
      <protection/>
    </xf>
    <xf numFmtId="0" fontId="7" fillId="0" borderId="0" xfId="64" applyFont="1" applyFill="1">
      <alignment/>
      <protection/>
    </xf>
    <xf numFmtId="0" fontId="7" fillId="0" borderId="0" xfId="64" applyFont="1" applyFill="1" applyBorder="1">
      <alignment/>
      <protection/>
    </xf>
    <xf numFmtId="0" fontId="7" fillId="0" borderId="0" xfId="64" applyFont="1" applyFill="1" applyAlignment="1" quotePrefix="1">
      <alignment horizontal="left"/>
      <protection/>
    </xf>
    <xf numFmtId="0" fontId="10" fillId="0" borderId="0" xfId="64" applyFont="1" applyFill="1" applyAlignment="1">
      <alignment/>
      <protection/>
    </xf>
    <xf numFmtId="0" fontId="2" fillId="0" borderId="0" xfId="64" applyFont="1" applyFill="1" applyBorder="1">
      <alignment/>
      <protection/>
    </xf>
    <xf numFmtId="0" fontId="10" fillId="0" borderId="10" xfId="64" applyFont="1" applyFill="1" applyBorder="1">
      <alignment/>
      <protection/>
    </xf>
    <xf numFmtId="0" fontId="10" fillId="0" borderId="10" xfId="64" applyFont="1" applyFill="1" applyBorder="1" applyAlignment="1">
      <alignment horizontal="centerContinuous"/>
      <protection/>
    </xf>
    <xf numFmtId="0" fontId="10" fillId="0" borderId="11" xfId="64" applyFont="1" applyFill="1" applyBorder="1" applyAlignment="1">
      <alignment horizontal="centerContinuous"/>
      <protection/>
    </xf>
    <xf numFmtId="0" fontId="10" fillId="0" borderId="12" xfId="64" applyFont="1" applyFill="1" applyBorder="1" applyAlignment="1">
      <alignment horizontal="centerContinuous"/>
      <protection/>
    </xf>
    <xf numFmtId="0" fontId="10" fillId="0" borderId="0" xfId="64" applyFont="1" applyFill="1">
      <alignment/>
      <protection/>
    </xf>
    <xf numFmtId="0" fontId="10" fillId="0" borderId="0" xfId="64" applyFont="1" applyFill="1" applyBorder="1" applyAlignment="1">
      <alignment horizontal="centerContinuous"/>
      <protection/>
    </xf>
    <xf numFmtId="0" fontId="10" fillId="0" borderId="13" xfId="64" applyFont="1" applyFill="1" applyBorder="1">
      <alignment/>
      <protection/>
    </xf>
    <xf numFmtId="0" fontId="10" fillId="0" borderId="14" xfId="64" applyFont="1" applyFill="1" applyBorder="1" applyAlignment="1">
      <alignment horizontal="center" vertical="center"/>
      <protection/>
    </xf>
    <xf numFmtId="0" fontId="11" fillId="0" borderId="0" xfId="64" applyFont="1" applyFill="1">
      <alignment/>
      <protection/>
    </xf>
    <xf numFmtId="0" fontId="11" fillId="0" borderId="0" xfId="64" applyFont="1" applyFill="1" applyBorder="1">
      <alignment/>
      <protection/>
    </xf>
    <xf numFmtId="0" fontId="11" fillId="0" borderId="0" xfId="64" applyFont="1" applyFill="1" applyAlignment="1">
      <alignment horizontal="right"/>
      <protection/>
    </xf>
    <xf numFmtId="0" fontId="11" fillId="0" borderId="0" xfId="64" applyFont="1" applyFill="1" applyBorder="1" applyAlignment="1">
      <alignment horizontal="right"/>
      <protection/>
    </xf>
    <xf numFmtId="0" fontId="11" fillId="0" borderId="15" xfId="64" applyFont="1" applyFill="1" applyBorder="1" applyAlignment="1">
      <alignment horizontal="center"/>
      <protection/>
    </xf>
    <xf numFmtId="0" fontId="12" fillId="0" borderId="0" xfId="64" applyFont="1" applyFill="1">
      <alignment/>
      <protection/>
    </xf>
    <xf numFmtId="0" fontId="12" fillId="0" borderId="0" xfId="64" applyFont="1" applyFill="1" applyBorder="1" applyAlignment="1">
      <alignment horizontal="distributed"/>
      <protection/>
    </xf>
    <xf numFmtId="177" fontId="12" fillId="0" borderId="0" xfId="64" applyNumberFormat="1" applyFont="1" applyFill="1" applyAlignment="1">
      <alignment horizontal="right"/>
      <protection/>
    </xf>
    <xf numFmtId="177" fontId="12" fillId="0" borderId="0" xfId="64" applyNumberFormat="1" applyFont="1" applyFill="1" applyBorder="1" applyAlignment="1">
      <alignment horizontal="right"/>
      <protection/>
    </xf>
    <xf numFmtId="0" fontId="12" fillId="0" borderId="16" xfId="64" applyFont="1" applyFill="1" applyBorder="1" applyAlignment="1">
      <alignment horizontal="center"/>
      <protection/>
    </xf>
    <xf numFmtId="0" fontId="7" fillId="0" borderId="0" xfId="64" applyFont="1" applyFill="1" applyBorder="1" applyAlignment="1">
      <alignment horizontal="distributed"/>
      <protection/>
    </xf>
    <xf numFmtId="177" fontId="7" fillId="0" borderId="0" xfId="64" applyNumberFormat="1" applyFont="1" applyFill="1" applyAlignment="1">
      <alignment horizontal="right"/>
      <protection/>
    </xf>
    <xf numFmtId="177" fontId="7" fillId="0" borderId="0" xfId="64" applyNumberFormat="1" applyFont="1" applyFill="1">
      <alignment/>
      <protection/>
    </xf>
    <xf numFmtId="0" fontId="7" fillId="0" borderId="16" xfId="64" applyFont="1" applyFill="1" applyBorder="1" applyAlignment="1">
      <alignment horizontal="center"/>
      <protection/>
    </xf>
    <xf numFmtId="0" fontId="7" fillId="0" borderId="0" xfId="64" applyFont="1" applyFill="1" applyBorder="1" applyAlignment="1">
      <alignment horizontal="right"/>
      <protection/>
    </xf>
    <xf numFmtId="177" fontId="7" fillId="0" borderId="0" xfId="64" applyNumberFormat="1" applyFont="1" applyFill="1" applyBorder="1" applyAlignment="1">
      <alignment horizontal="right"/>
      <protection/>
    </xf>
    <xf numFmtId="176" fontId="7" fillId="0" borderId="0" xfId="64" applyNumberFormat="1" applyFont="1" applyFill="1" applyAlignment="1">
      <alignment horizontal="right"/>
      <protection/>
    </xf>
    <xf numFmtId="0" fontId="12" fillId="0" borderId="0" xfId="64" applyFont="1" applyFill="1" applyBorder="1">
      <alignment/>
      <protection/>
    </xf>
    <xf numFmtId="0" fontId="7" fillId="0" borderId="17" xfId="64" applyFont="1" applyFill="1" applyBorder="1">
      <alignment/>
      <protection/>
    </xf>
    <xf numFmtId="0" fontId="7" fillId="0" borderId="17" xfId="64" applyFont="1" applyFill="1" applyBorder="1" applyAlignment="1">
      <alignment horizontal="distributed"/>
      <protection/>
    </xf>
    <xf numFmtId="177" fontId="7" fillId="0" borderId="17" xfId="64" applyNumberFormat="1" applyFont="1" applyFill="1" applyBorder="1" applyAlignment="1">
      <alignment horizontal="right"/>
      <protection/>
    </xf>
    <xf numFmtId="0" fontId="7" fillId="0" borderId="18" xfId="64" applyFont="1" applyFill="1" applyBorder="1" applyAlignment="1">
      <alignment horizontal="center"/>
      <protection/>
    </xf>
    <xf numFmtId="176" fontId="2" fillId="0" borderId="0" xfId="64" applyNumberFormat="1" applyFont="1" applyFill="1">
      <alignment/>
      <protection/>
    </xf>
    <xf numFmtId="0" fontId="14" fillId="0" borderId="0" xfId="64" applyFont="1" applyFill="1">
      <alignment/>
      <protection/>
    </xf>
    <xf numFmtId="0" fontId="14" fillId="0" borderId="0" xfId="64" applyFont="1" applyFill="1" applyBorder="1" applyAlignment="1">
      <alignment/>
      <protection/>
    </xf>
    <xf numFmtId="0" fontId="7" fillId="0" borderId="19" xfId="64" applyFont="1" applyFill="1" applyBorder="1">
      <alignment/>
      <protection/>
    </xf>
    <xf numFmtId="0" fontId="12" fillId="0" borderId="20" xfId="64" applyFont="1" applyFill="1" applyBorder="1">
      <alignment/>
      <protection/>
    </xf>
    <xf numFmtId="0" fontId="7" fillId="0" borderId="20" xfId="64" applyFont="1" applyFill="1" applyBorder="1" applyAlignment="1">
      <alignment horizontal="distributed"/>
      <protection/>
    </xf>
    <xf numFmtId="0" fontId="12" fillId="0" borderId="20" xfId="64" applyFont="1" applyFill="1" applyBorder="1" applyAlignment="1">
      <alignment horizontal="distributed"/>
      <protection/>
    </xf>
    <xf numFmtId="0" fontId="14" fillId="0" borderId="0" xfId="64" applyFont="1" applyFill="1" applyBorder="1">
      <alignment/>
      <protection/>
    </xf>
    <xf numFmtId="0" fontId="11" fillId="0" borderId="20" xfId="64" applyFont="1" applyFill="1" applyBorder="1">
      <alignment/>
      <protection/>
    </xf>
    <xf numFmtId="0" fontId="10" fillId="0" borderId="0" xfId="64" applyFont="1" applyFill="1" applyAlignment="1">
      <alignment horizontal="distributed" vertical="center"/>
      <protection/>
    </xf>
    <xf numFmtId="0" fontId="10" fillId="0" borderId="21" xfId="64" applyFont="1" applyFill="1" applyBorder="1" applyAlignment="1">
      <alignment horizontal="distributed" vertical="center"/>
      <protection/>
    </xf>
    <xf numFmtId="0" fontId="10" fillId="0" borderId="13" xfId="64" applyFont="1" applyFill="1" applyBorder="1" applyAlignment="1">
      <alignment horizontal="distributed" vertical="center"/>
      <protection/>
    </xf>
    <xf numFmtId="0" fontId="10" fillId="0" borderId="20" xfId="64" applyFont="1" applyFill="1" applyBorder="1" applyAlignment="1">
      <alignment horizontal="centerContinuous"/>
      <protection/>
    </xf>
    <xf numFmtId="0" fontId="10" fillId="0" borderId="11" xfId="64" applyFont="1" applyFill="1" applyBorder="1" applyAlignment="1">
      <alignment horizontal="centerContinuous" vertical="center"/>
      <protection/>
    </xf>
    <xf numFmtId="0" fontId="10" fillId="0" borderId="10" xfId="64" applyFont="1" applyFill="1" applyBorder="1" applyAlignment="1">
      <alignment horizontal="centerContinuous" vertical="center"/>
      <protection/>
    </xf>
    <xf numFmtId="0" fontId="10" fillId="0" borderId="22" xfId="64" applyFont="1" applyFill="1" applyBorder="1" applyAlignment="1">
      <alignment horizontal="centerContinuous" vertical="center"/>
      <protection/>
    </xf>
    <xf numFmtId="0" fontId="10" fillId="0" borderId="11" xfId="64" applyFont="1" applyFill="1" applyBorder="1">
      <alignment/>
      <protection/>
    </xf>
    <xf numFmtId="0" fontId="2" fillId="0" borderId="0" xfId="63" applyFont="1" applyFill="1">
      <alignment/>
      <protection/>
    </xf>
    <xf numFmtId="0" fontId="14" fillId="0" borderId="0" xfId="63" applyFont="1" applyFill="1">
      <alignment/>
      <protection/>
    </xf>
    <xf numFmtId="0" fontId="2" fillId="0" borderId="0" xfId="63" applyFont="1" applyFill="1" applyBorder="1">
      <alignment/>
      <protection/>
    </xf>
    <xf numFmtId="0" fontId="14" fillId="0" borderId="0" xfId="63" applyFont="1" applyFill="1" applyBorder="1">
      <alignment/>
      <protection/>
    </xf>
    <xf numFmtId="0" fontId="2" fillId="0" borderId="17" xfId="63" applyFont="1" applyFill="1" applyBorder="1">
      <alignment/>
      <protection/>
    </xf>
    <xf numFmtId="0" fontId="2" fillId="0" borderId="19" xfId="63" applyFont="1" applyFill="1" applyBorder="1">
      <alignment/>
      <protection/>
    </xf>
    <xf numFmtId="0" fontId="14" fillId="0" borderId="17" xfId="64" applyFont="1" applyFill="1" applyBorder="1" applyAlignment="1">
      <alignment horizontal="distributed"/>
      <protection/>
    </xf>
    <xf numFmtId="0" fontId="14" fillId="0" borderId="17" xfId="64" applyFont="1" applyFill="1" applyBorder="1">
      <alignment/>
      <protection/>
    </xf>
    <xf numFmtId="0" fontId="7" fillId="0" borderId="0" xfId="63" applyFont="1" applyFill="1">
      <alignment/>
      <protection/>
    </xf>
    <xf numFmtId="0" fontId="14" fillId="0" borderId="20" xfId="63" applyFont="1" applyFill="1" applyBorder="1">
      <alignment/>
      <protection/>
    </xf>
    <xf numFmtId="0" fontId="14" fillId="0" borderId="0" xfId="64" applyFont="1" applyFill="1" applyBorder="1" applyAlignment="1">
      <alignment horizontal="distributed"/>
      <protection/>
    </xf>
    <xf numFmtId="0" fontId="12" fillId="0" borderId="0" xfId="63" applyFont="1" applyFill="1">
      <alignment/>
      <protection/>
    </xf>
    <xf numFmtId="0" fontId="12" fillId="0" borderId="0" xfId="63" applyFont="1" applyFill="1" applyBorder="1">
      <alignment/>
      <protection/>
    </xf>
    <xf numFmtId="0" fontId="15" fillId="0" borderId="20" xfId="63" applyFont="1" applyFill="1" applyBorder="1">
      <alignment/>
      <protection/>
    </xf>
    <xf numFmtId="0" fontId="15" fillId="0" borderId="0" xfId="64" applyFont="1" applyFill="1" applyBorder="1" applyAlignment="1">
      <alignment horizontal="distributed"/>
      <protection/>
    </xf>
    <xf numFmtId="0" fontId="15" fillId="0" borderId="0" xfId="64" applyFont="1" applyFill="1">
      <alignment/>
      <protection/>
    </xf>
    <xf numFmtId="0" fontId="7" fillId="0" borderId="0" xfId="63" applyFont="1" applyFill="1" applyBorder="1">
      <alignment/>
      <protection/>
    </xf>
    <xf numFmtId="0" fontId="7" fillId="0" borderId="20" xfId="63" applyFont="1" applyFill="1" applyBorder="1" applyAlignment="1">
      <alignment horizontal="distributed"/>
      <protection/>
    </xf>
    <xf numFmtId="0" fontId="14" fillId="0" borderId="20" xfId="63" applyFont="1" applyFill="1" applyBorder="1" applyAlignment="1">
      <alignment horizontal="distributed"/>
      <protection/>
    </xf>
    <xf numFmtId="0" fontId="15" fillId="0" borderId="20" xfId="63" applyFont="1" applyFill="1" applyBorder="1" applyAlignment="1">
      <alignment horizontal="distributed"/>
      <protection/>
    </xf>
    <xf numFmtId="0" fontId="15" fillId="0" borderId="0" xfId="63" applyFont="1" applyFill="1">
      <alignment/>
      <protection/>
    </xf>
    <xf numFmtId="0" fontId="7" fillId="0" borderId="20" xfId="63" applyFont="1" applyFill="1" applyBorder="1">
      <alignment/>
      <protection/>
    </xf>
    <xf numFmtId="0" fontId="11" fillId="0" borderId="0" xfId="63" applyFont="1" applyFill="1">
      <alignment/>
      <protection/>
    </xf>
    <xf numFmtId="0" fontId="11" fillId="0" borderId="20" xfId="63" applyFont="1" applyFill="1" applyBorder="1">
      <alignment/>
      <protection/>
    </xf>
    <xf numFmtId="0" fontId="10" fillId="0" borderId="0" xfId="63" applyFont="1" applyFill="1">
      <alignment/>
      <protection/>
    </xf>
    <xf numFmtId="0" fontId="10" fillId="0" borderId="23" xfId="63" applyFont="1" applyFill="1" applyBorder="1" applyAlignment="1">
      <alignment horizontal="centerContinuous" vertical="center"/>
      <protection/>
    </xf>
    <xf numFmtId="0" fontId="10" fillId="0" borderId="12" xfId="63" applyFont="1" applyFill="1" applyBorder="1" applyAlignment="1">
      <alignment horizontal="distributed" vertical="center"/>
      <protection/>
    </xf>
    <xf numFmtId="0" fontId="10" fillId="0" borderId="12" xfId="63" applyFont="1" applyFill="1" applyBorder="1" applyAlignment="1">
      <alignment horizontal="centerContinuous" vertical="center"/>
      <protection/>
    </xf>
    <xf numFmtId="0" fontId="4" fillId="0" borderId="0" xfId="63" applyFont="1" applyFill="1">
      <alignment/>
      <protection/>
    </xf>
    <xf numFmtId="0" fontId="4" fillId="0" borderId="0" xfId="63" applyFont="1" applyFill="1" applyAlignment="1">
      <alignment horizontal="centerContinuous"/>
      <protection/>
    </xf>
    <xf numFmtId="0" fontId="18" fillId="0" borderId="0" xfId="63" applyFont="1" applyFill="1">
      <alignment/>
      <protection/>
    </xf>
    <xf numFmtId="0" fontId="18" fillId="0" borderId="0" xfId="0" applyFont="1" applyFill="1" applyAlignment="1">
      <alignment/>
    </xf>
    <xf numFmtId="0" fontId="10" fillId="0" borderId="0" xfId="0" applyFont="1" applyFill="1" applyAlignment="1">
      <alignment/>
    </xf>
    <xf numFmtId="0" fontId="18" fillId="0" borderId="0" xfId="63" applyFont="1" applyFill="1" applyAlignment="1">
      <alignment horizontal="right"/>
      <protection/>
    </xf>
    <xf numFmtId="0" fontId="14" fillId="0" borderId="0" xfId="0" applyFont="1" applyFill="1" applyAlignment="1">
      <alignment/>
    </xf>
    <xf numFmtId="0" fontId="18" fillId="0" borderId="0" xfId="63" applyFont="1" applyFill="1" applyAlignment="1">
      <alignment vertical="center" wrapText="1"/>
      <protection/>
    </xf>
    <xf numFmtId="0" fontId="18" fillId="0" borderId="0" xfId="63" applyFont="1" applyFill="1" applyBorder="1" applyAlignment="1">
      <alignment horizontal="center" vertical="center" wrapText="1" shrinkToFit="1"/>
      <protection/>
    </xf>
    <xf numFmtId="0" fontId="18" fillId="0" borderId="0" xfId="0" applyFont="1" applyFill="1" applyBorder="1" applyAlignment="1">
      <alignment horizontal="center" vertical="center" wrapText="1"/>
    </xf>
    <xf numFmtId="0" fontId="18" fillId="0" borderId="0" xfId="63" applyFont="1" applyFill="1" applyBorder="1" applyAlignment="1">
      <alignment horizontal="center" vertical="center" wrapText="1"/>
      <protection/>
    </xf>
    <xf numFmtId="0" fontId="18" fillId="0" borderId="0" xfId="0" applyFont="1" applyFill="1" applyBorder="1" applyAlignment="1">
      <alignment horizontal="center" vertical="center" wrapText="1" shrinkToFit="1"/>
    </xf>
    <xf numFmtId="0" fontId="18" fillId="0" borderId="0" xfId="63" applyFont="1" applyFill="1" applyBorder="1" applyAlignment="1">
      <alignment horizontal="distributed" vertical="center" wrapText="1"/>
      <protection/>
    </xf>
    <xf numFmtId="0" fontId="18" fillId="0" borderId="24" xfId="63" applyFont="1" applyFill="1" applyBorder="1" applyAlignment="1">
      <alignment horizontal="center" vertical="center" wrapText="1" shrinkToFit="1"/>
      <protection/>
    </xf>
    <xf numFmtId="0" fontId="14" fillId="0" borderId="0" xfId="63" applyFont="1" applyFill="1" applyAlignment="1">
      <alignment horizontal="center" shrinkToFit="1"/>
      <protection/>
    </xf>
    <xf numFmtId="0" fontId="14" fillId="0" borderId="0" xfId="63" applyFont="1" applyFill="1" applyAlignment="1">
      <alignment horizontal="center" vertical="center"/>
      <protection/>
    </xf>
    <xf numFmtId="0" fontId="2" fillId="0" borderId="0" xfId="63" applyFont="1" applyFill="1" applyAlignment="1">
      <alignment horizontal="center"/>
      <protection/>
    </xf>
    <xf numFmtId="0" fontId="10" fillId="0" borderId="0" xfId="63" applyFont="1" applyFill="1" applyAlignment="1">
      <alignment horizontal="center" shrinkToFit="1"/>
      <protection/>
    </xf>
    <xf numFmtId="0" fontId="18" fillId="0" borderId="0" xfId="63" applyFont="1" applyFill="1" applyAlignment="1">
      <alignment vertical="center"/>
      <protection/>
    </xf>
    <xf numFmtId="0" fontId="18" fillId="0" borderId="0" xfId="63" applyFont="1" applyFill="1" applyBorder="1" applyAlignment="1">
      <alignment horizontal="right" vertical="top"/>
      <protection/>
    </xf>
    <xf numFmtId="0" fontId="10" fillId="0" borderId="17" xfId="63" applyFont="1" applyFill="1" applyBorder="1">
      <alignment/>
      <protection/>
    </xf>
    <xf numFmtId="0" fontId="14" fillId="0" borderId="17" xfId="63" applyFont="1" applyFill="1" applyBorder="1">
      <alignment/>
      <protection/>
    </xf>
    <xf numFmtId="0" fontId="14" fillId="0" borderId="0" xfId="63" applyFont="1" applyFill="1" applyAlignment="1">
      <alignment horizontal="centerContinuous"/>
      <protection/>
    </xf>
    <xf numFmtId="0" fontId="7" fillId="0" borderId="0" xfId="64" applyFont="1" applyFill="1" applyBorder="1" applyAlignment="1">
      <alignment/>
      <protection/>
    </xf>
    <xf numFmtId="0" fontId="11" fillId="0" borderId="0" xfId="64" applyFont="1" applyFill="1" applyBorder="1" applyAlignment="1">
      <alignment horizontal="distributed"/>
      <protection/>
    </xf>
    <xf numFmtId="0" fontId="11" fillId="0" borderId="18" xfId="64" applyFont="1" applyFill="1" applyBorder="1" applyAlignment="1">
      <alignment horizontal="center"/>
      <protection/>
    </xf>
    <xf numFmtId="177" fontId="11" fillId="0" borderId="17" xfId="64" applyNumberFormat="1" applyFont="1" applyFill="1" applyBorder="1" applyAlignment="1">
      <alignment horizontal="right"/>
      <protection/>
    </xf>
    <xf numFmtId="177" fontId="11" fillId="0" borderId="17" xfId="64" applyNumberFormat="1" applyFont="1" applyFill="1" applyBorder="1">
      <alignment/>
      <protection/>
    </xf>
    <xf numFmtId="0" fontId="11" fillId="0" borderId="17" xfId="64" applyFont="1" applyFill="1" applyBorder="1">
      <alignment/>
      <protection/>
    </xf>
    <xf numFmtId="0" fontId="11" fillId="0" borderId="18" xfId="64" applyFont="1" applyFill="1" applyBorder="1">
      <alignment/>
      <protection/>
    </xf>
    <xf numFmtId="0" fontId="11" fillId="0" borderId="17" xfId="64" applyFont="1" applyFill="1" applyBorder="1" applyAlignment="1">
      <alignment horizontal="distributed"/>
      <protection/>
    </xf>
    <xf numFmtId="0" fontId="7" fillId="0" borderId="20" xfId="64" applyFont="1" applyFill="1" applyBorder="1">
      <alignment/>
      <protection/>
    </xf>
    <xf numFmtId="0" fontId="14" fillId="0" borderId="0" xfId="64" applyFont="1" applyFill="1" applyBorder="1" applyAlignment="1">
      <alignment horizontal="right"/>
      <protection/>
    </xf>
    <xf numFmtId="0" fontId="10" fillId="0" borderId="0" xfId="64" applyFont="1" applyFill="1" applyBorder="1">
      <alignment/>
      <protection/>
    </xf>
    <xf numFmtId="0" fontId="10" fillId="0" borderId="25" xfId="64" applyFont="1" applyFill="1" applyBorder="1" applyAlignment="1">
      <alignment horizontal="center" vertical="center" textRotation="255" wrapText="1"/>
      <protection/>
    </xf>
    <xf numFmtId="0" fontId="10" fillId="0" borderId="23" xfId="64" applyFont="1" applyFill="1" applyBorder="1" applyAlignment="1">
      <alignment horizontal="centerContinuous"/>
      <protection/>
    </xf>
    <xf numFmtId="0" fontId="10" fillId="0" borderId="12" xfId="64" applyFont="1" applyFill="1" applyBorder="1" applyAlignment="1">
      <alignment horizontal="centerContinuous" vertical="center"/>
      <protection/>
    </xf>
    <xf numFmtId="0" fontId="4" fillId="0" borderId="0" xfId="64" applyFont="1" applyFill="1" applyAlignment="1">
      <alignment horizontal="right"/>
      <protection/>
    </xf>
    <xf numFmtId="0" fontId="10" fillId="0" borderId="10" xfId="64" applyFont="1" applyFill="1" applyBorder="1" applyAlignment="1">
      <alignment/>
      <protection/>
    </xf>
    <xf numFmtId="0" fontId="10" fillId="0" borderId="11" xfId="64" applyFont="1" applyFill="1" applyBorder="1" applyAlignment="1">
      <alignment/>
      <protection/>
    </xf>
    <xf numFmtId="0" fontId="10" fillId="0" borderId="10" xfId="64" applyFont="1" applyFill="1" applyBorder="1" applyAlignment="1">
      <alignment horizontal="centerContinuous" wrapText="1"/>
      <protection/>
    </xf>
    <xf numFmtId="0" fontId="10" fillId="0" borderId="21" xfId="64" applyFont="1" applyFill="1" applyBorder="1">
      <alignment/>
      <protection/>
    </xf>
    <xf numFmtId="0" fontId="12" fillId="0" borderId="0" xfId="64" applyFont="1" applyFill="1" applyAlignment="1">
      <alignment vertical="center"/>
      <protection/>
    </xf>
    <xf numFmtId="0" fontId="12" fillId="0" borderId="0" xfId="64" applyFont="1" applyFill="1" applyBorder="1" applyAlignment="1">
      <alignment horizontal="distributed" vertical="center"/>
      <protection/>
    </xf>
    <xf numFmtId="0" fontId="12" fillId="0" borderId="20" xfId="64" applyFont="1" applyFill="1" applyBorder="1" applyAlignment="1">
      <alignment horizontal="distributed" vertical="center"/>
      <protection/>
    </xf>
    <xf numFmtId="177" fontId="12" fillId="0" borderId="0" xfId="64" applyNumberFormat="1" applyFont="1" applyFill="1" applyAlignment="1">
      <alignment vertical="center"/>
      <protection/>
    </xf>
    <xf numFmtId="177" fontId="12" fillId="0" borderId="0" xfId="64" applyNumberFormat="1" applyFont="1" applyFill="1" applyAlignment="1">
      <alignment horizontal="right" vertical="center"/>
      <protection/>
    </xf>
    <xf numFmtId="0" fontId="12" fillId="0" borderId="16" xfId="64" applyFont="1" applyFill="1" applyBorder="1" applyAlignment="1">
      <alignment horizontal="center" vertical="center"/>
      <protection/>
    </xf>
    <xf numFmtId="0" fontId="11" fillId="0" borderId="0" xfId="64" applyFont="1" applyFill="1" applyAlignment="1">
      <alignment vertical="center"/>
      <protection/>
    </xf>
    <xf numFmtId="0" fontId="11" fillId="0" borderId="0" xfId="64" applyFont="1" applyFill="1" applyBorder="1" applyAlignment="1">
      <alignment horizontal="distributed" vertical="center"/>
      <protection/>
    </xf>
    <xf numFmtId="0" fontId="11" fillId="0" borderId="20" xfId="64" applyFont="1" applyFill="1" applyBorder="1" applyAlignment="1">
      <alignment horizontal="distributed" vertical="center"/>
      <protection/>
    </xf>
    <xf numFmtId="177" fontId="11" fillId="0" borderId="0" xfId="64" applyNumberFormat="1" applyFont="1" applyFill="1" applyAlignment="1">
      <alignment horizontal="right" vertical="center"/>
      <protection/>
    </xf>
    <xf numFmtId="0" fontId="11" fillId="0" borderId="16" xfId="64" applyFont="1" applyFill="1" applyBorder="1" applyAlignment="1">
      <alignment horizontal="center" vertical="center"/>
      <protection/>
    </xf>
    <xf numFmtId="0" fontId="7" fillId="0" borderId="0" xfId="64" applyFont="1" applyFill="1" applyAlignment="1">
      <alignment vertical="center"/>
      <protection/>
    </xf>
    <xf numFmtId="0" fontId="7" fillId="0" borderId="0" xfId="64" applyFont="1" applyFill="1" applyBorder="1" applyAlignment="1">
      <alignment horizontal="distributed" vertical="center"/>
      <protection/>
    </xf>
    <xf numFmtId="0" fontId="7" fillId="0" borderId="20" xfId="64" applyFont="1" applyFill="1" applyBorder="1" applyAlignment="1">
      <alignment horizontal="distributed" vertical="center"/>
      <protection/>
    </xf>
    <xf numFmtId="177" fontId="7" fillId="0" borderId="0" xfId="64" applyNumberFormat="1" applyFont="1" applyFill="1" applyAlignment="1">
      <alignment horizontal="right" vertical="center"/>
      <protection/>
    </xf>
    <xf numFmtId="0" fontId="7" fillId="0" borderId="16" xfId="64" applyFont="1" applyFill="1" applyBorder="1" applyAlignment="1">
      <alignment horizontal="center" vertical="center"/>
      <protection/>
    </xf>
    <xf numFmtId="0" fontId="7" fillId="0" borderId="0" xfId="64" applyFont="1" applyFill="1" applyBorder="1" applyAlignment="1">
      <alignment horizontal="right" vertical="center"/>
      <protection/>
    </xf>
    <xf numFmtId="0" fontId="7" fillId="0" borderId="0" xfId="64" applyFont="1" applyFill="1" applyBorder="1" applyAlignment="1">
      <alignment vertical="center"/>
      <protection/>
    </xf>
    <xf numFmtId="0" fontId="11" fillId="0" borderId="0" xfId="64" applyFont="1" applyFill="1" applyBorder="1" applyAlignment="1">
      <alignment horizontal="right" vertical="center"/>
      <protection/>
    </xf>
    <xf numFmtId="0" fontId="12" fillId="0" borderId="0" xfId="64" applyFont="1" applyFill="1" applyBorder="1" applyAlignment="1">
      <alignment vertical="center"/>
      <protection/>
    </xf>
    <xf numFmtId="177" fontId="7" fillId="0" borderId="20" xfId="64" applyNumberFormat="1" applyFont="1" applyFill="1" applyBorder="1" applyAlignment="1">
      <alignment horizontal="right" vertical="center"/>
      <protection/>
    </xf>
    <xf numFmtId="0" fontId="11" fillId="0" borderId="17" xfId="64" applyFont="1" applyFill="1" applyBorder="1" applyAlignment="1">
      <alignment vertical="center"/>
      <protection/>
    </xf>
    <xf numFmtId="0" fontId="11" fillId="0" borderId="17" xfId="64" applyFont="1" applyFill="1" applyBorder="1" applyAlignment="1">
      <alignment horizontal="distributed" vertical="center"/>
      <protection/>
    </xf>
    <xf numFmtId="0" fontId="11" fillId="0" borderId="19" xfId="64" applyFont="1" applyFill="1" applyBorder="1" applyAlignment="1">
      <alignment horizontal="distributed" vertical="center"/>
      <protection/>
    </xf>
    <xf numFmtId="177" fontId="64" fillId="0" borderId="18" xfId="64" applyNumberFormat="1" applyFont="1" applyFill="1" applyBorder="1" applyAlignment="1">
      <alignment horizontal="right" vertical="center"/>
      <protection/>
    </xf>
    <xf numFmtId="176" fontId="11" fillId="0" borderId="17" xfId="64" applyNumberFormat="1" applyFont="1" applyFill="1" applyBorder="1" applyAlignment="1">
      <alignment horizontal="right" vertical="center"/>
      <protection/>
    </xf>
    <xf numFmtId="177" fontId="11" fillId="0" borderId="17" xfId="66" applyNumberFormat="1" applyFont="1" applyFill="1" applyBorder="1" applyAlignment="1">
      <alignment horizontal="right" vertical="center"/>
      <protection/>
    </xf>
    <xf numFmtId="177" fontId="11" fillId="0" borderId="17" xfId="64" applyNumberFormat="1" applyFont="1" applyFill="1" applyBorder="1" applyAlignment="1">
      <alignment vertical="center"/>
      <protection/>
    </xf>
    <xf numFmtId="177" fontId="11" fillId="0" borderId="19" xfId="64" applyNumberFormat="1" applyFont="1" applyFill="1" applyBorder="1" applyAlignment="1">
      <alignment horizontal="right" vertical="center"/>
      <protection/>
    </xf>
    <xf numFmtId="0" fontId="11" fillId="0" borderId="18" xfId="64" applyFont="1" applyFill="1" applyBorder="1" applyAlignment="1">
      <alignment horizontal="center" vertical="center"/>
      <protection/>
    </xf>
    <xf numFmtId="0" fontId="2" fillId="0" borderId="0" xfId="64" applyFont="1" applyFill="1" applyAlignment="1">
      <alignment horizontal="right"/>
      <protection/>
    </xf>
    <xf numFmtId="0" fontId="22" fillId="0" borderId="0" xfId="64" applyFont="1" applyFill="1">
      <alignment/>
      <protection/>
    </xf>
    <xf numFmtId="0" fontId="2" fillId="0" borderId="0" xfId="64" applyFont="1" applyFill="1" applyAlignment="1">
      <alignment horizontal="center"/>
      <protection/>
    </xf>
    <xf numFmtId="0" fontId="7" fillId="0" borderId="0" xfId="64" applyFont="1" applyFill="1" applyAlignment="1">
      <alignment horizontal="left"/>
      <protection/>
    </xf>
    <xf numFmtId="0" fontId="10" fillId="0" borderId="0" xfId="64" applyFont="1" applyFill="1" applyAlignment="1">
      <alignment horizontal="left"/>
      <protection/>
    </xf>
    <xf numFmtId="0" fontId="10" fillId="0" borderId="10" xfId="64" applyFont="1" applyFill="1" applyBorder="1" applyAlignment="1">
      <alignment horizontal="distributed" wrapText="1"/>
      <protection/>
    </xf>
    <xf numFmtId="0" fontId="10" fillId="0" borderId="22" xfId="64" applyFont="1" applyFill="1" applyBorder="1" applyAlignment="1">
      <alignment horizontal="distributed" vertical="center" wrapText="1"/>
      <protection/>
    </xf>
    <xf numFmtId="0" fontId="10" fillId="0" borderId="22" xfId="64" applyFont="1" applyFill="1" applyBorder="1" applyAlignment="1" quotePrefix="1">
      <alignment horizontal="center" vertical="center" wrapText="1"/>
      <protection/>
    </xf>
    <xf numFmtId="0" fontId="10" fillId="0" borderId="22" xfId="64" applyFont="1" applyFill="1" applyBorder="1" applyAlignment="1">
      <alignment horizontal="centerContinuous" wrapText="1"/>
      <protection/>
    </xf>
    <xf numFmtId="0" fontId="10" fillId="0" borderId="22" xfId="64" applyFont="1" applyFill="1" applyBorder="1" applyAlignment="1" quotePrefix="1">
      <alignment horizontal="left" wrapText="1"/>
      <protection/>
    </xf>
    <xf numFmtId="0" fontId="10" fillId="0" borderId="22" xfId="64" applyFont="1" applyFill="1" applyBorder="1" applyAlignment="1">
      <alignment horizontal="distributed" wrapText="1"/>
      <protection/>
    </xf>
    <xf numFmtId="0" fontId="10" fillId="0" borderId="11" xfId="64" applyFont="1" applyFill="1" applyBorder="1" applyAlignment="1">
      <alignment horizontal="distributed" wrapText="1"/>
      <protection/>
    </xf>
    <xf numFmtId="0" fontId="10" fillId="0" borderId="26" xfId="64" applyFont="1" applyFill="1" applyBorder="1" applyAlignment="1">
      <alignment horizontal="center" vertical="center"/>
      <protection/>
    </xf>
    <xf numFmtId="49" fontId="10" fillId="0" borderId="26" xfId="64" applyNumberFormat="1" applyFont="1" applyFill="1" applyBorder="1" applyAlignment="1" quotePrefix="1">
      <alignment horizontal="centerContinuous" vertical="center"/>
      <protection/>
    </xf>
    <xf numFmtId="49" fontId="10" fillId="0" borderId="13" xfId="64" applyNumberFormat="1" applyFont="1" applyFill="1" applyBorder="1" applyAlignment="1" quotePrefix="1">
      <alignment horizontal="centerContinuous" vertical="center"/>
      <protection/>
    </xf>
    <xf numFmtId="57" fontId="10" fillId="0" borderId="26" xfId="64" applyNumberFormat="1" applyFont="1" applyFill="1" applyBorder="1" applyAlignment="1" quotePrefix="1">
      <alignment horizontal="distributed" vertical="center" wrapText="1"/>
      <protection/>
    </xf>
    <xf numFmtId="0" fontId="10" fillId="0" borderId="14" xfId="64" applyFont="1" applyFill="1" applyBorder="1" applyAlignment="1">
      <alignment horizontal="distributed" vertical="center"/>
      <protection/>
    </xf>
    <xf numFmtId="0" fontId="10" fillId="0" borderId="26" xfId="64" applyFont="1" applyFill="1" applyBorder="1" applyAlignment="1">
      <alignment horizontal="distributed" vertical="center"/>
      <protection/>
    </xf>
    <xf numFmtId="49" fontId="10" fillId="0" borderId="26" xfId="64" applyNumberFormat="1" applyFont="1" applyFill="1" applyBorder="1" applyAlignment="1" quotePrefix="1">
      <alignment horizontal="center" vertical="center" wrapText="1"/>
      <protection/>
    </xf>
    <xf numFmtId="49" fontId="10" fillId="0" borderId="13" xfId="64" applyNumberFormat="1" applyFont="1" applyFill="1" applyBorder="1" applyAlignment="1">
      <alignment horizontal="center" vertical="center" wrapText="1"/>
      <protection/>
    </xf>
    <xf numFmtId="49" fontId="10" fillId="0" borderId="14" xfId="64" applyNumberFormat="1" applyFont="1" applyFill="1" applyBorder="1" applyAlignment="1" quotePrefix="1">
      <alignment horizontal="center" vertical="center"/>
      <protection/>
    </xf>
    <xf numFmtId="0" fontId="11" fillId="0" borderId="16" xfId="64" applyFont="1" applyFill="1" applyBorder="1" applyAlignment="1">
      <alignment horizontal="center"/>
      <protection/>
    </xf>
    <xf numFmtId="0" fontId="12" fillId="0" borderId="0" xfId="64" applyFont="1" applyFill="1" applyAlignment="1">
      <alignment/>
      <protection/>
    </xf>
    <xf numFmtId="0" fontId="12" fillId="0" borderId="0" xfId="64" applyFont="1" applyFill="1" applyAlignment="1">
      <alignment horizontal="center"/>
      <protection/>
    </xf>
    <xf numFmtId="0" fontId="12" fillId="0" borderId="0" xfId="64" applyFont="1" applyFill="1" applyAlignment="1">
      <alignment horizontal="distributed"/>
      <protection/>
    </xf>
    <xf numFmtId="177" fontId="12" fillId="0" borderId="0" xfId="64" applyNumberFormat="1" applyFont="1" applyFill="1" applyBorder="1" applyAlignment="1">
      <alignment/>
      <protection/>
    </xf>
    <xf numFmtId="185" fontId="12" fillId="0" borderId="0" xfId="64" applyNumberFormat="1" applyFont="1" applyFill="1" applyAlignment="1">
      <alignment horizontal="right"/>
      <protection/>
    </xf>
    <xf numFmtId="186" fontId="12" fillId="0" borderId="0" xfId="64" applyNumberFormat="1" applyFont="1" applyFill="1" applyAlignment="1">
      <alignment horizontal="right"/>
      <protection/>
    </xf>
    <xf numFmtId="176" fontId="12" fillId="0" borderId="0" xfId="64" applyNumberFormat="1" applyFont="1" applyFill="1" applyBorder="1" applyAlignment="1">
      <alignment horizontal="right"/>
      <protection/>
    </xf>
    <xf numFmtId="176" fontId="12" fillId="0" borderId="0" xfId="64" applyNumberFormat="1" applyFont="1" applyFill="1" applyAlignment="1">
      <alignment horizontal="right"/>
      <protection/>
    </xf>
    <xf numFmtId="187" fontId="12" fillId="0" borderId="0" xfId="64" applyNumberFormat="1" applyFont="1" applyFill="1" applyAlignment="1">
      <alignment horizontal="right"/>
      <protection/>
    </xf>
    <xf numFmtId="176" fontId="12" fillId="0" borderId="0" xfId="43" applyNumberFormat="1" applyFont="1" applyFill="1" applyAlignment="1">
      <alignment horizontal="right"/>
    </xf>
    <xf numFmtId="176" fontId="12" fillId="0" borderId="20" xfId="64" applyNumberFormat="1" applyFont="1" applyFill="1" applyBorder="1" applyAlignment="1">
      <alignment horizontal="right"/>
      <protection/>
    </xf>
    <xf numFmtId="0" fontId="10" fillId="0" borderId="0" xfId="64" applyFont="1" applyFill="1" applyBorder="1" applyAlignment="1">
      <alignment horizontal="distributed"/>
      <protection/>
    </xf>
    <xf numFmtId="0" fontId="10" fillId="0" borderId="20" xfId="64" applyFont="1" applyFill="1" applyBorder="1" applyAlignment="1">
      <alignment horizontal="distributed"/>
      <protection/>
    </xf>
    <xf numFmtId="0" fontId="10" fillId="0" borderId="0" xfId="64" applyFont="1" applyFill="1" applyAlignment="1">
      <alignment horizontal="center"/>
      <protection/>
    </xf>
    <xf numFmtId="0" fontId="10" fillId="0" borderId="0" xfId="64" applyFont="1" applyFill="1" applyAlignment="1">
      <alignment horizontal="distributed"/>
      <protection/>
    </xf>
    <xf numFmtId="177" fontId="10" fillId="0" borderId="0" xfId="64" applyNumberFormat="1" applyFont="1" applyFill="1" applyBorder="1" applyAlignment="1">
      <alignment horizontal="right"/>
      <protection/>
    </xf>
    <xf numFmtId="185" fontId="10" fillId="0" borderId="0" xfId="64" applyNumberFormat="1" applyFont="1" applyFill="1" applyAlignment="1">
      <alignment horizontal="right"/>
      <protection/>
    </xf>
    <xf numFmtId="177" fontId="10" fillId="0" borderId="0" xfId="64" applyNumberFormat="1" applyFont="1" applyFill="1" applyAlignment="1">
      <alignment horizontal="right"/>
      <protection/>
    </xf>
    <xf numFmtId="186" fontId="10" fillId="0" borderId="0" xfId="64" applyNumberFormat="1" applyFont="1" applyFill="1" applyAlignment="1">
      <alignment horizontal="right"/>
      <protection/>
    </xf>
    <xf numFmtId="176" fontId="10" fillId="0" borderId="0" xfId="64" applyNumberFormat="1" applyFont="1" applyFill="1" applyAlignment="1">
      <alignment horizontal="right"/>
      <protection/>
    </xf>
    <xf numFmtId="176" fontId="10" fillId="0" borderId="0" xfId="43" applyNumberFormat="1" applyFont="1" applyFill="1" applyAlignment="1">
      <alignment horizontal="right"/>
    </xf>
    <xf numFmtId="176" fontId="10" fillId="0" borderId="20" xfId="64" applyNumberFormat="1" applyFont="1" applyFill="1" applyBorder="1" applyAlignment="1">
      <alignment horizontal="right"/>
      <protection/>
    </xf>
    <xf numFmtId="0" fontId="10" fillId="0" borderId="16" xfId="64" applyFont="1" applyFill="1" applyBorder="1" applyAlignment="1">
      <alignment horizontal="center"/>
      <protection/>
    </xf>
    <xf numFmtId="0" fontId="7" fillId="0" borderId="0" xfId="64" applyFont="1" applyFill="1" applyAlignment="1">
      <alignment horizontal="center"/>
      <protection/>
    </xf>
    <xf numFmtId="0" fontId="7" fillId="0" borderId="0" xfId="64" applyFont="1" applyFill="1" applyAlignment="1">
      <alignment horizontal="distributed"/>
      <protection/>
    </xf>
    <xf numFmtId="185" fontId="7" fillId="0" borderId="0" xfId="64" applyNumberFormat="1" applyFont="1" applyFill="1" applyAlignment="1">
      <alignment horizontal="right"/>
      <protection/>
    </xf>
    <xf numFmtId="186" fontId="7" fillId="0" borderId="0" xfId="64" applyNumberFormat="1" applyFont="1" applyFill="1" applyAlignment="1">
      <alignment horizontal="right"/>
      <protection/>
    </xf>
    <xf numFmtId="176" fontId="7" fillId="0" borderId="0" xfId="64" applyNumberFormat="1" applyFont="1" applyFill="1" applyBorder="1" applyAlignment="1">
      <alignment horizontal="right"/>
      <protection/>
    </xf>
    <xf numFmtId="176" fontId="7" fillId="0" borderId="0" xfId="43" applyNumberFormat="1" applyFont="1" applyFill="1" applyAlignment="1">
      <alignment horizontal="right"/>
    </xf>
    <xf numFmtId="176" fontId="7" fillId="0" borderId="20" xfId="64" applyNumberFormat="1" applyFont="1" applyFill="1" applyBorder="1" applyAlignment="1">
      <alignment horizontal="right"/>
      <protection/>
    </xf>
    <xf numFmtId="2" fontId="7" fillId="0" borderId="0" xfId="43" applyNumberFormat="1" applyFont="1" applyFill="1" applyAlignment="1">
      <alignment horizontal="right"/>
    </xf>
    <xf numFmtId="186" fontId="7" fillId="0" borderId="0" xfId="64" applyNumberFormat="1" applyFont="1" applyFill="1" applyBorder="1" applyAlignment="1">
      <alignment horizontal="right"/>
      <protection/>
    </xf>
    <xf numFmtId="176" fontId="7" fillId="0" borderId="0" xfId="43" applyNumberFormat="1" applyFont="1" applyFill="1" applyBorder="1" applyAlignment="1">
      <alignment horizontal="right"/>
    </xf>
    <xf numFmtId="0" fontId="7" fillId="0" borderId="0" xfId="64" applyFont="1" applyFill="1" applyAlignment="1">
      <alignment horizontal="right"/>
      <protection/>
    </xf>
    <xf numFmtId="0" fontId="7" fillId="0" borderId="20" xfId="64" applyFont="1" applyFill="1" applyBorder="1" applyAlignment="1">
      <alignment horizontal="right"/>
      <protection/>
    </xf>
    <xf numFmtId="176" fontId="12" fillId="0" borderId="0" xfId="43" applyNumberFormat="1" applyFont="1" applyFill="1" applyBorder="1" applyAlignment="1">
      <alignment horizontal="right"/>
    </xf>
    <xf numFmtId="0" fontId="7" fillId="0" borderId="17" xfId="64" applyFont="1" applyFill="1" applyBorder="1" applyAlignment="1">
      <alignment/>
      <protection/>
    </xf>
    <xf numFmtId="0" fontId="7" fillId="0" borderId="19" xfId="64" applyFont="1" applyFill="1" applyBorder="1" applyAlignment="1">
      <alignment horizontal="distributed"/>
      <protection/>
    </xf>
    <xf numFmtId="186" fontId="7" fillId="0" borderId="17" xfId="64" applyNumberFormat="1" applyFont="1" applyFill="1" applyBorder="1" applyAlignment="1">
      <alignment horizontal="right"/>
      <protection/>
    </xf>
    <xf numFmtId="176" fontId="7" fillId="0" borderId="17" xfId="64" applyNumberFormat="1" applyFont="1" applyFill="1" applyBorder="1" applyAlignment="1">
      <alignment horizontal="right"/>
      <protection/>
    </xf>
    <xf numFmtId="176" fontId="7" fillId="0" borderId="17" xfId="43" applyNumberFormat="1" applyFont="1" applyFill="1" applyBorder="1" applyAlignment="1">
      <alignment horizontal="right"/>
    </xf>
    <xf numFmtId="176" fontId="7" fillId="0" borderId="19" xfId="64" applyNumberFormat="1" applyFont="1" applyFill="1" applyBorder="1" applyAlignment="1">
      <alignment horizontal="right"/>
      <protection/>
    </xf>
    <xf numFmtId="0" fontId="7" fillId="0" borderId="17" xfId="64" applyFont="1" applyFill="1" applyBorder="1" applyAlignment="1">
      <alignment horizontal="center"/>
      <protection/>
    </xf>
    <xf numFmtId="0" fontId="14" fillId="0" borderId="0" xfId="64" applyFont="1" applyFill="1" applyAlignment="1">
      <alignment horizontal="right"/>
      <protection/>
    </xf>
    <xf numFmtId="0" fontId="22" fillId="0" borderId="0" xfId="64" applyFont="1" applyFill="1" applyAlignment="1">
      <alignment horizontal="distributed"/>
      <protection/>
    </xf>
    <xf numFmtId="0" fontId="22" fillId="0" borderId="0" xfId="64" applyFont="1" applyFill="1" applyBorder="1" applyAlignment="1">
      <alignment horizontal="distributed"/>
      <protection/>
    </xf>
    <xf numFmtId="0" fontId="65" fillId="0" borderId="0" xfId="64" applyFont="1" applyFill="1" applyAlignment="1" quotePrefix="1">
      <alignment horizontal="left"/>
      <protection/>
    </xf>
    <xf numFmtId="0" fontId="10" fillId="0" borderId="22" xfId="64" applyFont="1" applyFill="1" applyBorder="1" applyAlignment="1">
      <alignment horizontal="distributed" wrapText="1"/>
      <protection/>
    </xf>
    <xf numFmtId="0" fontId="10" fillId="0" borderId="10" xfId="64" applyFont="1" applyFill="1" applyBorder="1" applyAlignment="1">
      <alignment horizontal="right"/>
      <protection/>
    </xf>
    <xf numFmtId="0" fontId="10" fillId="0" borderId="11" xfId="64" applyFont="1" applyFill="1" applyBorder="1" applyAlignment="1">
      <alignment horizontal="right"/>
      <protection/>
    </xf>
    <xf numFmtId="0" fontId="10" fillId="0" borderId="16" xfId="64" applyFont="1" applyFill="1" applyBorder="1" applyAlignment="1">
      <alignment horizontal="distributed" wrapText="1"/>
      <protection/>
    </xf>
    <xf numFmtId="0" fontId="10" fillId="0" borderId="0" xfId="64" applyFont="1" applyFill="1" applyAlignment="1">
      <alignment horizontal="right"/>
      <protection/>
    </xf>
    <xf numFmtId="0" fontId="10" fillId="0" borderId="15" xfId="64" applyFont="1" applyFill="1" applyBorder="1">
      <alignment/>
      <protection/>
    </xf>
    <xf numFmtId="0" fontId="10" fillId="0" borderId="27" xfId="64" applyFont="1" applyFill="1" applyBorder="1">
      <alignment/>
      <protection/>
    </xf>
    <xf numFmtId="0" fontId="10" fillId="0" borderId="28" xfId="64" applyFont="1" applyFill="1" applyBorder="1">
      <alignment/>
      <protection/>
    </xf>
    <xf numFmtId="0" fontId="10" fillId="0" borderId="29" xfId="64" applyFont="1" applyFill="1" applyBorder="1" applyAlignment="1">
      <alignment horizontal="centerContinuous"/>
      <protection/>
    </xf>
    <xf numFmtId="0" fontId="10" fillId="0" borderId="28" xfId="64" applyFont="1" applyFill="1" applyBorder="1" applyAlignment="1">
      <alignment horizontal="centerContinuous"/>
      <protection/>
    </xf>
    <xf numFmtId="0" fontId="10" fillId="0" borderId="26" xfId="64" applyFont="1" applyFill="1" applyBorder="1" applyAlignment="1" quotePrefix="1">
      <alignment horizontal="center" vertical="center"/>
      <protection/>
    </xf>
    <xf numFmtId="0" fontId="66" fillId="0" borderId="14" xfId="64" applyFont="1" applyFill="1" applyBorder="1" applyAlignment="1">
      <alignment horizontal="center" vertical="center"/>
      <protection/>
    </xf>
    <xf numFmtId="0" fontId="10" fillId="0" borderId="14" xfId="64" applyFont="1" applyFill="1" applyBorder="1" applyAlignment="1">
      <alignment horizontal="center" vertical="center" wrapText="1"/>
      <protection/>
    </xf>
    <xf numFmtId="0" fontId="10" fillId="0" borderId="30" xfId="64" applyFont="1" applyFill="1" applyBorder="1" applyAlignment="1">
      <alignment horizontal="center" vertical="center"/>
      <protection/>
    </xf>
    <xf numFmtId="0" fontId="10" fillId="0" borderId="31" xfId="64" applyFont="1" applyFill="1" applyBorder="1" applyAlignment="1">
      <alignment horizontal="center" vertical="center"/>
      <protection/>
    </xf>
    <xf numFmtId="0" fontId="10" fillId="0" borderId="32" xfId="64" applyFont="1" applyFill="1" applyBorder="1" applyAlignment="1">
      <alignment horizontal="center" vertical="center" wrapText="1"/>
      <protection/>
    </xf>
    <xf numFmtId="0" fontId="10" fillId="0" borderId="26" xfId="64" applyFont="1" applyFill="1" applyBorder="1" applyAlignment="1">
      <alignment horizontal="center" vertical="top"/>
      <protection/>
    </xf>
    <xf numFmtId="0" fontId="10" fillId="0" borderId="33" xfId="64" applyFont="1" applyFill="1" applyBorder="1" applyAlignment="1">
      <alignment horizontal="center" vertical="top"/>
      <protection/>
    </xf>
    <xf numFmtId="0" fontId="10" fillId="0" borderId="21" xfId="64" applyFont="1" applyFill="1" applyBorder="1" applyAlignment="1">
      <alignment horizontal="center" vertical="top"/>
      <protection/>
    </xf>
    <xf numFmtId="0" fontId="11" fillId="0" borderId="14" xfId="64" applyFont="1" applyFill="1" applyBorder="1" applyAlignment="1">
      <alignment horizontal="center" vertical="center" wrapText="1"/>
      <protection/>
    </xf>
    <xf numFmtId="0" fontId="10" fillId="0" borderId="13" xfId="64" applyFont="1" applyFill="1" applyBorder="1" applyAlignment="1">
      <alignment horizontal="distributed" vertical="top" wrapText="1"/>
      <protection/>
    </xf>
    <xf numFmtId="9" fontId="11" fillId="0" borderId="16" xfId="64" applyNumberFormat="1" applyFont="1" applyFill="1" applyBorder="1" applyAlignment="1">
      <alignment horizontal="right"/>
      <protection/>
    </xf>
    <xf numFmtId="9" fontId="11" fillId="0" borderId="0" xfId="64" applyNumberFormat="1" applyFont="1" applyFill="1" applyAlignment="1">
      <alignment horizontal="right"/>
      <protection/>
    </xf>
    <xf numFmtId="0" fontId="67" fillId="0" borderId="0" xfId="64" applyFont="1" applyFill="1" applyAlignment="1">
      <alignment horizontal="right"/>
      <protection/>
    </xf>
    <xf numFmtId="0" fontId="11" fillId="0" borderId="29" xfId="64" applyFont="1" applyFill="1" applyBorder="1" applyAlignment="1">
      <alignment horizontal="right"/>
      <protection/>
    </xf>
    <xf numFmtId="176" fontId="12" fillId="0" borderId="16" xfId="64" applyNumberFormat="1" applyFont="1" applyFill="1" applyBorder="1" applyAlignment="1">
      <alignment horizontal="right"/>
      <protection/>
    </xf>
    <xf numFmtId="177" fontId="68" fillId="0" borderId="0" xfId="64" applyNumberFormat="1" applyFont="1" applyFill="1" applyAlignment="1">
      <alignment horizontal="right"/>
      <protection/>
    </xf>
    <xf numFmtId="177" fontId="12" fillId="0" borderId="0" xfId="64" applyNumberFormat="1" applyFont="1" applyFill="1">
      <alignment/>
      <protection/>
    </xf>
    <xf numFmtId="178" fontId="12" fillId="0" borderId="0" xfId="64" applyNumberFormat="1" applyFont="1" applyFill="1" applyBorder="1" applyAlignment="1">
      <alignment horizontal="right"/>
      <protection/>
    </xf>
    <xf numFmtId="177" fontId="68" fillId="0" borderId="0" xfId="64" applyNumberFormat="1" applyFont="1" applyFill="1" applyBorder="1" applyAlignment="1">
      <alignment horizontal="right"/>
      <protection/>
    </xf>
    <xf numFmtId="176" fontId="7" fillId="0" borderId="16" xfId="64" applyNumberFormat="1" applyFont="1" applyFill="1" applyBorder="1" applyAlignment="1">
      <alignment horizontal="right"/>
      <protection/>
    </xf>
    <xf numFmtId="176" fontId="69" fillId="0" borderId="0" xfId="64" applyNumberFormat="1" applyFont="1" applyFill="1" applyAlignment="1">
      <alignment horizontal="right"/>
      <protection/>
    </xf>
    <xf numFmtId="177" fontId="65" fillId="0" borderId="0" xfId="64" applyNumberFormat="1" applyFont="1" applyFill="1" applyBorder="1" applyAlignment="1">
      <alignment horizontal="right"/>
      <protection/>
    </xf>
    <xf numFmtId="176" fontId="65" fillId="0" borderId="0" xfId="64" applyNumberFormat="1" applyFont="1" applyFill="1" applyBorder="1" applyAlignment="1">
      <alignment horizontal="right"/>
      <protection/>
    </xf>
    <xf numFmtId="177" fontId="65" fillId="0" borderId="0" xfId="64" applyNumberFormat="1" applyFont="1" applyFill="1" applyAlignment="1">
      <alignment horizontal="right"/>
      <protection/>
    </xf>
    <xf numFmtId="180" fontId="7" fillId="0" borderId="0" xfId="64" applyNumberFormat="1" applyFont="1" applyFill="1" applyAlignment="1">
      <alignment horizontal="right"/>
      <protection/>
    </xf>
    <xf numFmtId="176" fontId="7" fillId="0" borderId="18" xfId="64" applyNumberFormat="1" applyFont="1" applyFill="1" applyBorder="1" applyAlignment="1">
      <alignment horizontal="right"/>
      <protection/>
    </xf>
    <xf numFmtId="177" fontId="65" fillId="0" borderId="17" xfId="64" applyNumberFormat="1" applyFont="1" applyFill="1" applyBorder="1" applyAlignment="1">
      <alignment horizontal="right"/>
      <protection/>
    </xf>
    <xf numFmtId="177" fontId="7" fillId="0" borderId="17" xfId="64" applyNumberFormat="1" applyFont="1" applyFill="1" applyBorder="1">
      <alignment/>
      <protection/>
    </xf>
    <xf numFmtId="0" fontId="10" fillId="0" borderId="34" xfId="64" applyFont="1" applyFill="1" applyBorder="1" applyAlignment="1">
      <alignment/>
      <protection/>
    </xf>
    <xf numFmtId="0" fontId="10" fillId="0" borderId="34" xfId="64" applyFont="1" applyFill="1" applyBorder="1" applyAlignment="1">
      <alignment horizontal="distributed"/>
      <protection/>
    </xf>
    <xf numFmtId="0" fontId="10" fillId="0" borderId="35" xfId="64" applyFont="1" applyFill="1" applyBorder="1" applyAlignment="1">
      <alignment horizontal="center"/>
      <protection/>
    </xf>
    <xf numFmtId="49" fontId="10" fillId="0" borderId="0" xfId="64" applyNumberFormat="1" applyFont="1" applyFill="1" applyAlignment="1">
      <alignment horizontal="centerContinuous"/>
      <protection/>
    </xf>
    <xf numFmtId="0" fontId="10" fillId="0" borderId="0" xfId="64" applyFont="1" applyFill="1" applyAlignment="1">
      <alignment horizontal="centerContinuous"/>
      <protection/>
    </xf>
    <xf numFmtId="0" fontId="10" fillId="0" borderId="35" xfId="64" applyFont="1" applyFill="1" applyBorder="1" applyAlignment="1">
      <alignment horizontal="distributed"/>
      <protection/>
    </xf>
    <xf numFmtId="49" fontId="10" fillId="0" borderId="33" xfId="64" applyNumberFormat="1" applyFont="1" applyFill="1" applyBorder="1" applyAlignment="1">
      <alignment horizontal="center" vertical="top"/>
      <protection/>
    </xf>
    <xf numFmtId="0" fontId="10" fillId="0" borderId="36" xfId="64" applyFont="1" applyFill="1" applyBorder="1" applyAlignment="1">
      <alignment horizontal="distributed" vertical="center"/>
      <protection/>
    </xf>
    <xf numFmtId="0" fontId="10" fillId="0" borderId="14" xfId="64" applyFont="1" applyFill="1" applyBorder="1" applyAlignment="1">
      <alignment horizontal="distributed" vertical="center"/>
      <protection/>
    </xf>
    <xf numFmtId="0" fontId="10" fillId="0" borderId="14" xfId="64" applyFont="1" applyFill="1" applyBorder="1" applyAlignment="1">
      <alignment horizontal="centerContinuous" vertical="center" shrinkToFit="1"/>
      <protection/>
    </xf>
    <xf numFmtId="0" fontId="10" fillId="0" borderId="14" xfId="64" applyFont="1" applyFill="1" applyBorder="1" applyAlignment="1">
      <alignment horizontal="distributed" vertical="center" wrapText="1"/>
      <protection/>
    </xf>
    <xf numFmtId="0" fontId="10" fillId="0" borderId="32" xfId="64" applyFont="1" applyFill="1" applyBorder="1" applyAlignment="1">
      <alignment horizontal="distributed" vertical="center" wrapText="1"/>
      <protection/>
    </xf>
    <xf numFmtId="0" fontId="10" fillId="0" borderId="21" xfId="64" applyFont="1" applyFill="1" applyBorder="1" applyAlignment="1">
      <alignment horizontal="distributed" vertical="center"/>
      <protection/>
    </xf>
    <xf numFmtId="0" fontId="10" fillId="0" borderId="21" xfId="64" applyFont="1" applyFill="1" applyBorder="1" applyAlignment="1">
      <alignment horizontal="center" vertical="center" shrinkToFit="1"/>
      <protection/>
    </xf>
    <xf numFmtId="0" fontId="10" fillId="0" borderId="32" xfId="64" applyFont="1" applyFill="1" applyBorder="1" applyAlignment="1">
      <alignment horizontal="center" vertical="center" shrinkToFit="1"/>
      <protection/>
    </xf>
    <xf numFmtId="49" fontId="10" fillId="0" borderId="33" xfId="64" applyNumberFormat="1" applyFont="1" applyFill="1" applyBorder="1" applyAlignment="1" quotePrefix="1">
      <alignment horizontal="center" vertical="top"/>
      <protection/>
    </xf>
    <xf numFmtId="176" fontId="12" fillId="0" borderId="0" xfId="64" applyNumberFormat="1" applyFont="1" applyFill="1" applyAlignment="1">
      <alignment horizontal="right" vertical="center"/>
      <protection/>
    </xf>
    <xf numFmtId="177" fontId="11" fillId="0" borderId="0" xfId="64" applyNumberFormat="1" applyFont="1" applyFill="1" applyAlignment="1">
      <alignment vertical="center"/>
      <protection/>
    </xf>
    <xf numFmtId="176" fontId="11" fillId="0" borderId="0" xfId="64" applyNumberFormat="1" applyFont="1" applyFill="1" applyAlignment="1">
      <alignment horizontal="right" vertical="center"/>
      <protection/>
    </xf>
    <xf numFmtId="176" fontId="7" fillId="0" borderId="0" xfId="64" applyNumberFormat="1" applyFont="1" applyFill="1" applyAlignment="1">
      <alignment horizontal="right" vertical="center"/>
      <protection/>
    </xf>
    <xf numFmtId="184" fontId="7" fillId="0" borderId="0" xfId="64" applyNumberFormat="1" applyFont="1" applyFill="1" applyAlignment="1">
      <alignment horizontal="right" vertical="center"/>
      <protection/>
    </xf>
    <xf numFmtId="177" fontId="7" fillId="0" borderId="0" xfId="64" applyNumberFormat="1" applyFont="1" applyFill="1" applyAlignment="1">
      <alignment vertical="center"/>
      <protection/>
    </xf>
    <xf numFmtId="177" fontId="7" fillId="0" borderId="16" xfId="64" applyNumberFormat="1" applyFont="1" applyFill="1" applyBorder="1" applyAlignment="1">
      <alignment horizontal="right" vertical="center"/>
      <protection/>
    </xf>
    <xf numFmtId="177" fontId="7" fillId="0" borderId="0" xfId="64" applyNumberFormat="1" applyFont="1" applyFill="1" applyBorder="1" applyAlignment="1">
      <alignment horizontal="right" vertical="center"/>
      <protection/>
    </xf>
    <xf numFmtId="0" fontId="10" fillId="0" borderId="11" xfId="64" applyFont="1" applyFill="1" applyBorder="1" applyAlignment="1">
      <alignment horizontal="distributed"/>
      <protection/>
    </xf>
    <xf numFmtId="0" fontId="10" fillId="0" borderId="32" xfId="64" applyFont="1" applyFill="1" applyBorder="1" applyAlignment="1">
      <alignment horizontal="centerContinuous" vertical="center"/>
      <protection/>
    </xf>
    <xf numFmtId="0" fontId="10" fillId="0" borderId="31" xfId="64" applyFont="1" applyFill="1" applyBorder="1" applyAlignment="1">
      <alignment horizontal="centerContinuous" vertical="center"/>
      <protection/>
    </xf>
    <xf numFmtId="0" fontId="10" fillId="0" borderId="36" xfId="64" applyFont="1" applyFill="1" applyBorder="1" applyAlignment="1">
      <alignment horizontal="centerContinuous" vertical="center"/>
      <protection/>
    </xf>
    <xf numFmtId="0" fontId="10" fillId="0" borderId="20" xfId="64" applyFont="1" applyFill="1" applyBorder="1" applyAlignment="1">
      <alignment horizontal="distributed" vertical="center"/>
      <protection/>
    </xf>
    <xf numFmtId="0" fontId="10" fillId="0" borderId="27" xfId="64" applyFont="1" applyFill="1" applyBorder="1" applyAlignment="1">
      <alignment horizontal="distributed" vertical="center" wrapText="1"/>
      <protection/>
    </xf>
    <xf numFmtId="0" fontId="10" fillId="0" borderId="21" xfId="64" applyFont="1" applyFill="1" applyBorder="1" applyAlignment="1" quotePrefix="1">
      <alignment horizontal="distributed" vertical="center"/>
      <protection/>
    </xf>
    <xf numFmtId="49" fontId="10" fillId="0" borderId="21" xfId="64" applyNumberFormat="1" applyFont="1" applyFill="1" applyBorder="1" applyAlignment="1" quotePrefix="1">
      <alignment horizontal="distributed" vertical="center"/>
      <protection/>
    </xf>
    <xf numFmtId="49" fontId="10" fillId="0" borderId="21" xfId="64" applyNumberFormat="1" applyFont="1" applyFill="1" applyBorder="1" applyAlignment="1" quotePrefix="1">
      <alignment horizontal="distributed" vertical="center"/>
      <protection/>
    </xf>
    <xf numFmtId="0" fontId="10" fillId="0" borderId="33" xfId="64" applyFont="1" applyFill="1" applyBorder="1" applyAlignment="1">
      <alignment horizontal="distributed" vertical="center"/>
      <protection/>
    </xf>
    <xf numFmtId="0" fontId="18" fillId="0" borderId="33" xfId="0" applyFont="1" applyFill="1" applyBorder="1" applyAlignment="1">
      <alignment horizontal="center" vertical="center"/>
    </xf>
    <xf numFmtId="181" fontId="11" fillId="0" borderId="0" xfId="64" applyNumberFormat="1" applyFont="1" applyFill="1" applyAlignment="1">
      <alignment horizontal="right"/>
      <protection/>
    </xf>
    <xf numFmtId="182" fontId="15" fillId="0" borderId="0" xfId="64" applyNumberFormat="1" applyFont="1" applyFill="1" applyAlignment="1">
      <alignment horizontal="right"/>
      <protection/>
    </xf>
    <xf numFmtId="181" fontId="15" fillId="0" borderId="0" xfId="64" applyNumberFormat="1" applyFont="1" applyFill="1" applyAlignment="1">
      <alignment horizontal="right"/>
      <protection/>
    </xf>
    <xf numFmtId="177" fontId="15" fillId="0" borderId="0" xfId="64" applyNumberFormat="1" applyFont="1" applyFill="1" applyAlignment="1">
      <alignment horizontal="right"/>
      <protection/>
    </xf>
    <xf numFmtId="176" fontId="15" fillId="0" borderId="0" xfId="64" applyNumberFormat="1" applyFont="1" applyFill="1" applyAlignment="1">
      <alignment horizontal="right"/>
      <protection/>
    </xf>
    <xf numFmtId="177" fontId="15" fillId="0" borderId="0" xfId="64" applyNumberFormat="1" applyFont="1" applyFill="1" applyBorder="1" applyAlignment="1">
      <alignment horizontal="right"/>
      <protection/>
    </xf>
    <xf numFmtId="182" fontId="15" fillId="0" borderId="0" xfId="64" applyNumberFormat="1" applyFont="1" applyFill="1">
      <alignment/>
      <protection/>
    </xf>
    <xf numFmtId="181" fontId="14" fillId="0" borderId="0" xfId="64" applyNumberFormat="1" applyFont="1" applyFill="1" applyAlignment="1">
      <alignment horizontal="right"/>
      <protection/>
    </xf>
    <xf numFmtId="182" fontId="14" fillId="0" borderId="0" xfId="0" applyNumberFormat="1" applyFont="1" applyFill="1" applyAlignment="1">
      <alignment/>
    </xf>
    <xf numFmtId="182" fontId="14" fillId="0" borderId="0" xfId="64" applyNumberFormat="1" applyFont="1" applyFill="1" applyAlignment="1">
      <alignment horizontal="right"/>
      <protection/>
    </xf>
    <xf numFmtId="182" fontId="14" fillId="0" borderId="0" xfId="64" applyNumberFormat="1" applyFont="1" applyFill="1" applyBorder="1" applyAlignment="1">
      <alignment horizontal="right"/>
      <protection/>
    </xf>
    <xf numFmtId="177" fontId="14" fillId="0" borderId="0" xfId="64" applyNumberFormat="1" applyFont="1" applyFill="1" applyBorder="1" applyAlignment="1">
      <alignment horizontal="right"/>
      <protection/>
    </xf>
    <xf numFmtId="177" fontId="17" fillId="0" borderId="0" xfId="67" applyNumberFormat="1" applyFont="1" applyFill="1" applyBorder="1">
      <alignment/>
      <protection/>
    </xf>
    <xf numFmtId="177" fontId="14" fillId="0" borderId="0" xfId="69" applyNumberFormat="1" applyFont="1" applyFill="1" applyBorder="1">
      <alignment/>
      <protection/>
    </xf>
    <xf numFmtId="176" fontId="14" fillId="0" borderId="0" xfId="69" applyNumberFormat="1" applyFont="1" applyFill="1" applyBorder="1">
      <alignment/>
      <protection/>
    </xf>
    <xf numFmtId="181" fontId="14" fillId="0" borderId="0" xfId="64" applyNumberFormat="1" applyFont="1" applyFill="1">
      <alignment/>
      <protection/>
    </xf>
    <xf numFmtId="177" fontId="14" fillId="0" borderId="0" xfId="64" applyNumberFormat="1" applyFont="1" applyFill="1" applyAlignment="1">
      <alignment horizontal="right"/>
      <protection/>
    </xf>
    <xf numFmtId="182" fontId="15" fillId="0" borderId="0" xfId="64" applyNumberFormat="1" applyFont="1" applyFill="1" applyBorder="1" applyAlignment="1">
      <alignment horizontal="right"/>
      <protection/>
    </xf>
    <xf numFmtId="181" fontId="15" fillId="0" borderId="0" xfId="64" applyNumberFormat="1" applyFont="1" applyFill="1" applyBorder="1" applyAlignment="1">
      <alignment horizontal="right"/>
      <protection/>
    </xf>
    <xf numFmtId="0" fontId="15" fillId="0" borderId="0" xfId="69" applyNumberFormat="1" applyFont="1" applyFill="1" applyBorder="1" applyAlignment="1">
      <alignment horizontal="right"/>
      <protection/>
    </xf>
    <xf numFmtId="176" fontId="15" fillId="0" borderId="0" xfId="69" applyNumberFormat="1" applyFont="1" applyFill="1" applyBorder="1" applyAlignment="1">
      <alignment horizontal="right"/>
      <protection/>
    </xf>
    <xf numFmtId="0" fontId="14" fillId="0" borderId="0" xfId="69" applyNumberFormat="1" applyFont="1" applyFill="1" applyBorder="1" applyAlignment="1">
      <alignment horizontal="right"/>
      <protection/>
    </xf>
    <xf numFmtId="176" fontId="14" fillId="0" borderId="0" xfId="69" applyNumberFormat="1" applyFont="1" applyFill="1" applyBorder="1" applyAlignment="1">
      <alignment horizontal="right"/>
      <protection/>
    </xf>
    <xf numFmtId="0" fontId="14" fillId="0" borderId="0" xfId="69" applyNumberFormat="1" applyFont="1" applyFill="1" applyBorder="1">
      <alignment/>
      <protection/>
    </xf>
    <xf numFmtId="0" fontId="15" fillId="0" borderId="0" xfId="69" applyNumberFormat="1" applyFont="1" applyFill="1" applyBorder="1">
      <alignment/>
      <protection/>
    </xf>
    <xf numFmtId="176" fontId="15" fillId="0" borderId="0" xfId="69" applyNumberFormat="1" applyFont="1" applyFill="1" applyBorder="1">
      <alignment/>
      <protection/>
    </xf>
    <xf numFmtId="176" fontId="14" fillId="0" borderId="0" xfId="64" applyNumberFormat="1" applyFont="1" applyFill="1" applyAlignment="1">
      <alignment horizontal="right"/>
      <protection/>
    </xf>
    <xf numFmtId="176" fontId="15" fillId="0" borderId="0" xfId="64" applyNumberFormat="1" applyFont="1" applyFill="1" applyBorder="1" applyAlignment="1">
      <alignment horizontal="right"/>
      <protection/>
    </xf>
    <xf numFmtId="182" fontId="14" fillId="0" borderId="18" xfId="0" applyNumberFormat="1" applyFont="1" applyFill="1" applyBorder="1" applyAlignment="1">
      <alignment/>
    </xf>
    <xf numFmtId="182" fontId="14" fillId="0" borderId="17" xfId="64" applyNumberFormat="1" applyFont="1" applyFill="1" applyBorder="1" applyAlignment="1">
      <alignment horizontal="right"/>
      <protection/>
    </xf>
    <xf numFmtId="182" fontId="14" fillId="0" borderId="17" xfId="0" applyNumberFormat="1" applyFont="1" applyFill="1" applyBorder="1" applyAlignment="1">
      <alignment/>
    </xf>
    <xf numFmtId="181" fontId="14" fillId="0" borderId="17" xfId="64" applyNumberFormat="1" applyFont="1" applyFill="1" applyBorder="1" applyAlignment="1">
      <alignment horizontal="right"/>
      <protection/>
    </xf>
    <xf numFmtId="177" fontId="14" fillId="0" borderId="17" xfId="64" applyNumberFormat="1" applyFont="1" applyFill="1" applyBorder="1" applyAlignment="1">
      <alignment horizontal="right"/>
      <protection/>
    </xf>
    <xf numFmtId="176" fontId="14" fillId="0" borderId="17" xfId="64" applyNumberFormat="1" applyFont="1" applyFill="1" applyBorder="1" applyAlignment="1">
      <alignment horizontal="right"/>
      <protection/>
    </xf>
    <xf numFmtId="0" fontId="10" fillId="0" borderId="37" xfId="64" applyFont="1" applyFill="1" applyBorder="1" applyAlignment="1" quotePrefix="1">
      <alignment horizontal="center" vertical="center" wrapText="1"/>
      <protection/>
    </xf>
    <xf numFmtId="0" fontId="10" fillId="0" borderId="25" xfId="64" applyFont="1" applyFill="1" applyBorder="1" applyAlignment="1" quotePrefix="1">
      <alignment horizontal="center" vertical="center" wrapText="1"/>
      <protection/>
    </xf>
    <xf numFmtId="0" fontId="10" fillId="0" borderId="23" xfId="64" applyFont="1" applyFill="1" applyBorder="1" applyAlignment="1">
      <alignment horizontal="center" vertical="center" wrapText="1"/>
      <protection/>
    </xf>
    <xf numFmtId="0" fontId="10" fillId="0" borderId="12" xfId="64" applyFont="1" applyFill="1" applyBorder="1" applyAlignment="1" quotePrefix="1">
      <alignment horizontal="center" vertical="center" wrapText="1"/>
      <protection/>
    </xf>
    <xf numFmtId="177" fontId="11" fillId="0" borderId="0" xfId="64" applyNumberFormat="1" applyFont="1" applyFill="1" applyBorder="1" applyAlignment="1">
      <alignment horizontal="right"/>
      <protection/>
    </xf>
    <xf numFmtId="177" fontId="11" fillId="0" borderId="0" xfId="64" applyNumberFormat="1" applyFont="1" applyFill="1" applyAlignment="1">
      <alignment horizontal="right"/>
      <protection/>
    </xf>
    <xf numFmtId="176" fontId="15" fillId="0" borderId="0" xfId="65" applyNumberFormat="1" applyFont="1" applyFill="1" applyBorder="1" applyAlignment="1">
      <alignment horizontal="right"/>
      <protection/>
    </xf>
    <xf numFmtId="177" fontId="15" fillId="0" borderId="0" xfId="64" applyNumberFormat="1" applyFont="1" applyFill="1">
      <alignment/>
      <protection/>
    </xf>
    <xf numFmtId="176" fontId="14" fillId="0" borderId="0" xfId="64" applyNumberFormat="1" applyFont="1" applyFill="1" applyBorder="1">
      <alignment/>
      <protection/>
    </xf>
    <xf numFmtId="176" fontId="14" fillId="0" borderId="0" xfId="65" applyNumberFormat="1" applyFont="1" applyFill="1" applyBorder="1" applyAlignment="1">
      <alignment horizontal="right"/>
      <protection/>
    </xf>
    <xf numFmtId="0" fontId="14" fillId="0" borderId="0" xfId="64" applyNumberFormat="1" applyFont="1" applyFill="1" applyAlignment="1">
      <alignment horizontal="right"/>
      <protection/>
    </xf>
    <xf numFmtId="177" fontId="15" fillId="0" borderId="0" xfId="68" applyNumberFormat="1" applyFont="1" applyFill="1" applyAlignment="1">
      <alignment horizontal="right"/>
      <protection/>
    </xf>
    <xf numFmtId="0" fontId="15" fillId="0" borderId="0" xfId="64" applyNumberFormat="1" applyFont="1" applyFill="1" applyAlignment="1">
      <alignment horizontal="right"/>
      <protection/>
    </xf>
    <xf numFmtId="177" fontId="14" fillId="0" borderId="0" xfId="68" applyNumberFormat="1" applyFont="1" applyFill="1" applyBorder="1" applyAlignment="1">
      <alignment horizontal="right"/>
      <protection/>
    </xf>
    <xf numFmtId="177" fontId="14" fillId="0" borderId="0" xfId="68" applyNumberFormat="1" applyFont="1" applyFill="1" applyAlignment="1">
      <alignment horizontal="right"/>
      <protection/>
    </xf>
    <xf numFmtId="0" fontId="15" fillId="0" borderId="0" xfId="64" applyFont="1" applyFill="1" applyAlignment="1">
      <alignment horizontal="right"/>
      <protection/>
    </xf>
    <xf numFmtId="177" fontId="15" fillId="0" borderId="0" xfId="68" applyNumberFormat="1" applyFont="1" applyFill="1" applyBorder="1" applyAlignment="1">
      <alignment horizontal="right"/>
      <protection/>
    </xf>
    <xf numFmtId="0" fontId="11" fillId="0" borderId="17" xfId="64" applyFont="1" applyFill="1" applyBorder="1" applyAlignment="1">
      <alignment horizontal="right"/>
      <protection/>
    </xf>
    <xf numFmtId="176" fontId="11" fillId="0" borderId="17" xfId="65" applyNumberFormat="1" applyFont="1" applyFill="1" applyBorder="1" applyAlignment="1">
      <alignment horizontal="right"/>
      <protection/>
    </xf>
    <xf numFmtId="0" fontId="10" fillId="0" borderId="37" xfId="63" applyFont="1" applyFill="1" applyBorder="1" applyAlignment="1">
      <alignment horizontal="center" vertical="center" wrapText="1"/>
      <protection/>
    </xf>
    <xf numFmtId="0" fontId="10" fillId="0" borderId="37" xfId="63" applyFont="1" applyFill="1" applyBorder="1" applyAlignment="1" quotePrefix="1">
      <alignment horizontal="center" vertical="center" wrapText="1"/>
      <protection/>
    </xf>
    <xf numFmtId="0" fontId="10" fillId="0" borderId="25" xfId="63" applyFont="1" applyFill="1" applyBorder="1" applyAlignment="1">
      <alignment horizontal="centerContinuous" vertical="center" wrapText="1"/>
      <protection/>
    </xf>
    <xf numFmtId="0" fontId="10" fillId="0" borderId="12" xfId="63" applyFont="1" applyFill="1" applyBorder="1" applyAlignment="1">
      <alignment horizontal="centerContinuous" vertical="center" wrapText="1"/>
      <protection/>
    </xf>
    <xf numFmtId="0" fontId="11" fillId="0" borderId="0" xfId="63" applyFont="1" applyFill="1" applyBorder="1" applyAlignment="1">
      <alignment horizontal="right"/>
      <protection/>
    </xf>
    <xf numFmtId="0" fontId="11" fillId="0" borderId="0" xfId="63" applyFont="1" applyFill="1" applyAlignment="1">
      <alignment horizontal="right"/>
      <protection/>
    </xf>
    <xf numFmtId="177" fontId="15" fillId="0" borderId="0" xfId="63" applyNumberFormat="1" applyFont="1" applyFill="1" applyBorder="1" applyAlignment="1">
      <alignment horizontal="right"/>
      <protection/>
    </xf>
    <xf numFmtId="177" fontId="15" fillId="0" borderId="0" xfId="62" applyNumberFormat="1" applyFont="1" applyFill="1" applyBorder="1" applyAlignment="1">
      <alignment horizontal="right"/>
      <protection/>
    </xf>
    <xf numFmtId="183" fontId="15" fillId="0" borderId="0" xfId="62" applyNumberFormat="1" applyFont="1" applyFill="1" applyBorder="1" applyAlignment="1">
      <alignment horizontal="right"/>
      <protection/>
    </xf>
    <xf numFmtId="177" fontId="14" fillId="0" borderId="0" xfId="63" applyNumberFormat="1" applyFont="1" applyFill="1" applyBorder="1" applyAlignment="1">
      <alignment horizontal="right"/>
      <protection/>
    </xf>
    <xf numFmtId="0" fontId="14" fillId="0" borderId="0" xfId="63" applyFont="1" applyFill="1" applyBorder="1" applyAlignment="1">
      <alignment horizontal="right"/>
      <protection/>
    </xf>
    <xf numFmtId="177" fontId="14" fillId="0" borderId="0" xfId="62" applyNumberFormat="1" applyFont="1" applyFill="1" applyBorder="1" applyAlignment="1">
      <alignment horizontal="right"/>
      <protection/>
    </xf>
    <xf numFmtId="183" fontId="14" fillId="0" borderId="0" xfId="62" applyNumberFormat="1" applyFont="1" applyFill="1" applyBorder="1" applyAlignment="1">
      <alignment horizontal="right"/>
      <protection/>
    </xf>
    <xf numFmtId="177" fontId="14" fillId="0" borderId="0" xfId="62" applyNumberFormat="1" applyFont="1" applyFill="1" applyAlignment="1">
      <alignment horizontal="right"/>
      <protection/>
    </xf>
    <xf numFmtId="177" fontId="21" fillId="0" borderId="0" xfId="62" applyNumberFormat="1" applyFont="1" applyFill="1" applyBorder="1" applyAlignment="1">
      <alignment horizontal="right"/>
      <protection/>
    </xf>
    <xf numFmtId="183" fontId="21" fillId="0" borderId="0" xfId="62" applyNumberFormat="1" applyFont="1" applyFill="1" applyBorder="1" applyAlignment="1">
      <alignment horizontal="right"/>
      <protection/>
    </xf>
    <xf numFmtId="177" fontId="20" fillId="0" borderId="0" xfId="62" applyNumberFormat="1" applyFont="1" applyFill="1" applyBorder="1" applyAlignment="1">
      <alignment horizontal="right"/>
      <protection/>
    </xf>
    <xf numFmtId="183" fontId="20" fillId="0" borderId="0" xfId="62" applyNumberFormat="1" applyFont="1" applyFill="1" applyBorder="1" applyAlignment="1">
      <alignment horizontal="right"/>
      <protection/>
    </xf>
    <xf numFmtId="177" fontId="15" fillId="0" borderId="0" xfId="62" applyNumberFormat="1" applyFont="1" applyFill="1" applyAlignment="1">
      <alignment horizontal="right"/>
      <protection/>
    </xf>
    <xf numFmtId="177" fontId="21" fillId="0" borderId="0" xfId="62" applyNumberFormat="1" applyFont="1" applyFill="1" applyAlignment="1">
      <alignment horizontal="right"/>
      <protection/>
    </xf>
    <xf numFmtId="183" fontId="14" fillId="0" borderId="0" xfId="62" applyNumberFormat="1" applyFont="1" applyFill="1" applyAlignment="1">
      <alignment horizontal="right"/>
      <protection/>
    </xf>
    <xf numFmtId="177" fontId="11" fillId="0" borderId="17" xfId="63" applyNumberFormat="1" applyFont="1" applyFill="1" applyBorder="1" applyAlignment="1">
      <alignment horizontal="right"/>
      <protection/>
    </xf>
    <xf numFmtId="0" fontId="18" fillId="0" borderId="21" xfId="63" applyFont="1" applyFill="1" applyBorder="1" applyAlignment="1">
      <alignment horizontal="center" vertical="center"/>
      <protection/>
    </xf>
    <xf numFmtId="0" fontId="18" fillId="0" borderId="33" xfId="0" applyFont="1" applyFill="1" applyBorder="1" applyAlignment="1">
      <alignment horizontal="center" vertical="center" wrapText="1"/>
    </xf>
    <xf numFmtId="0" fontId="18" fillId="0" borderId="37" xfId="63" applyFont="1" applyFill="1" applyBorder="1" applyAlignment="1">
      <alignment horizontal="center" vertical="center" wrapText="1"/>
      <protection/>
    </xf>
    <xf numFmtId="0" fontId="18" fillId="0" borderId="37" xfId="0" applyFont="1" applyFill="1" applyBorder="1" applyAlignment="1">
      <alignment horizontal="center" vertical="center" wrapText="1"/>
    </xf>
    <xf numFmtId="0" fontId="18" fillId="0" borderId="25" xfId="63" applyFont="1" applyFill="1" applyBorder="1" applyAlignment="1">
      <alignment horizontal="center" vertical="center" wrapText="1"/>
      <protection/>
    </xf>
    <xf numFmtId="0" fontId="10" fillId="0" borderId="28" xfId="63" applyFont="1" applyFill="1" applyBorder="1" applyAlignment="1">
      <alignment horizontal="center" shrinkToFit="1"/>
      <protection/>
    </xf>
    <xf numFmtId="0" fontId="10" fillId="0" borderId="0" xfId="0" applyFont="1" applyFill="1" applyAlignment="1">
      <alignment horizontal="center"/>
    </xf>
    <xf numFmtId="0" fontId="10" fillId="0" borderId="0" xfId="0" applyFont="1" applyFill="1" applyAlignment="1">
      <alignment horizontal="center" shrinkToFit="1"/>
    </xf>
    <xf numFmtId="0" fontId="10" fillId="0" borderId="20" xfId="63" applyFont="1" applyFill="1" applyBorder="1" applyAlignment="1">
      <alignment horizontal="center" shrinkToFit="1"/>
      <protection/>
    </xf>
    <xf numFmtId="0" fontId="14" fillId="0" borderId="20" xfId="63" applyFont="1" applyFill="1" applyBorder="1" applyAlignment="1">
      <alignment horizontal="distributed" vertical="center"/>
      <protection/>
    </xf>
    <xf numFmtId="0" fontId="14" fillId="0" borderId="0" xfId="0" applyFont="1" applyFill="1" applyAlignment="1">
      <alignment horizontal="center" vertical="center" shrinkToFit="1"/>
    </xf>
    <xf numFmtId="0" fontId="14" fillId="0" borderId="0" xfId="0" applyFont="1" applyFill="1" applyAlignment="1">
      <alignment horizontal="center" vertical="center"/>
    </xf>
    <xf numFmtId="0" fontId="14" fillId="0" borderId="0" xfId="63" applyFont="1" applyFill="1" applyAlignment="1">
      <alignment horizontal="center"/>
      <protection/>
    </xf>
    <xf numFmtId="0" fontId="14" fillId="0" borderId="0" xfId="63" applyFont="1" applyFill="1" applyAlignment="1">
      <alignment horizontal="center" vertical="center" shrinkToFit="1"/>
      <protection/>
    </xf>
    <xf numFmtId="0" fontId="14" fillId="0" borderId="0" xfId="0" applyFont="1" applyFill="1" applyAlignment="1">
      <alignment horizontal="center"/>
    </xf>
    <xf numFmtId="0" fontId="14" fillId="0" borderId="0" xfId="0" applyFont="1" applyFill="1" applyBorder="1" applyAlignment="1">
      <alignment horizontal="center"/>
    </xf>
    <xf numFmtId="0" fontId="18" fillId="0" borderId="38" xfId="63" applyFont="1" applyFill="1" applyBorder="1" applyAlignment="1">
      <alignment horizontal="distributed" vertical="center" wrapText="1"/>
      <protection/>
    </xf>
    <xf numFmtId="0" fontId="18" fillId="0" borderId="24" xfId="0" applyFont="1" applyFill="1" applyBorder="1" applyAlignment="1">
      <alignment horizontal="center" vertical="center" wrapText="1" shrinkToFit="1"/>
    </xf>
    <xf numFmtId="0" fontId="18" fillId="0" borderId="24" xfId="63" applyFont="1" applyFill="1" applyBorder="1" applyAlignment="1">
      <alignment horizontal="center" vertical="center" wrapText="1"/>
      <protection/>
    </xf>
    <xf numFmtId="0" fontId="18" fillId="0" borderId="24" xfId="0" applyFont="1" applyFill="1" applyBorder="1" applyAlignment="1">
      <alignment horizontal="center" vertical="center" wrapText="1"/>
    </xf>
    <xf numFmtId="0" fontId="18" fillId="0" borderId="0" xfId="63" applyFont="1" applyFill="1" applyAlignment="1">
      <alignment horizontal="center"/>
      <protection/>
    </xf>
    <xf numFmtId="177" fontId="12" fillId="0" borderId="0" xfId="49" applyNumberFormat="1" applyFont="1" applyFill="1" applyBorder="1" applyAlignment="1">
      <alignment horizontal="right" vertical="center"/>
    </xf>
    <xf numFmtId="177" fontId="12" fillId="0" borderId="0" xfId="49" applyNumberFormat="1" applyFont="1" applyFill="1" applyAlignment="1">
      <alignment horizontal="right" vertical="center"/>
    </xf>
    <xf numFmtId="177" fontId="11" fillId="0" borderId="0" xfId="49" applyNumberFormat="1" applyFont="1" applyFill="1" applyAlignment="1">
      <alignment vertical="center"/>
    </xf>
    <xf numFmtId="177" fontId="7" fillId="0" borderId="0" xfId="49" applyNumberFormat="1" applyFont="1" applyFill="1" applyAlignment="1">
      <alignment horizontal="right" vertical="center"/>
    </xf>
    <xf numFmtId="177" fontId="7" fillId="0" borderId="0" xfId="49" applyNumberFormat="1" applyFont="1" applyFill="1" applyBorder="1" applyAlignment="1">
      <alignment horizontal="right" vertical="center"/>
    </xf>
    <xf numFmtId="177" fontId="11" fillId="0" borderId="0" xfId="49" applyNumberFormat="1" applyFont="1" applyFill="1" applyBorder="1" applyAlignment="1">
      <alignment horizontal="right" vertical="center"/>
    </xf>
    <xf numFmtId="177" fontId="11" fillId="0" borderId="0" xfId="49" applyNumberFormat="1" applyFont="1" applyFill="1" applyAlignment="1">
      <alignment horizontal="right" vertical="center"/>
    </xf>
    <xf numFmtId="177" fontId="11" fillId="0" borderId="17" xfId="49" applyNumberFormat="1" applyFont="1" applyFill="1" applyBorder="1" applyAlignment="1">
      <alignment horizontal="right" vertical="center"/>
    </xf>
    <xf numFmtId="187" fontId="12" fillId="0" borderId="0" xfId="64" applyNumberFormat="1" applyFont="1" applyFill="1" applyAlignment="1">
      <alignment horizontal="right" vertical="center"/>
      <protection/>
    </xf>
    <xf numFmtId="187" fontId="11" fillId="0" borderId="0" xfId="64" applyNumberFormat="1" applyFont="1" applyFill="1" applyAlignment="1">
      <alignment horizontal="right" vertical="center"/>
      <protection/>
    </xf>
    <xf numFmtId="187" fontId="7" fillId="0" borderId="0" xfId="64" applyNumberFormat="1" applyFont="1" applyFill="1" applyAlignment="1">
      <alignment horizontal="right" vertical="center"/>
      <protection/>
    </xf>
    <xf numFmtId="0" fontId="14" fillId="0" borderId="0" xfId="63" applyFont="1" applyFill="1" applyAlignment="1">
      <alignment horizontal="right" shrinkToFit="1"/>
      <protection/>
    </xf>
    <xf numFmtId="0" fontId="15" fillId="0" borderId="0" xfId="63" applyFont="1" applyFill="1" applyAlignment="1">
      <alignment horizontal="right" shrinkToFit="1"/>
      <protection/>
    </xf>
    <xf numFmtId="183" fontId="24" fillId="0" borderId="0" xfId="62" applyNumberFormat="1" applyFont="1" applyFill="1" applyBorder="1" applyAlignment="1">
      <alignment horizontal="right"/>
      <protection/>
    </xf>
    <xf numFmtId="0" fontId="18" fillId="0" borderId="0" xfId="64" applyFont="1" applyFill="1">
      <alignment/>
      <protection/>
    </xf>
    <xf numFmtId="0" fontId="11" fillId="0" borderId="39" xfId="63" applyFont="1" applyFill="1" applyBorder="1" applyAlignment="1">
      <alignment horizontal="distributed" vertical="center" wrapText="1" shrinkToFit="1"/>
      <protection/>
    </xf>
    <xf numFmtId="0" fontId="10" fillId="0" borderId="22" xfId="64" applyFont="1" applyFill="1" applyBorder="1" applyAlignment="1">
      <alignment horizontal="center" vertical="center" textRotation="255" wrapText="1"/>
      <protection/>
    </xf>
    <xf numFmtId="0" fontId="10" fillId="0" borderId="26" xfId="64" applyFont="1" applyFill="1" applyBorder="1" applyAlignment="1">
      <alignment horizontal="center" vertical="center" textRotation="255" wrapText="1"/>
      <protection/>
    </xf>
    <xf numFmtId="0" fontId="66" fillId="0" borderId="22" xfId="64" applyFont="1" applyFill="1" applyBorder="1" applyAlignment="1">
      <alignment horizontal="center" wrapText="1"/>
      <protection/>
    </xf>
    <xf numFmtId="0" fontId="66" fillId="0" borderId="11" xfId="64" applyFont="1" applyFill="1" applyBorder="1" applyAlignment="1">
      <alignment horizontal="center" wrapText="1"/>
      <protection/>
    </xf>
    <xf numFmtId="0" fontId="10" fillId="0" borderId="22" xfId="64" applyFont="1" applyFill="1" applyBorder="1" applyAlignment="1">
      <alignment horizontal="right" vertical="center"/>
      <protection/>
    </xf>
    <xf numFmtId="0" fontId="10" fillId="0" borderId="10" xfId="0" applyFont="1" applyFill="1" applyBorder="1" applyAlignment="1">
      <alignment horizontal="right"/>
    </xf>
    <xf numFmtId="0" fontId="10" fillId="0" borderId="26" xfId="0" applyFont="1" applyFill="1" applyBorder="1" applyAlignment="1">
      <alignment horizontal="right"/>
    </xf>
    <xf numFmtId="0" fontId="10" fillId="0" borderId="13" xfId="0" applyFont="1" applyFill="1" applyBorder="1" applyAlignment="1">
      <alignment horizontal="right"/>
    </xf>
    <xf numFmtId="0" fontId="10" fillId="0" borderId="22" xfId="64" applyFont="1" applyFill="1" applyBorder="1" applyAlignment="1">
      <alignment horizontal="center" vertical="center" textRotation="255"/>
      <protection/>
    </xf>
    <xf numFmtId="0" fontId="10" fillId="0" borderId="16" xfId="64" applyFont="1" applyFill="1" applyBorder="1" applyAlignment="1">
      <alignment horizontal="center" vertical="center" textRotation="255"/>
      <protection/>
    </xf>
    <xf numFmtId="0" fontId="10" fillId="0" borderId="26" xfId="64" applyFont="1" applyFill="1" applyBorder="1" applyAlignment="1">
      <alignment horizontal="center" vertical="center" textRotation="255"/>
      <protection/>
    </xf>
    <xf numFmtId="49" fontId="66" fillId="0" borderId="26" xfId="64" applyNumberFormat="1" applyFont="1" applyFill="1" applyBorder="1" applyAlignment="1">
      <alignment horizontal="center" wrapText="1"/>
      <protection/>
    </xf>
    <xf numFmtId="49" fontId="66" fillId="0" borderId="21" xfId="64" applyNumberFormat="1" applyFont="1" applyFill="1" applyBorder="1" applyAlignment="1">
      <alignment horizontal="center" wrapText="1"/>
      <protection/>
    </xf>
    <xf numFmtId="0" fontId="10" fillId="0" borderId="11" xfId="64" applyFont="1" applyFill="1" applyBorder="1" applyAlignment="1">
      <alignment horizontal="center" vertical="center" wrapText="1"/>
      <protection/>
    </xf>
    <xf numFmtId="0" fontId="10" fillId="0" borderId="20" xfId="64" applyFont="1" applyFill="1" applyBorder="1" applyAlignment="1">
      <alignment horizontal="center" vertical="center" wrapText="1"/>
      <protection/>
    </xf>
    <xf numFmtId="0" fontId="10" fillId="0" borderId="21" xfId="64" applyFont="1" applyFill="1" applyBorder="1" applyAlignment="1">
      <alignment horizontal="center" vertical="center" wrapText="1"/>
      <protection/>
    </xf>
    <xf numFmtId="0" fontId="10" fillId="0" borderId="25" xfId="64" applyFont="1" applyFill="1" applyBorder="1" applyAlignment="1">
      <alignment horizontal="center" vertical="center"/>
      <protection/>
    </xf>
    <xf numFmtId="0" fontId="10" fillId="0" borderId="12" xfId="64" applyFont="1" applyFill="1" applyBorder="1" applyAlignment="1">
      <alignment horizontal="center" vertical="center"/>
      <protection/>
    </xf>
    <xf numFmtId="0" fontId="10" fillId="0" borderId="23" xfId="64" applyFont="1" applyFill="1" applyBorder="1" applyAlignment="1">
      <alignment horizontal="center" vertical="center"/>
      <protection/>
    </xf>
    <xf numFmtId="0" fontId="10" fillId="0" borderId="32" xfId="64" applyFont="1" applyFill="1" applyBorder="1" applyAlignment="1">
      <alignment horizontal="center"/>
      <protection/>
    </xf>
    <xf numFmtId="0" fontId="10" fillId="0" borderId="31" xfId="64" applyFont="1" applyFill="1" applyBorder="1" applyAlignment="1">
      <alignment horizontal="center"/>
      <protection/>
    </xf>
    <xf numFmtId="0" fontId="10" fillId="0" borderId="36" xfId="64" applyFont="1" applyFill="1" applyBorder="1" applyAlignment="1">
      <alignment horizontal="center"/>
      <protection/>
    </xf>
    <xf numFmtId="0" fontId="10" fillId="0" borderId="22" xfId="64" applyFont="1" applyFill="1" applyBorder="1" applyAlignment="1">
      <alignment horizontal="center"/>
      <protection/>
    </xf>
    <xf numFmtId="0" fontId="0" fillId="0" borderId="11" xfId="0" applyBorder="1" applyAlignment="1">
      <alignment horizontal="center"/>
    </xf>
    <xf numFmtId="0" fontId="10" fillId="0" borderId="10" xfId="64" applyFont="1" applyFill="1" applyBorder="1" applyAlignment="1">
      <alignment horizontal="center"/>
      <protection/>
    </xf>
    <xf numFmtId="49" fontId="10" fillId="0" borderId="26" xfId="64" applyNumberFormat="1" applyFont="1" applyFill="1" applyBorder="1" applyAlignment="1">
      <alignment horizontal="center"/>
      <protection/>
    </xf>
    <xf numFmtId="49" fontId="10" fillId="0" borderId="21" xfId="64" applyNumberFormat="1" applyFont="1" applyFill="1" applyBorder="1" applyAlignment="1">
      <alignment horizontal="center"/>
      <protection/>
    </xf>
    <xf numFmtId="49" fontId="10" fillId="0" borderId="13" xfId="64" applyNumberFormat="1" applyFont="1" applyFill="1" applyBorder="1" applyAlignment="1">
      <alignment horizontal="center"/>
      <protection/>
    </xf>
  </cellXfs>
  <cellStyles count="5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_0002 275．277_災害事故" xfId="62"/>
    <cellStyle name="標準_001～002_市町村便覧" xfId="63"/>
    <cellStyle name="標準_1001 市町村便覧" xfId="64"/>
    <cellStyle name="標準_108_電気ガス水道" xfId="65"/>
    <cellStyle name="標準_116_運輸通信" xfId="66"/>
    <cellStyle name="標準_197" xfId="67"/>
    <cellStyle name="標準_199" xfId="68"/>
    <cellStyle name="標準_202(4)_1025 社会保障（表198～202）" xfId="69"/>
    <cellStyle name="良い" xfId="7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11</xdr:row>
      <xdr:rowOff>0</xdr:rowOff>
    </xdr:from>
    <xdr:to>
      <xdr:col>0</xdr:col>
      <xdr:colOff>0</xdr:colOff>
      <xdr:row>11</xdr:row>
      <xdr:rowOff>0</xdr:rowOff>
    </xdr:to>
    <xdr:sp>
      <xdr:nvSpPr>
        <xdr:cNvPr id="1" name="AutoShape 2"/>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2" name="AutoShape 3"/>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3" name="AutoShape 6"/>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4" name="AutoShape 7"/>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16</xdr:row>
      <xdr:rowOff>0</xdr:rowOff>
    </xdr:from>
    <xdr:to>
      <xdr:col>0</xdr:col>
      <xdr:colOff>0</xdr:colOff>
      <xdr:row>16</xdr:row>
      <xdr:rowOff>0</xdr:rowOff>
    </xdr:to>
    <xdr:sp>
      <xdr:nvSpPr>
        <xdr:cNvPr id="5" name="AutoShape 8"/>
        <xdr:cNvSpPr>
          <a:spLocks/>
        </xdr:cNvSpPr>
      </xdr:nvSpPr>
      <xdr:spPr>
        <a:xfrm>
          <a:off x="0" y="344805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0</xdr:col>
      <xdr:colOff>0</xdr:colOff>
      <xdr:row>11</xdr:row>
      <xdr:rowOff>0</xdr:rowOff>
    </xdr:from>
    <xdr:to>
      <xdr:col>0</xdr:col>
      <xdr:colOff>0</xdr:colOff>
      <xdr:row>11</xdr:row>
      <xdr:rowOff>0</xdr:rowOff>
    </xdr:to>
    <xdr:sp>
      <xdr:nvSpPr>
        <xdr:cNvPr id="6" name="AutoShape 11"/>
        <xdr:cNvSpPr>
          <a:spLocks/>
        </xdr:cNvSpPr>
      </xdr:nvSpPr>
      <xdr:spPr>
        <a:xfrm>
          <a:off x="0" y="2400300"/>
          <a:ext cx="0" cy="0"/>
        </a:xfrm>
        <a:prstGeom prst="rightBrace">
          <a:avLst/>
        </a:prstGeom>
        <a:no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00B0F0"/>
  </sheetPr>
  <dimension ref="A1:X137"/>
  <sheetViews>
    <sheetView showGridLines="0" zoomScale="130" zoomScaleNormal="130" zoomScalePageLayoutView="0" workbookViewId="0" topLeftCell="B1">
      <selection activeCell="I4" sqref="I4"/>
    </sheetView>
  </sheetViews>
  <sheetFormatPr defaultColWidth="8.00390625" defaultRowHeight="13.5"/>
  <cols>
    <col min="1" max="1" width="2.50390625" style="2" customWidth="1"/>
    <col min="2" max="2" width="9.375" style="2" customWidth="1"/>
    <col min="3" max="3" width="1.25" style="2" customWidth="1"/>
    <col min="4" max="4" width="6.125" style="2" customWidth="1"/>
    <col min="5" max="5" width="13.625" style="2" customWidth="1"/>
    <col min="6" max="6" width="3.625" style="2" customWidth="1"/>
    <col min="7" max="7" width="6.625" style="2" customWidth="1"/>
    <col min="8" max="12" width="9.00390625" style="2" customWidth="1"/>
    <col min="13" max="13" width="9.00390625" style="10" customWidth="1"/>
    <col min="14" max="14" width="10.125" style="2" customWidth="1"/>
    <col min="15" max="17" width="10.25390625" style="2" customWidth="1"/>
    <col min="18" max="23" width="8.125" style="2" customWidth="1"/>
    <col min="24" max="24" width="7.625" style="160" customWidth="1"/>
    <col min="25" max="16384" width="8.00390625" style="2" customWidth="1"/>
  </cols>
  <sheetData>
    <row r="1" spans="13:14" ht="18.75" customHeight="1">
      <c r="M1" s="4" t="s">
        <v>0</v>
      </c>
      <c r="N1" s="3" t="s">
        <v>315</v>
      </c>
    </row>
    <row r="2" spans="13:14" ht="17.25" customHeight="1">
      <c r="M2" s="4"/>
      <c r="N2" s="3"/>
    </row>
    <row r="3" spans="1:14" ht="9.75" customHeight="1">
      <c r="A3" s="6" t="s">
        <v>316</v>
      </c>
      <c r="B3" s="6"/>
      <c r="C3" s="6"/>
      <c r="D3" s="6"/>
      <c r="E3" s="6"/>
      <c r="F3" s="6"/>
      <c r="G3" s="6"/>
      <c r="H3" s="6"/>
      <c r="I3" s="6"/>
      <c r="J3" s="6"/>
      <c r="K3" s="6"/>
      <c r="L3" s="6"/>
      <c r="M3" s="7"/>
      <c r="N3" s="8" t="s">
        <v>317</v>
      </c>
    </row>
    <row r="4" spans="1:14" ht="9.75" customHeight="1">
      <c r="A4" s="8" t="s">
        <v>443</v>
      </c>
      <c r="B4" s="6"/>
      <c r="C4" s="6"/>
      <c r="D4" s="6"/>
      <c r="E4" s="6"/>
      <c r="F4" s="6"/>
      <c r="G4" s="6"/>
      <c r="H4" s="6"/>
      <c r="I4" s="6"/>
      <c r="J4" s="6"/>
      <c r="K4" s="6"/>
      <c r="L4" s="6"/>
      <c r="M4" s="7"/>
      <c r="N4" s="6" t="s">
        <v>318</v>
      </c>
    </row>
    <row r="5" spans="1:14" ht="9.75" customHeight="1">
      <c r="A5" s="8" t="s">
        <v>319</v>
      </c>
      <c r="B5" s="6"/>
      <c r="C5" s="6"/>
      <c r="D5" s="6"/>
      <c r="E5" s="6"/>
      <c r="F5" s="6"/>
      <c r="G5" s="6"/>
      <c r="H5" s="6"/>
      <c r="I5" s="31"/>
      <c r="J5" s="6"/>
      <c r="K5" s="6"/>
      <c r="L5" s="6"/>
      <c r="M5" s="7"/>
      <c r="N5" s="6" t="s">
        <v>320</v>
      </c>
    </row>
    <row r="6" spans="1:14" ht="10.5" customHeight="1" thickBot="1">
      <c r="A6" s="161" t="s">
        <v>321</v>
      </c>
      <c r="B6" s="6"/>
      <c r="C6" s="6"/>
      <c r="D6" s="6"/>
      <c r="E6" s="6"/>
      <c r="F6" s="6"/>
      <c r="G6" s="6"/>
      <c r="H6" s="6"/>
      <c r="I6" s="6"/>
      <c r="J6" s="6"/>
      <c r="K6" s="6"/>
      <c r="L6" s="6"/>
      <c r="M6" s="7"/>
      <c r="N6" s="6" t="s">
        <v>322</v>
      </c>
    </row>
    <row r="7" spans="1:14" ht="1.5" customHeight="1" hidden="1" thickBot="1">
      <c r="A7" s="162"/>
      <c r="N7" s="15"/>
    </row>
    <row r="8" spans="1:24" s="15" customFormat="1" ht="25.5" customHeight="1">
      <c r="A8" s="12" t="s">
        <v>19</v>
      </c>
      <c r="B8" s="12"/>
      <c r="C8" s="13"/>
      <c r="D8" s="163" t="s">
        <v>323</v>
      </c>
      <c r="E8" s="164" t="s">
        <v>324</v>
      </c>
      <c r="F8" s="56" t="s">
        <v>325</v>
      </c>
      <c r="G8" s="55"/>
      <c r="H8" s="165" t="s">
        <v>24</v>
      </c>
      <c r="I8" s="166" t="s">
        <v>326</v>
      </c>
      <c r="J8" s="12"/>
      <c r="K8" s="12"/>
      <c r="L8" s="167" t="s">
        <v>327</v>
      </c>
      <c r="M8" s="168" t="s">
        <v>328</v>
      </c>
      <c r="N8" s="169" t="s">
        <v>329</v>
      </c>
      <c r="O8" s="126" t="s">
        <v>330</v>
      </c>
      <c r="P8" s="12"/>
      <c r="Q8" s="13"/>
      <c r="R8" s="55" t="s">
        <v>331</v>
      </c>
      <c r="S8" s="55"/>
      <c r="T8" s="54"/>
      <c r="U8" s="55" t="s">
        <v>332</v>
      </c>
      <c r="V8" s="55"/>
      <c r="W8" s="54"/>
      <c r="X8" s="413" t="s">
        <v>333</v>
      </c>
    </row>
    <row r="9" spans="1:24" s="15" customFormat="1" ht="15" customHeight="1">
      <c r="A9" s="17"/>
      <c r="B9" s="17"/>
      <c r="C9" s="127"/>
      <c r="D9" s="52" t="s">
        <v>334</v>
      </c>
      <c r="E9" s="170" t="s">
        <v>335</v>
      </c>
      <c r="F9" s="171" t="s">
        <v>442</v>
      </c>
      <c r="G9" s="172"/>
      <c r="H9" s="173" t="s">
        <v>336</v>
      </c>
      <c r="I9" s="18" t="s">
        <v>34</v>
      </c>
      <c r="J9" s="174" t="s">
        <v>337</v>
      </c>
      <c r="K9" s="174" t="s">
        <v>338</v>
      </c>
      <c r="L9" s="175" t="s">
        <v>339</v>
      </c>
      <c r="M9" s="176" t="s">
        <v>336</v>
      </c>
      <c r="N9" s="177" t="s">
        <v>336</v>
      </c>
      <c r="O9" s="18" t="s">
        <v>340</v>
      </c>
      <c r="P9" s="18" t="s">
        <v>341</v>
      </c>
      <c r="Q9" s="18" t="s">
        <v>342</v>
      </c>
      <c r="R9" s="178" t="s">
        <v>343</v>
      </c>
      <c r="S9" s="178" t="s">
        <v>344</v>
      </c>
      <c r="T9" s="178" t="s">
        <v>345</v>
      </c>
      <c r="U9" s="178" t="s">
        <v>343</v>
      </c>
      <c r="V9" s="178" t="s">
        <v>344</v>
      </c>
      <c r="W9" s="178" t="s">
        <v>345</v>
      </c>
      <c r="X9" s="414"/>
    </row>
    <row r="10" spans="2:24" s="19" customFormat="1" ht="9">
      <c r="B10" s="20"/>
      <c r="C10" s="49"/>
      <c r="G10" s="21" t="s">
        <v>346</v>
      </c>
      <c r="H10" s="21" t="s">
        <v>36</v>
      </c>
      <c r="I10" s="21" t="s">
        <v>37</v>
      </c>
      <c r="J10" s="21" t="s">
        <v>37</v>
      </c>
      <c r="K10" s="21" t="s">
        <v>37</v>
      </c>
      <c r="L10" s="21" t="s">
        <v>37</v>
      </c>
      <c r="M10" s="22" t="s">
        <v>37</v>
      </c>
      <c r="N10" s="21" t="s">
        <v>37</v>
      </c>
      <c r="O10" s="21" t="s">
        <v>37</v>
      </c>
      <c r="P10" s="21" t="s">
        <v>37</v>
      </c>
      <c r="Q10" s="21" t="s">
        <v>37</v>
      </c>
      <c r="X10" s="179"/>
    </row>
    <row r="11" spans="2:24" s="180" customFormat="1" ht="9.75" customHeight="1">
      <c r="B11" s="25" t="s">
        <v>41</v>
      </c>
      <c r="C11" s="47"/>
      <c r="D11" s="181">
        <v>41000</v>
      </c>
      <c r="E11" s="182" t="s">
        <v>347</v>
      </c>
      <c r="F11" s="183"/>
      <c r="G11" s="184">
        <v>2439.65</v>
      </c>
      <c r="H11" s="26">
        <v>297524</v>
      </c>
      <c r="I11" s="26">
        <v>846922</v>
      </c>
      <c r="J11" s="26">
        <v>398747</v>
      </c>
      <c r="K11" s="26">
        <v>448175</v>
      </c>
      <c r="L11" s="185">
        <v>-2866</v>
      </c>
      <c r="M11" s="186">
        <f>I11/G11</f>
        <v>347.14897628758223</v>
      </c>
      <c r="N11" s="187">
        <f>I11/H11</f>
        <v>2.846566999637004</v>
      </c>
      <c r="O11" s="26">
        <v>122532</v>
      </c>
      <c r="P11" s="26">
        <v>513547</v>
      </c>
      <c r="Q11" s="26">
        <v>207804</v>
      </c>
      <c r="R11" s="188">
        <v>64.2</v>
      </c>
      <c r="S11" s="188">
        <v>64.4</v>
      </c>
      <c r="T11" s="188">
        <v>64.3</v>
      </c>
      <c r="U11" s="188">
        <v>165.4</v>
      </c>
      <c r="V11" s="188">
        <v>168.6</v>
      </c>
      <c r="W11" s="188">
        <v>169.6</v>
      </c>
      <c r="X11" s="28" t="s">
        <v>34</v>
      </c>
    </row>
    <row r="12" spans="2:24" s="180" customFormat="1" ht="9.75" customHeight="1">
      <c r="B12" s="25" t="s">
        <v>42</v>
      </c>
      <c r="C12" s="47"/>
      <c r="D12" s="181"/>
      <c r="E12" s="182"/>
      <c r="F12" s="34" t="s">
        <v>348</v>
      </c>
      <c r="G12" s="184">
        <v>1997.49</v>
      </c>
      <c r="H12" s="26">
        <v>249273</v>
      </c>
      <c r="I12" s="26">
        <v>698582</v>
      </c>
      <c r="J12" s="26">
        <v>328787</v>
      </c>
      <c r="K12" s="26">
        <v>369795</v>
      </c>
      <c r="L12" s="185">
        <v>-1924</v>
      </c>
      <c r="M12" s="186">
        <f>I12/G12</f>
        <v>349.7299110383531</v>
      </c>
      <c r="N12" s="187">
        <f>I12/H12</f>
        <v>2.8024776048749764</v>
      </c>
      <c r="O12" s="26">
        <v>102151</v>
      </c>
      <c r="P12" s="26">
        <v>424744</v>
      </c>
      <c r="Q12" s="26">
        <v>168772</v>
      </c>
      <c r="R12" s="189">
        <v>63.7</v>
      </c>
      <c r="S12" s="189">
        <v>63.8</v>
      </c>
      <c r="T12" s="189">
        <v>63.8</v>
      </c>
      <c r="U12" s="189">
        <v>161.4</v>
      </c>
      <c r="V12" s="189">
        <v>164.4</v>
      </c>
      <c r="W12" s="190">
        <v>165.2</v>
      </c>
      <c r="X12" s="28" t="s">
        <v>44</v>
      </c>
    </row>
    <row r="13" spans="2:24" s="180" customFormat="1" ht="9.75" customHeight="1">
      <c r="B13" s="25" t="s">
        <v>45</v>
      </c>
      <c r="C13" s="47"/>
      <c r="D13" s="181"/>
      <c r="E13" s="182"/>
      <c r="F13" s="34" t="s">
        <v>348</v>
      </c>
      <c r="G13" s="184">
        <v>442.16</v>
      </c>
      <c r="H13" s="26">
        <v>48251</v>
      </c>
      <c r="I13" s="26">
        <v>148340</v>
      </c>
      <c r="J13" s="26">
        <v>69960</v>
      </c>
      <c r="K13" s="26">
        <v>78380</v>
      </c>
      <c r="L13" s="185">
        <v>-942</v>
      </c>
      <c r="M13" s="186">
        <f>I13/G13</f>
        <v>335.4894155961643</v>
      </c>
      <c r="N13" s="187">
        <f>I13/H13</f>
        <v>3.0743404281776545</v>
      </c>
      <c r="O13" s="26">
        <v>20381</v>
      </c>
      <c r="P13" s="26">
        <v>88803</v>
      </c>
      <c r="Q13" s="26">
        <v>39032</v>
      </c>
      <c r="R13" s="189">
        <v>67</v>
      </c>
      <c r="S13" s="189">
        <v>67</v>
      </c>
      <c r="T13" s="189">
        <v>66.9</v>
      </c>
      <c r="U13" s="189">
        <v>185</v>
      </c>
      <c r="V13" s="189">
        <v>189.5</v>
      </c>
      <c r="W13" s="190">
        <v>191.5</v>
      </c>
      <c r="X13" s="28" t="s">
        <v>46</v>
      </c>
    </row>
    <row r="14" spans="2:24" s="9" customFormat="1" ht="3.75" customHeight="1">
      <c r="B14" s="191"/>
      <c r="C14" s="192"/>
      <c r="D14" s="193"/>
      <c r="E14" s="194"/>
      <c r="F14" s="195"/>
      <c r="G14" s="196"/>
      <c r="H14" s="197"/>
      <c r="I14" s="197"/>
      <c r="J14" s="197" t="s">
        <v>43</v>
      </c>
      <c r="K14" s="197" t="s">
        <v>43</v>
      </c>
      <c r="L14" s="198"/>
      <c r="M14" s="186"/>
      <c r="N14" s="199"/>
      <c r="O14" s="197"/>
      <c r="P14" s="197"/>
      <c r="Q14" s="197"/>
      <c r="R14" s="200"/>
      <c r="S14" s="200"/>
      <c r="T14" s="200"/>
      <c r="U14" s="199"/>
      <c r="V14" s="199"/>
      <c r="W14" s="201"/>
      <c r="X14" s="202"/>
    </row>
    <row r="15" spans="1:24" s="5" customFormat="1" ht="9.75" customHeight="1">
      <c r="A15" s="5">
        <v>1</v>
      </c>
      <c r="B15" s="29" t="s">
        <v>47</v>
      </c>
      <c r="C15" s="46"/>
      <c r="D15" s="203">
        <v>41201</v>
      </c>
      <c r="E15" s="204" t="s">
        <v>349</v>
      </c>
      <c r="F15" s="34" t="s">
        <v>348</v>
      </c>
      <c r="G15" s="205">
        <v>431.42</v>
      </c>
      <c r="H15" s="30">
        <v>91075</v>
      </c>
      <c r="I15" s="30">
        <v>236978</v>
      </c>
      <c r="J15" s="30">
        <v>111839</v>
      </c>
      <c r="K15" s="30">
        <v>125139</v>
      </c>
      <c r="L15" s="206">
        <v>-528</v>
      </c>
      <c r="M15" s="207">
        <f>I15/G15</f>
        <v>549.2976681655927</v>
      </c>
      <c r="N15" s="35">
        <f>I15/H15</f>
        <v>2.602009332967335</v>
      </c>
      <c r="O15" s="30">
        <v>33530</v>
      </c>
      <c r="P15" s="30">
        <v>146988</v>
      </c>
      <c r="Q15" s="30">
        <v>54664</v>
      </c>
      <c r="R15" s="208">
        <v>59.4</v>
      </c>
      <c r="S15" s="208">
        <v>59.9</v>
      </c>
      <c r="T15" s="208">
        <v>60</v>
      </c>
      <c r="U15" s="208">
        <v>157.2</v>
      </c>
      <c r="V15" s="207">
        <v>161.6</v>
      </c>
      <c r="W15" s="209">
        <v>163</v>
      </c>
      <c r="X15" s="203">
        <v>1</v>
      </c>
    </row>
    <row r="16" spans="2:24" s="5" customFormat="1" ht="9.75" customHeight="1">
      <c r="B16" s="33" t="s">
        <v>286</v>
      </c>
      <c r="C16" s="46"/>
      <c r="D16" s="203"/>
      <c r="E16" s="5" t="s">
        <v>349</v>
      </c>
      <c r="F16" s="34"/>
      <c r="G16" s="208" t="s">
        <v>49</v>
      </c>
      <c r="H16" s="35" t="s">
        <v>43</v>
      </c>
      <c r="I16" s="35" t="s">
        <v>43</v>
      </c>
      <c r="J16" s="35" t="s">
        <v>43</v>
      </c>
      <c r="K16" s="35" t="s">
        <v>43</v>
      </c>
      <c r="L16" s="35" t="s">
        <v>43</v>
      </c>
      <c r="M16" s="35" t="s">
        <v>43</v>
      </c>
      <c r="N16" s="35" t="s">
        <v>43</v>
      </c>
      <c r="O16" s="30" t="s">
        <v>43</v>
      </c>
      <c r="P16" s="30" t="s">
        <v>43</v>
      </c>
      <c r="Q16" s="30" t="s">
        <v>43</v>
      </c>
      <c r="R16" s="208" t="s">
        <v>43</v>
      </c>
      <c r="S16" s="208" t="s">
        <v>43</v>
      </c>
      <c r="T16" s="208" t="s">
        <v>43</v>
      </c>
      <c r="U16" s="35" t="s">
        <v>43</v>
      </c>
      <c r="V16" s="207" t="s">
        <v>43</v>
      </c>
      <c r="W16" s="209" t="s">
        <v>43</v>
      </c>
      <c r="X16" s="203"/>
    </row>
    <row r="17" spans="2:24" s="5" customFormat="1" ht="9.75" customHeight="1">
      <c r="B17" s="33" t="s">
        <v>50</v>
      </c>
      <c r="C17" s="46"/>
      <c r="D17" s="203"/>
      <c r="E17" s="5" t="s">
        <v>350</v>
      </c>
      <c r="F17" s="34"/>
      <c r="G17" s="208" t="s">
        <v>49</v>
      </c>
      <c r="H17" s="35" t="s">
        <v>43</v>
      </c>
      <c r="I17" s="35" t="s">
        <v>43</v>
      </c>
      <c r="J17" s="35" t="s">
        <v>43</v>
      </c>
      <c r="K17" s="35" t="s">
        <v>43</v>
      </c>
      <c r="L17" s="35" t="s">
        <v>43</v>
      </c>
      <c r="M17" s="35" t="s">
        <v>43</v>
      </c>
      <c r="N17" s="35" t="s">
        <v>43</v>
      </c>
      <c r="O17" s="30" t="s">
        <v>43</v>
      </c>
      <c r="P17" s="30" t="s">
        <v>43</v>
      </c>
      <c r="Q17" s="30" t="s">
        <v>43</v>
      </c>
      <c r="R17" s="208" t="s">
        <v>43</v>
      </c>
      <c r="S17" s="208" t="s">
        <v>43</v>
      </c>
      <c r="T17" s="208" t="s">
        <v>43</v>
      </c>
      <c r="U17" s="35" t="s">
        <v>43</v>
      </c>
      <c r="V17" s="207" t="s">
        <v>43</v>
      </c>
      <c r="W17" s="209" t="s">
        <v>43</v>
      </c>
      <c r="X17" s="203"/>
    </row>
    <row r="18" spans="2:24" s="5" customFormat="1" ht="9.75" customHeight="1">
      <c r="B18" s="33" t="s">
        <v>51</v>
      </c>
      <c r="C18" s="46"/>
      <c r="D18" s="203"/>
      <c r="E18" s="5" t="s">
        <v>351</v>
      </c>
      <c r="F18" s="34"/>
      <c r="G18" s="208" t="s">
        <v>49</v>
      </c>
      <c r="H18" s="35" t="s">
        <v>43</v>
      </c>
      <c r="I18" s="35" t="s">
        <v>43</v>
      </c>
      <c r="J18" s="35" t="s">
        <v>43</v>
      </c>
      <c r="K18" s="35" t="s">
        <v>43</v>
      </c>
      <c r="L18" s="35" t="s">
        <v>43</v>
      </c>
      <c r="M18" s="35" t="s">
        <v>43</v>
      </c>
      <c r="N18" s="35" t="s">
        <v>43</v>
      </c>
      <c r="O18" s="30" t="s">
        <v>43</v>
      </c>
      <c r="P18" s="30" t="s">
        <v>43</v>
      </c>
      <c r="Q18" s="30" t="s">
        <v>43</v>
      </c>
      <c r="R18" s="208" t="s">
        <v>43</v>
      </c>
      <c r="S18" s="208" t="s">
        <v>43</v>
      </c>
      <c r="T18" s="208" t="s">
        <v>43</v>
      </c>
      <c r="U18" s="35" t="s">
        <v>43</v>
      </c>
      <c r="V18" s="207" t="s">
        <v>43</v>
      </c>
      <c r="W18" s="209" t="s">
        <v>43</v>
      </c>
      <c r="X18" s="203"/>
    </row>
    <row r="19" spans="2:24" s="5" customFormat="1" ht="9.75" customHeight="1">
      <c r="B19" s="33" t="s">
        <v>52</v>
      </c>
      <c r="C19" s="46"/>
      <c r="D19" s="203"/>
      <c r="E19" s="5" t="s">
        <v>352</v>
      </c>
      <c r="F19" s="34"/>
      <c r="G19" s="208" t="s">
        <v>49</v>
      </c>
      <c r="H19" s="35" t="s">
        <v>43</v>
      </c>
      <c r="I19" s="35" t="s">
        <v>43</v>
      </c>
      <c r="J19" s="35" t="s">
        <v>43</v>
      </c>
      <c r="K19" s="35" t="s">
        <v>43</v>
      </c>
      <c r="L19" s="35" t="s">
        <v>43</v>
      </c>
      <c r="M19" s="35" t="s">
        <v>43</v>
      </c>
      <c r="N19" s="35" t="s">
        <v>43</v>
      </c>
      <c r="O19" s="30" t="s">
        <v>43</v>
      </c>
      <c r="P19" s="30" t="s">
        <v>43</v>
      </c>
      <c r="Q19" s="30" t="s">
        <v>43</v>
      </c>
      <c r="R19" s="208" t="s">
        <v>43</v>
      </c>
      <c r="S19" s="208" t="s">
        <v>43</v>
      </c>
      <c r="T19" s="208" t="s">
        <v>43</v>
      </c>
      <c r="U19" s="35" t="s">
        <v>43</v>
      </c>
      <c r="V19" s="207" t="s">
        <v>43</v>
      </c>
      <c r="W19" s="209" t="s">
        <v>43</v>
      </c>
      <c r="X19" s="203"/>
    </row>
    <row r="20" spans="2:24" s="5" customFormat="1" ht="9.75" customHeight="1">
      <c r="B20" s="33" t="s">
        <v>53</v>
      </c>
      <c r="C20" s="46"/>
      <c r="D20" s="203"/>
      <c r="E20" s="5" t="s">
        <v>353</v>
      </c>
      <c r="F20" s="34"/>
      <c r="G20" s="208" t="s">
        <v>49</v>
      </c>
      <c r="H20" s="35" t="s">
        <v>43</v>
      </c>
      <c r="I20" s="35" t="s">
        <v>43</v>
      </c>
      <c r="J20" s="35" t="s">
        <v>43</v>
      </c>
      <c r="K20" s="35" t="s">
        <v>43</v>
      </c>
      <c r="L20" s="35" t="s">
        <v>43</v>
      </c>
      <c r="M20" s="35" t="s">
        <v>43</v>
      </c>
      <c r="N20" s="35" t="s">
        <v>43</v>
      </c>
      <c r="O20" s="30" t="s">
        <v>43</v>
      </c>
      <c r="P20" s="30" t="s">
        <v>43</v>
      </c>
      <c r="Q20" s="30" t="s">
        <v>43</v>
      </c>
      <c r="R20" s="208" t="s">
        <v>43</v>
      </c>
      <c r="S20" s="208" t="s">
        <v>43</v>
      </c>
      <c r="T20" s="208" t="s">
        <v>43</v>
      </c>
      <c r="U20" s="35" t="s">
        <v>43</v>
      </c>
      <c r="V20" s="207" t="s">
        <v>43</v>
      </c>
      <c r="W20" s="209" t="s">
        <v>43</v>
      </c>
      <c r="X20" s="203"/>
    </row>
    <row r="21" spans="2:24" s="5" customFormat="1" ht="9.75" customHeight="1">
      <c r="B21" s="33" t="s">
        <v>54</v>
      </c>
      <c r="C21" s="46"/>
      <c r="D21" s="203"/>
      <c r="E21" s="5" t="s">
        <v>354</v>
      </c>
      <c r="F21" s="34"/>
      <c r="G21" s="208" t="s">
        <v>49</v>
      </c>
      <c r="H21" s="35" t="s">
        <v>43</v>
      </c>
      <c r="I21" s="35" t="s">
        <v>43</v>
      </c>
      <c r="J21" s="35" t="s">
        <v>43</v>
      </c>
      <c r="K21" s="35" t="s">
        <v>43</v>
      </c>
      <c r="L21" s="35" t="s">
        <v>43</v>
      </c>
      <c r="M21" s="35" t="s">
        <v>43</v>
      </c>
      <c r="N21" s="35" t="s">
        <v>43</v>
      </c>
      <c r="O21" s="30" t="s">
        <v>43</v>
      </c>
      <c r="P21" s="30" t="s">
        <v>43</v>
      </c>
      <c r="Q21" s="30" t="s">
        <v>43</v>
      </c>
      <c r="R21" s="208" t="s">
        <v>43</v>
      </c>
      <c r="S21" s="208" t="s">
        <v>43</v>
      </c>
      <c r="T21" s="208" t="s">
        <v>43</v>
      </c>
      <c r="U21" s="208" t="s">
        <v>43</v>
      </c>
      <c r="V21" s="207" t="s">
        <v>43</v>
      </c>
      <c r="W21" s="209" t="s">
        <v>43</v>
      </c>
      <c r="X21" s="203"/>
    </row>
    <row r="22" spans="2:24" s="5" customFormat="1" ht="9.75" customHeight="1">
      <c r="B22" s="33" t="s">
        <v>55</v>
      </c>
      <c r="C22" s="46"/>
      <c r="D22" s="203"/>
      <c r="E22" s="5" t="s">
        <v>355</v>
      </c>
      <c r="F22" s="34"/>
      <c r="G22" s="208" t="s">
        <v>49</v>
      </c>
      <c r="H22" s="35" t="s">
        <v>43</v>
      </c>
      <c r="I22" s="35" t="s">
        <v>43</v>
      </c>
      <c r="J22" s="35" t="s">
        <v>43</v>
      </c>
      <c r="K22" s="35" t="s">
        <v>43</v>
      </c>
      <c r="L22" s="35" t="s">
        <v>43</v>
      </c>
      <c r="M22" s="35" t="s">
        <v>43</v>
      </c>
      <c r="N22" s="35" t="s">
        <v>43</v>
      </c>
      <c r="O22" s="30" t="s">
        <v>43</v>
      </c>
      <c r="P22" s="30" t="s">
        <v>43</v>
      </c>
      <c r="Q22" s="30" t="s">
        <v>43</v>
      </c>
      <c r="R22" s="208" t="s">
        <v>43</v>
      </c>
      <c r="S22" s="208" t="s">
        <v>43</v>
      </c>
      <c r="T22" s="208" t="s">
        <v>43</v>
      </c>
      <c r="U22" s="35" t="s">
        <v>43</v>
      </c>
      <c r="V22" s="207" t="s">
        <v>43</v>
      </c>
      <c r="W22" s="209" t="s">
        <v>43</v>
      </c>
      <c r="X22" s="203"/>
    </row>
    <row r="23" spans="2:24" s="5" customFormat="1" ht="9.75" customHeight="1">
      <c r="B23" s="33" t="s">
        <v>56</v>
      </c>
      <c r="C23" s="46"/>
      <c r="D23" s="203"/>
      <c r="E23" s="5" t="s">
        <v>356</v>
      </c>
      <c r="F23" s="34"/>
      <c r="G23" s="208" t="s">
        <v>49</v>
      </c>
      <c r="H23" s="35" t="s">
        <v>43</v>
      </c>
      <c r="I23" s="35" t="s">
        <v>43</v>
      </c>
      <c r="J23" s="35" t="s">
        <v>43</v>
      </c>
      <c r="K23" s="35" t="s">
        <v>43</v>
      </c>
      <c r="L23" s="35" t="s">
        <v>43</v>
      </c>
      <c r="M23" s="35" t="s">
        <v>43</v>
      </c>
      <c r="N23" s="35" t="s">
        <v>43</v>
      </c>
      <c r="O23" s="30" t="s">
        <v>43</v>
      </c>
      <c r="P23" s="30" t="s">
        <v>43</v>
      </c>
      <c r="Q23" s="30" t="s">
        <v>43</v>
      </c>
      <c r="R23" s="208" t="s">
        <v>43</v>
      </c>
      <c r="S23" s="208" t="s">
        <v>43</v>
      </c>
      <c r="T23" s="208" t="s">
        <v>43</v>
      </c>
      <c r="U23" s="35" t="s">
        <v>43</v>
      </c>
      <c r="V23" s="207" t="s">
        <v>43</v>
      </c>
      <c r="W23" s="209" t="s">
        <v>43</v>
      </c>
      <c r="X23" s="203"/>
    </row>
    <row r="24" spans="1:24" s="5" customFormat="1" ht="9.75" customHeight="1">
      <c r="A24" s="5">
        <v>2</v>
      </c>
      <c r="B24" s="29" t="s">
        <v>57</v>
      </c>
      <c r="C24" s="46"/>
      <c r="D24" s="203">
        <v>41202</v>
      </c>
      <c r="E24" s="204" t="s">
        <v>357</v>
      </c>
      <c r="F24" s="34"/>
      <c r="G24" s="205">
        <v>487.48</v>
      </c>
      <c r="H24" s="30">
        <v>43997</v>
      </c>
      <c r="I24" s="30">
        <v>126283</v>
      </c>
      <c r="J24" s="30">
        <v>58896</v>
      </c>
      <c r="K24" s="30">
        <v>67387</v>
      </c>
      <c r="L24" s="206">
        <v>-643</v>
      </c>
      <c r="M24" s="207">
        <f>I24/G24</f>
        <v>259.0526790842701</v>
      </c>
      <c r="N24" s="35">
        <f>I24/H24</f>
        <v>2.870263881628293</v>
      </c>
      <c r="O24" s="30">
        <v>18468</v>
      </c>
      <c r="P24" s="30">
        <v>74942</v>
      </c>
      <c r="Q24" s="30">
        <v>32710</v>
      </c>
      <c r="R24" s="208">
        <v>68.8</v>
      </c>
      <c r="S24" s="208">
        <v>68.3</v>
      </c>
      <c r="T24" s="208">
        <v>68.3</v>
      </c>
      <c r="U24" s="208">
        <v>174.1</v>
      </c>
      <c r="V24" s="207">
        <v>176.4</v>
      </c>
      <c r="W24" s="209">
        <v>177.1</v>
      </c>
      <c r="X24" s="203">
        <v>2</v>
      </c>
    </row>
    <row r="25" spans="2:24" s="5" customFormat="1" ht="9.75" customHeight="1">
      <c r="B25" s="33" t="s">
        <v>287</v>
      </c>
      <c r="C25" s="46"/>
      <c r="D25" s="203"/>
      <c r="E25" s="5" t="s">
        <v>357</v>
      </c>
      <c r="F25" s="34"/>
      <c r="G25" s="208" t="s">
        <v>49</v>
      </c>
      <c r="H25" s="35" t="s">
        <v>43</v>
      </c>
      <c r="I25" s="35" t="s">
        <v>49</v>
      </c>
      <c r="J25" s="35" t="s">
        <v>43</v>
      </c>
      <c r="K25" s="35" t="s">
        <v>43</v>
      </c>
      <c r="L25" s="35" t="s">
        <v>43</v>
      </c>
      <c r="M25" s="35" t="s">
        <v>43</v>
      </c>
      <c r="N25" s="35" t="s">
        <v>43</v>
      </c>
      <c r="O25" s="30" t="s">
        <v>43</v>
      </c>
      <c r="P25" s="30" t="s">
        <v>43</v>
      </c>
      <c r="Q25" s="30" t="s">
        <v>43</v>
      </c>
      <c r="R25" s="208" t="s">
        <v>43</v>
      </c>
      <c r="S25" s="208" t="s">
        <v>43</v>
      </c>
      <c r="T25" s="208" t="s">
        <v>43</v>
      </c>
      <c r="U25" s="35" t="s">
        <v>43</v>
      </c>
      <c r="V25" s="207" t="s">
        <v>43</v>
      </c>
      <c r="W25" s="209" t="s">
        <v>43</v>
      </c>
      <c r="X25" s="203"/>
    </row>
    <row r="26" spans="2:24" s="5" customFormat="1" ht="9.75" customHeight="1">
      <c r="B26" s="33" t="s">
        <v>288</v>
      </c>
      <c r="C26" s="46"/>
      <c r="D26" s="203"/>
      <c r="E26" s="5" t="s">
        <v>358</v>
      </c>
      <c r="F26" s="34"/>
      <c r="G26" s="208" t="s">
        <v>49</v>
      </c>
      <c r="H26" s="35" t="s">
        <v>43</v>
      </c>
      <c r="I26" s="35" t="s">
        <v>43</v>
      </c>
      <c r="J26" s="35" t="s">
        <v>43</v>
      </c>
      <c r="K26" s="35" t="s">
        <v>43</v>
      </c>
      <c r="L26" s="35" t="s">
        <v>43</v>
      </c>
      <c r="M26" s="35" t="s">
        <v>43</v>
      </c>
      <c r="N26" s="35" t="s">
        <v>43</v>
      </c>
      <c r="O26" s="30" t="s">
        <v>43</v>
      </c>
      <c r="P26" s="30" t="s">
        <v>43</v>
      </c>
      <c r="Q26" s="30" t="s">
        <v>43</v>
      </c>
      <c r="R26" s="208" t="s">
        <v>43</v>
      </c>
      <c r="S26" s="208" t="s">
        <v>43</v>
      </c>
      <c r="T26" s="208" t="s">
        <v>43</v>
      </c>
      <c r="U26" s="35" t="s">
        <v>43</v>
      </c>
      <c r="V26" s="207" t="s">
        <v>43</v>
      </c>
      <c r="W26" s="209" t="s">
        <v>43</v>
      </c>
      <c r="X26" s="203"/>
    </row>
    <row r="27" spans="2:24" s="5" customFormat="1" ht="9.75" customHeight="1">
      <c r="B27" s="33" t="s">
        <v>289</v>
      </c>
      <c r="C27" s="46"/>
      <c r="D27" s="203"/>
      <c r="E27" s="5" t="s">
        <v>359</v>
      </c>
      <c r="F27" s="34"/>
      <c r="G27" s="208" t="s">
        <v>49</v>
      </c>
      <c r="H27" s="35" t="s">
        <v>43</v>
      </c>
      <c r="I27" s="35" t="s">
        <v>43</v>
      </c>
      <c r="J27" s="35" t="s">
        <v>43</v>
      </c>
      <c r="K27" s="35" t="s">
        <v>43</v>
      </c>
      <c r="L27" s="35" t="s">
        <v>43</v>
      </c>
      <c r="M27" s="35" t="s">
        <v>43</v>
      </c>
      <c r="N27" s="35" t="s">
        <v>43</v>
      </c>
      <c r="O27" s="30" t="s">
        <v>43</v>
      </c>
      <c r="P27" s="30" t="s">
        <v>43</v>
      </c>
      <c r="Q27" s="30" t="s">
        <v>43</v>
      </c>
      <c r="R27" s="208" t="s">
        <v>43</v>
      </c>
      <c r="S27" s="208" t="s">
        <v>43</v>
      </c>
      <c r="T27" s="208" t="s">
        <v>43</v>
      </c>
      <c r="U27" s="35" t="s">
        <v>43</v>
      </c>
      <c r="V27" s="207" t="s">
        <v>43</v>
      </c>
      <c r="W27" s="209" t="s">
        <v>43</v>
      </c>
      <c r="X27" s="203"/>
    </row>
    <row r="28" spans="2:24" s="5" customFormat="1" ht="9.75" customHeight="1">
      <c r="B28" s="33" t="s">
        <v>290</v>
      </c>
      <c r="C28" s="46"/>
      <c r="D28" s="203"/>
      <c r="E28" s="5" t="s">
        <v>360</v>
      </c>
      <c r="F28" s="34"/>
      <c r="G28" s="208" t="s">
        <v>49</v>
      </c>
      <c r="H28" s="35" t="s">
        <v>43</v>
      </c>
      <c r="I28" s="35" t="s">
        <v>43</v>
      </c>
      <c r="J28" s="35" t="s">
        <v>43</v>
      </c>
      <c r="K28" s="35" t="s">
        <v>43</v>
      </c>
      <c r="L28" s="35" t="s">
        <v>43</v>
      </c>
      <c r="M28" s="35" t="s">
        <v>43</v>
      </c>
      <c r="N28" s="35" t="s">
        <v>43</v>
      </c>
      <c r="O28" s="30" t="s">
        <v>43</v>
      </c>
      <c r="P28" s="30" t="s">
        <v>43</v>
      </c>
      <c r="Q28" s="30" t="s">
        <v>43</v>
      </c>
      <c r="R28" s="208" t="s">
        <v>43</v>
      </c>
      <c r="S28" s="208" t="s">
        <v>43</v>
      </c>
      <c r="T28" s="208" t="s">
        <v>43</v>
      </c>
      <c r="U28" s="35" t="s">
        <v>43</v>
      </c>
      <c r="V28" s="207" t="s">
        <v>43</v>
      </c>
      <c r="W28" s="209" t="s">
        <v>43</v>
      </c>
      <c r="X28" s="203"/>
    </row>
    <row r="29" spans="2:24" s="5" customFormat="1" ht="9.75" customHeight="1">
      <c r="B29" s="33" t="s">
        <v>291</v>
      </c>
      <c r="C29" s="46"/>
      <c r="D29" s="203"/>
      <c r="E29" s="5" t="s">
        <v>361</v>
      </c>
      <c r="F29" s="34"/>
      <c r="G29" s="208" t="s">
        <v>49</v>
      </c>
      <c r="H29" s="35" t="s">
        <v>43</v>
      </c>
      <c r="I29" s="35" t="s">
        <v>43</v>
      </c>
      <c r="J29" s="35" t="s">
        <v>43</v>
      </c>
      <c r="K29" s="35" t="s">
        <v>43</v>
      </c>
      <c r="L29" s="35" t="s">
        <v>43</v>
      </c>
      <c r="M29" s="35" t="s">
        <v>43</v>
      </c>
      <c r="N29" s="35" t="s">
        <v>43</v>
      </c>
      <c r="O29" s="30" t="s">
        <v>43</v>
      </c>
      <c r="P29" s="30" t="s">
        <v>43</v>
      </c>
      <c r="Q29" s="30" t="s">
        <v>43</v>
      </c>
      <c r="R29" s="208" t="s">
        <v>43</v>
      </c>
      <c r="S29" s="208" t="s">
        <v>43</v>
      </c>
      <c r="T29" s="208" t="s">
        <v>43</v>
      </c>
      <c r="U29" s="35" t="s">
        <v>43</v>
      </c>
      <c r="V29" s="207" t="s">
        <v>43</v>
      </c>
      <c r="W29" s="209" t="s">
        <v>43</v>
      </c>
      <c r="X29" s="203"/>
    </row>
    <row r="30" spans="2:24" s="5" customFormat="1" ht="9.75" customHeight="1">
      <c r="B30" s="33" t="s">
        <v>292</v>
      </c>
      <c r="C30" s="46"/>
      <c r="D30" s="203"/>
      <c r="E30" s="5" t="s">
        <v>362</v>
      </c>
      <c r="F30" s="34"/>
      <c r="G30" s="208" t="s">
        <v>49</v>
      </c>
      <c r="H30" s="35" t="s">
        <v>43</v>
      </c>
      <c r="I30" s="35" t="s">
        <v>43</v>
      </c>
      <c r="J30" s="35" t="s">
        <v>43</v>
      </c>
      <c r="K30" s="35" t="s">
        <v>43</v>
      </c>
      <c r="L30" s="35" t="s">
        <v>43</v>
      </c>
      <c r="M30" s="35" t="s">
        <v>43</v>
      </c>
      <c r="N30" s="35" t="s">
        <v>43</v>
      </c>
      <c r="O30" s="30" t="s">
        <v>43</v>
      </c>
      <c r="P30" s="30" t="s">
        <v>43</v>
      </c>
      <c r="Q30" s="30" t="s">
        <v>43</v>
      </c>
      <c r="R30" s="208" t="s">
        <v>43</v>
      </c>
      <c r="S30" s="208" t="s">
        <v>43</v>
      </c>
      <c r="T30" s="208" t="s">
        <v>43</v>
      </c>
      <c r="U30" s="35" t="s">
        <v>43</v>
      </c>
      <c r="V30" s="207" t="s">
        <v>43</v>
      </c>
      <c r="W30" s="209" t="s">
        <v>43</v>
      </c>
      <c r="X30" s="203"/>
    </row>
    <row r="31" spans="2:24" s="5" customFormat="1" ht="9.75" customHeight="1">
      <c r="B31" s="33" t="s">
        <v>293</v>
      </c>
      <c r="C31" s="46"/>
      <c r="D31" s="203"/>
      <c r="E31" s="5" t="s">
        <v>363</v>
      </c>
      <c r="F31" s="34"/>
      <c r="G31" s="208" t="s">
        <v>49</v>
      </c>
      <c r="H31" s="35" t="s">
        <v>43</v>
      </c>
      <c r="I31" s="35" t="s">
        <v>43</v>
      </c>
      <c r="J31" s="35" t="s">
        <v>43</v>
      </c>
      <c r="K31" s="35" t="s">
        <v>43</v>
      </c>
      <c r="L31" s="35" t="s">
        <v>43</v>
      </c>
      <c r="M31" s="35" t="s">
        <v>43</v>
      </c>
      <c r="N31" s="35" t="s">
        <v>43</v>
      </c>
      <c r="O31" s="30" t="s">
        <v>43</v>
      </c>
      <c r="P31" s="30" t="s">
        <v>43</v>
      </c>
      <c r="Q31" s="30" t="s">
        <v>43</v>
      </c>
      <c r="R31" s="208" t="s">
        <v>43</v>
      </c>
      <c r="S31" s="208" t="s">
        <v>43</v>
      </c>
      <c r="T31" s="208" t="s">
        <v>43</v>
      </c>
      <c r="U31" s="35" t="s">
        <v>43</v>
      </c>
      <c r="V31" s="207" t="s">
        <v>43</v>
      </c>
      <c r="W31" s="209" t="s">
        <v>43</v>
      </c>
      <c r="X31" s="203"/>
    </row>
    <row r="32" spans="2:24" s="5" customFormat="1" ht="9.75" customHeight="1">
      <c r="B32" s="33" t="s">
        <v>294</v>
      </c>
      <c r="C32" s="46"/>
      <c r="D32" s="203"/>
      <c r="E32" s="5" t="s">
        <v>364</v>
      </c>
      <c r="F32" s="34"/>
      <c r="G32" s="208" t="s">
        <v>49</v>
      </c>
      <c r="H32" s="30" t="s">
        <v>43</v>
      </c>
      <c r="I32" s="30" t="s">
        <v>43</v>
      </c>
      <c r="J32" s="30" t="s">
        <v>43</v>
      </c>
      <c r="K32" s="30" t="s">
        <v>43</v>
      </c>
      <c r="L32" s="206" t="s">
        <v>43</v>
      </c>
      <c r="M32" s="206" t="s">
        <v>43</v>
      </c>
      <c r="N32" s="35" t="s">
        <v>43</v>
      </c>
      <c r="O32" s="30" t="s">
        <v>43</v>
      </c>
      <c r="P32" s="30" t="s">
        <v>43</v>
      </c>
      <c r="Q32" s="30" t="s">
        <v>43</v>
      </c>
      <c r="R32" s="208" t="s">
        <v>43</v>
      </c>
      <c r="S32" s="208" t="s">
        <v>43</v>
      </c>
      <c r="T32" s="208" t="s">
        <v>43</v>
      </c>
      <c r="U32" s="35" t="s">
        <v>43</v>
      </c>
      <c r="V32" s="207" t="s">
        <v>43</v>
      </c>
      <c r="W32" s="209" t="s">
        <v>43</v>
      </c>
      <c r="X32" s="203"/>
    </row>
    <row r="33" spans="2:24" s="5" customFormat="1" ht="9.75" customHeight="1">
      <c r="B33" s="33" t="s">
        <v>59</v>
      </c>
      <c r="C33" s="46"/>
      <c r="D33" s="203"/>
      <c r="E33" s="161" t="s">
        <v>365</v>
      </c>
      <c r="F33" s="34"/>
      <c r="G33" s="208" t="s">
        <v>49</v>
      </c>
      <c r="H33" s="30" t="s">
        <v>43</v>
      </c>
      <c r="I33" s="30" t="s">
        <v>43</v>
      </c>
      <c r="J33" s="30" t="s">
        <v>43</v>
      </c>
      <c r="K33" s="30" t="s">
        <v>43</v>
      </c>
      <c r="L33" s="206" t="s">
        <v>43</v>
      </c>
      <c r="M33" s="206" t="s">
        <v>43</v>
      </c>
      <c r="N33" s="35" t="s">
        <v>43</v>
      </c>
      <c r="O33" s="30" t="s">
        <v>43</v>
      </c>
      <c r="P33" s="30" t="s">
        <v>43</v>
      </c>
      <c r="Q33" s="30" t="s">
        <v>43</v>
      </c>
      <c r="R33" s="208" t="s">
        <v>43</v>
      </c>
      <c r="S33" s="208" t="s">
        <v>43</v>
      </c>
      <c r="T33" s="208" t="s">
        <v>43</v>
      </c>
      <c r="U33" s="35" t="s">
        <v>43</v>
      </c>
      <c r="V33" s="207" t="s">
        <v>43</v>
      </c>
      <c r="W33" s="209" t="s">
        <v>43</v>
      </c>
      <c r="X33" s="203"/>
    </row>
    <row r="34" spans="1:24" s="5" customFormat="1" ht="9.75" customHeight="1">
      <c r="A34" s="5">
        <v>3</v>
      </c>
      <c r="B34" s="29" t="s">
        <v>60</v>
      </c>
      <c r="C34" s="46"/>
      <c r="D34" s="203">
        <v>41203</v>
      </c>
      <c r="E34" s="204" t="s">
        <v>366</v>
      </c>
      <c r="F34" s="34"/>
      <c r="G34" s="205">
        <v>71.73</v>
      </c>
      <c r="H34" s="30">
        <v>25918</v>
      </c>
      <c r="I34" s="30">
        <v>70081</v>
      </c>
      <c r="J34" s="30">
        <v>33257</v>
      </c>
      <c r="K34" s="30">
        <v>36824</v>
      </c>
      <c r="L34" s="206">
        <v>1007</v>
      </c>
      <c r="M34" s="207">
        <f>I34/G34</f>
        <v>977.0110135229331</v>
      </c>
      <c r="N34" s="35">
        <f>I34/H34</f>
        <v>2.703950922139054</v>
      </c>
      <c r="O34" s="30">
        <v>11675</v>
      </c>
      <c r="P34" s="30">
        <v>44085</v>
      </c>
      <c r="Q34" s="30">
        <v>13697</v>
      </c>
      <c r="R34" s="208">
        <v>56.1</v>
      </c>
      <c r="S34" s="208">
        <v>57.6</v>
      </c>
      <c r="T34" s="208">
        <v>57.6</v>
      </c>
      <c r="U34" s="35">
        <v>116.6</v>
      </c>
      <c r="V34" s="207">
        <v>119.2</v>
      </c>
      <c r="W34" s="209">
        <v>117.3</v>
      </c>
      <c r="X34" s="203">
        <v>3</v>
      </c>
    </row>
    <row r="35" spans="1:24" s="5" customFormat="1" ht="9.75" customHeight="1">
      <c r="A35" s="5">
        <v>4</v>
      </c>
      <c r="B35" s="29" t="s">
        <v>61</v>
      </c>
      <c r="C35" s="46"/>
      <c r="D35" s="203">
        <v>41204</v>
      </c>
      <c r="E35" s="204" t="s">
        <v>367</v>
      </c>
      <c r="F35" s="34" t="s">
        <v>348</v>
      </c>
      <c r="G35" s="205">
        <v>96.93</v>
      </c>
      <c r="H35" s="30">
        <v>7114</v>
      </c>
      <c r="I35" s="30">
        <v>21115</v>
      </c>
      <c r="J35" s="30">
        <v>9775</v>
      </c>
      <c r="K35" s="30">
        <v>11340</v>
      </c>
      <c r="L35" s="206">
        <v>-289</v>
      </c>
      <c r="M35" s="207">
        <f>I35/G35</f>
        <v>217.8376147735479</v>
      </c>
      <c r="N35" s="35">
        <f>I35/H35</f>
        <v>2.968091087995502</v>
      </c>
      <c r="O35" s="30">
        <v>2786</v>
      </c>
      <c r="P35" s="30">
        <v>12443</v>
      </c>
      <c r="Q35" s="30">
        <v>5884</v>
      </c>
      <c r="R35" s="208">
        <v>71</v>
      </c>
      <c r="S35" s="208">
        <v>70.4</v>
      </c>
      <c r="T35" s="208">
        <v>69.7</v>
      </c>
      <c r="U35" s="35">
        <v>206.7</v>
      </c>
      <c r="V35" s="207">
        <v>208.1</v>
      </c>
      <c r="W35" s="209">
        <v>211.2</v>
      </c>
      <c r="X35" s="203">
        <v>4</v>
      </c>
    </row>
    <row r="36" spans="1:24" s="5" customFormat="1" ht="9.75" customHeight="1">
      <c r="A36" s="5">
        <v>5</v>
      </c>
      <c r="B36" s="29" t="s">
        <v>62</v>
      </c>
      <c r="C36" s="46"/>
      <c r="D36" s="203">
        <v>41205</v>
      </c>
      <c r="E36" s="204" t="s">
        <v>368</v>
      </c>
      <c r="F36" s="34"/>
      <c r="G36" s="205">
        <v>255.02</v>
      </c>
      <c r="H36" s="30">
        <v>19736</v>
      </c>
      <c r="I36" s="30">
        <v>56777</v>
      </c>
      <c r="J36" s="30">
        <v>27071</v>
      </c>
      <c r="K36" s="30">
        <v>29706</v>
      </c>
      <c r="L36" s="206">
        <v>-384</v>
      </c>
      <c r="M36" s="207">
        <f>I36/G36</f>
        <v>222.63744020076857</v>
      </c>
      <c r="N36" s="35">
        <f>I36/H36</f>
        <v>2.8768240778273206</v>
      </c>
      <c r="O36" s="30">
        <v>8391</v>
      </c>
      <c r="P36" s="30">
        <v>33809</v>
      </c>
      <c r="Q36" s="30">
        <v>14547</v>
      </c>
      <c r="R36" s="208">
        <v>68.1</v>
      </c>
      <c r="S36" s="208">
        <v>68.1</v>
      </c>
      <c r="T36" s="208">
        <v>67.8</v>
      </c>
      <c r="U36" s="35">
        <v>170.6</v>
      </c>
      <c r="V36" s="207">
        <v>172.8</v>
      </c>
      <c r="W36" s="209">
        <v>173.4</v>
      </c>
      <c r="X36" s="203">
        <v>5</v>
      </c>
    </row>
    <row r="37" spans="1:24" s="5" customFormat="1" ht="9.75" customHeight="1">
      <c r="A37" s="5">
        <v>6</v>
      </c>
      <c r="B37" s="29" t="s">
        <v>63</v>
      </c>
      <c r="C37" s="46"/>
      <c r="D37" s="203">
        <v>41206</v>
      </c>
      <c r="E37" s="204" t="s">
        <v>369</v>
      </c>
      <c r="F37" s="34"/>
      <c r="G37" s="205">
        <v>195.44</v>
      </c>
      <c r="H37" s="30">
        <v>16782</v>
      </c>
      <c r="I37" s="30">
        <v>50410</v>
      </c>
      <c r="J37" s="30">
        <v>23787</v>
      </c>
      <c r="K37" s="30">
        <v>26623</v>
      </c>
      <c r="L37" s="206">
        <v>-289</v>
      </c>
      <c r="M37" s="207">
        <f>I37/G37</f>
        <v>257.930822758903</v>
      </c>
      <c r="N37" s="35">
        <f>I37/H37</f>
        <v>3.003813609820045</v>
      </c>
      <c r="O37" s="30">
        <v>7359</v>
      </c>
      <c r="P37" s="30">
        <v>30100</v>
      </c>
      <c r="Q37" s="30">
        <v>12870</v>
      </c>
      <c r="R37" s="208">
        <v>67.8</v>
      </c>
      <c r="S37" s="208">
        <v>67.3</v>
      </c>
      <c r="T37" s="208">
        <v>67.2</v>
      </c>
      <c r="U37" s="208">
        <v>170.3</v>
      </c>
      <c r="V37" s="207">
        <v>174.9</v>
      </c>
      <c r="W37" s="209">
        <v>174.9</v>
      </c>
      <c r="X37" s="203">
        <v>6</v>
      </c>
    </row>
    <row r="38" spans="2:24" s="5" customFormat="1" ht="9.75" customHeight="1">
      <c r="B38" s="33" t="s">
        <v>64</v>
      </c>
      <c r="C38" s="46"/>
      <c r="D38" s="203"/>
      <c r="E38" s="161" t="s">
        <v>369</v>
      </c>
      <c r="F38" s="34"/>
      <c r="G38" s="208" t="s">
        <v>49</v>
      </c>
      <c r="H38" s="35" t="s">
        <v>43</v>
      </c>
      <c r="I38" s="35" t="s">
        <v>43</v>
      </c>
      <c r="J38" s="35" t="s">
        <v>43</v>
      </c>
      <c r="K38" s="35" t="s">
        <v>43</v>
      </c>
      <c r="L38" s="35" t="s">
        <v>43</v>
      </c>
      <c r="M38" s="35" t="s">
        <v>43</v>
      </c>
      <c r="N38" s="35" t="s">
        <v>43</v>
      </c>
      <c r="O38" s="30" t="s">
        <v>43</v>
      </c>
      <c r="P38" s="30" t="s">
        <v>43</v>
      </c>
      <c r="Q38" s="30" t="s">
        <v>43</v>
      </c>
      <c r="R38" s="208" t="s">
        <v>43</v>
      </c>
      <c r="S38" s="208" t="s">
        <v>43</v>
      </c>
      <c r="T38" s="208" t="s">
        <v>43</v>
      </c>
      <c r="U38" s="35" t="s">
        <v>43</v>
      </c>
      <c r="V38" s="207" t="s">
        <v>43</v>
      </c>
      <c r="W38" s="209" t="s">
        <v>43</v>
      </c>
      <c r="X38" s="203"/>
    </row>
    <row r="39" spans="2:24" s="5" customFormat="1" ht="9.75" customHeight="1">
      <c r="B39" s="33" t="s">
        <v>65</v>
      </c>
      <c r="C39" s="46"/>
      <c r="D39" s="203"/>
      <c r="E39" s="161" t="s">
        <v>370</v>
      </c>
      <c r="F39" s="34"/>
      <c r="G39" s="208" t="s">
        <v>49</v>
      </c>
      <c r="H39" s="35" t="s">
        <v>43</v>
      </c>
      <c r="I39" s="35" t="s">
        <v>43</v>
      </c>
      <c r="J39" s="35" t="s">
        <v>43</v>
      </c>
      <c r="K39" s="35" t="s">
        <v>43</v>
      </c>
      <c r="L39" s="35" t="s">
        <v>43</v>
      </c>
      <c r="M39" s="35" t="s">
        <v>43</v>
      </c>
      <c r="N39" s="35" t="s">
        <v>43</v>
      </c>
      <c r="O39" s="30" t="s">
        <v>43</v>
      </c>
      <c r="P39" s="30" t="s">
        <v>43</v>
      </c>
      <c r="Q39" s="30" t="s">
        <v>43</v>
      </c>
      <c r="R39" s="208" t="s">
        <v>43</v>
      </c>
      <c r="S39" s="208" t="s">
        <v>43</v>
      </c>
      <c r="T39" s="208" t="s">
        <v>43</v>
      </c>
      <c r="U39" s="35" t="s">
        <v>43</v>
      </c>
      <c r="V39" s="207" t="s">
        <v>43</v>
      </c>
      <c r="W39" s="209" t="s">
        <v>43</v>
      </c>
      <c r="X39" s="203"/>
    </row>
    <row r="40" spans="2:24" s="5" customFormat="1" ht="9.75" customHeight="1">
      <c r="B40" s="33" t="s">
        <v>66</v>
      </c>
      <c r="C40" s="46"/>
      <c r="D40" s="203"/>
      <c r="E40" s="161" t="s">
        <v>371</v>
      </c>
      <c r="F40" s="34"/>
      <c r="G40" s="208" t="s">
        <v>49</v>
      </c>
      <c r="H40" s="35" t="s">
        <v>43</v>
      </c>
      <c r="I40" s="35" t="s">
        <v>43</v>
      </c>
      <c r="J40" s="35" t="s">
        <v>43</v>
      </c>
      <c r="K40" s="35" t="s">
        <v>43</v>
      </c>
      <c r="L40" s="35" t="s">
        <v>43</v>
      </c>
      <c r="M40" s="35" t="s">
        <v>43</v>
      </c>
      <c r="N40" s="35" t="s">
        <v>43</v>
      </c>
      <c r="O40" s="30" t="s">
        <v>43</v>
      </c>
      <c r="P40" s="30" t="s">
        <v>43</v>
      </c>
      <c r="Q40" s="30" t="s">
        <v>43</v>
      </c>
      <c r="R40" s="208" t="s">
        <v>43</v>
      </c>
      <c r="S40" s="208" t="s">
        <v>43</v>
      </c>
      <c r="T40" s="208" t="s">
        <v>43</v>
      </c>
      <c r="U40" s="35" t="s">
        <v>43</v>
      </c>
      <c r="V40" s="207" t="s">
        <v>43</v>
      </c>
      <c r="W40" s="209" t="s">
        <v>43</v>
      </c>
      <c r="X40" s="203"/>
    </row>
    <row r="41" spans="1:24" s="5" customFormat="1" ht="9.75" customHeight="1">
      <c r="A41" s="5">
        <v>7</v>
      </c>
      <c r="B41" s="29" t="s">
        <v>67</v>
      </c>
      <c r="C41" s="46"/>
      <c r="D41" s="203">
        <v>41207</v>
      </c>
      <c r="E41" s="204" t="s">
        <v>372</v>
      </c>
      <c r="F41" s="34"/>
      <c r="G41" s="205">
        <v>112.1</v>
      </c>
      <c r="H41" s="30">
        <v>10083</v>
      </c>
      <c r="I41" s="30">
        <v>30625</v>
      </c>
      <c r="J41" s="30">
        <v>14297</v>
      </c>
      <c r="K41" s="30">
        <v>16328</v>
      </c>
      <c r="L41" s="206">
        <v>-95</v>
      </c>
      <c r="M41" s="207">
        <f>I41/G41</f>
        <v>273.19357716324714</v>
      </c>
      <c r="N41" s="35">
        <f>I41/H41</f>
        <v>3.037290488941783</v>
      </c>
      <c r="O41" s="30">
        <v>4516</v>
      </c>
      <c r="P41" s="30">
        <v>18193</v>
      </c>
      <c r="Q41" s="30">
        <v>7889</v>
      </c>
      <c r="R41" s="208">
        <v>69.4</v>
      </c>
      <c r="S41" s="208">
        <v>68.3</v>
      </c>
      <c r="T41" s="208">
        <v>68.2</v>
      </c>
      <c r="U41" s="35">
        <v>171.9</v>
      </c>
      <c r="V41" s="207">
        <v>173</v>
      </c>
      <c r="W41" s="209">
        <v>174.7</v>
      </c>
      <c r="X41" s="203">
        <v>7</v>
      </c>
    </row>
    <row r="42" spans="1:24" s="5" customFormat="1" ht="9.75" customHeight="1">
      <c r="A42" s="5">
        <v>8</v>
      </c>
      <c r="B42" s="29" t="s">
        <v>68</v>
      </c>
      <c r="C42" s="46"/>
      <c r="D42" s="203">
        <v>41208</v>
      </c>
      <c r="E42" s="204" t="s">
        <v>373</v>
      </c>
      <c r="F42" s="34"/>
      <c r="G42" s="205">
        <v>95.85</v>
      </c>
      <c r="H42" s="30">
        <v>14471</v>
      </c>
      <c r="I42" s="30">
        <v>45018</v>
      </c>
      <c r="J42" s="30">
        <v>21117</v>
      </c>
      <c r="K42" s="30">
        <v>23901</v>
      </c>
      <c r="L42" s="206">
        <v>-115</v>
      </c>
      <c r="M42" s="207">
        <f>I42/G42</f>
        <v>469.67136150234745</v>
      </c>
      <c r="N42" s="35">
        <f>I42/H42</f>
        <v>3.110911478128671</v>
      </c>
      <c r="O42" s="30">
        <v>7025</v>
      </c>
      <c r="P42" s="30">
        <v>27736</v>
      </c>
      <c r="Q42" s="30">
        <v>10234</v>
      </c>
      <c r="R42" s="208">
        <v>62.8</v>
      </c>
      <c r="S42" s="208">
        <v>62.2</v>
      </c>
      <c r="T42" s="208">
        <v>62.2</v>
      </c>
      <c r="U42" s="35">
        <v>140</v>
      </c>
      <c r="V42" s="207">
        <v>142.7</v>
      </c>
      <c r="W42" s="209">
        <v>145.7</v>
      </c>
      <c r="X42" s="203">
        <v>8</v>
      </c>
    </row>
    <row r="43" spans="2:24" s="5" customFormat="1" ht="9.75" customHeight="1">
      <c r="B43" s="33" t="s">
        <v>295</v>
      </c>
      <c r="C43" s="46"/>
      <c r="D43" s="203"/>
      <c r="E43" s="5" t="s">
        <v>374</v>
      </c>
      <c r="F43" s="34"/>
      <c r="G43" s="208" t="s">
        <v>49</v>
      </c>
      <c r="H43" s="30" t="s">
        <v>43</v>
      </c>
      <c r="I43" s="30" t="s">
        <v>43</v>
      </c>
      <c r="J43" s="30" t="s">
        <v>43</v>
      </c>
      <c r="K43" s="30" t="s">
        <v>43</v>
      </c>
      <c r="L43" s="206" t="s">
        <v>43</v>
      </c>
      <c r="M43" s="206" t="s">
        <v>43</v>
      </c>
      <c r="N43" s="35" t="s">
        <v>43</v>
      </c>
      <c r="O43" s="30" t="s">
        <v>43</v>
      </c>
      <c r="P43" s="30" t="s">
        <v>43</v>
      </c>
      <c r="Q43" s="30" t="s">
        <v>43</v>
      </c>
      <c r="R43" s="208" t="s">
        <v>43</v>
      </c>
      <c r="S43" s="208" t="s">
        <v>43</v>
      </c>
      <c r="T43" s="208" t="s">
        <v>43</v>
      </c>
      <c r="U43" s="35" t="s">
        <v>43</v>
      </c>
      <c r="V43" s="207" t="s">
        <v>43</v>
      </c>
      <c r="W43" s="209" t="s">
        <v>43</v>
      </c>
      <c r="X43" s="203"/>
    </row>
    <row r="44" spans="2:24" s="5" customFormat="1" ht="9.75" customHeight="1">
      <c r="B44" s="33" t="s">
        <v>70</v>
      </c>
      <c r="C44" s="46"/>
      <c r="D44" s="203"/>
      <c r="E44" s="5" t="s">
        <v>375</v>
      </c>
      <c r="F44" s="34"/>
      <c r="G44" s="208" t="s">
        <v>49</v>
      </c>
      <c r="H44" s="30" t="s">
        <v>43</v>
      </c>
      <c r="I44" s="30" t="s">
        <v>43</v>
      </c>
      <c r="J44" s="30" t="s">
        <v>43</v>
      </c>
      <c r="K44" s="30" t="s">
        <v>43</v>
      </c>
      <c r="L44" s="206" t="s">
        <v>43</v>
      </c>
      <c r="M44" s="206" t="s">
        <v>43</v>
      </c>
      <c r="N44" s="35" t="s">
        <v>43</v>
      </c>
      <c r="O44" s="30" t="s">
        <v>43</v>
      </c>
      <c r="P44" s="30" t="s">
        <v>43</v>
      </c>
      <c r="Q44" s="30" t="s">
        <v>43</v>
      </c>
      <c r="R44" s="208" t="s">
        <v>43</v>
      </c>
      <c r="S44" s="208" t="s">
        <v>43</v>
      </c>
      <c r="T44" s="208" t="s">
        <v>43</v>
      </c>
      <c r="U44" s="35" t="s">
        <v>43</v>
      </c>
      <c r="V44" s="207" t="s">
        <v>43</v>
      </c>
      <c r="W44" s="209" t="s">
        <v>43</v>
      </c>
      <c r="X44" s="203"/>
    </row>
    <row r="45" spans="2:24" s="5" customFormat="1" ht="9.75" customHeight="1">
      <c r="B45" s="33" t="s">
        <v>71</v>
      </c>
      <c r="C45" s="46"/>
      <c r="D45" s="203"/>
      <c r="E45" s="5" t="s">
        <v>376</v>
      </c>
      <c r="F45" s="34"/>
      <c r="G45" s="208" t="s">
        <v>49</v>
      </c>
      <c r="H45" s="30" t="s">
        <v>43</v>
      </c>
      <c r="I45" s="30" t="s">
        <v>43</v>
      </c>
      <c r="J45" s="30" t="s">
        <v>43</v>
      </c>
      <c r="K45" s="30" t="s">
        <v>43</v>
      </c>
      <c r="L45" s="206" t="s">
        <v>43</v>
      </c>
      <c r="M45" s="206" t="s">
        <v>43</v>
      </c>
      <c r="N45" s="35" t="s">
        <v>43</v>
      </c>
      <c r="O45" s="30" t="s">
        <v>43</v>
      </c>
      <c r="P45" s="30" t="s">
        <v>43</v>
      </c>
      <c r="Q45" s="30" t="s">
        <v>43</v>
      </c>
      <c r="R45" s="208" t="s">
        <v>43</v>
      </c>
      <c r="S45" s="208" t="s">
        <v>43</v>
      </c>
      <c r="T45" s="208" t="s">
        <v>43</v>
      </c>
      <c r="U45" s="35" t="s">
        <v>43</v>
      </c>
      <c r="V45" s="207" t="s">
        <v>43</v>
      </c>
      <c r="W45" s="209" t="s">
        <v>43</v>
      </c>
      <c r="X45" s="203"/>
    </row>
    <row r="46" spans="2:24" s="5" customFormat="1" ht="9.75" customHeight="1">
      <c r="B46" s="33" t="s">
        <v>72</v>
      </c>
      <c r="C46" s="46"/>
      <c r="D46" s="203"/>
      <c r="E46" s="5" t="s">
        <v>377</v>
      </c>
      <c r="F46" s="34"/>
      <c r="G46" s="208" t="s">
        <v>49</v>
      </c>
      <c r="H46" s="30" t="s">
        <v>43</v>
      </c>
      <c r="I46" s="30" t="s">
        <v>43</v>
      </c>
      <c r="J46" s="30" t="s">
        <v>43</v>
      </c>
      <c r="K46" s="30" t="s">
        <v>43</v>
      </c>
      <c r="L46" s="206" t="s">
        <v>43</v>
      </c>
      <c r="M46" s="206" t="s">
        <v>43</v>
      </c>
      <c r="N46" s="35" t="s">
        <v>43</v>
      </c>
      <c r="O46" s="30" t="s">
        <v>43</v>
      </c>
      <c r="P46" s="30" t="s">
        <v>43</v>
      </c>
      <c r="Q46" s="30" t="s">
        <v>43</v>
      </c>
      <c r="R46" s="208" t="s">
        <v>43</v>
      </c>
      <c r="S46" s="208" t="s">
        <v>43</v>
      </c>
      <c r="T46" s="208" t="s">
        <v>43</v>
      </c>
      <c r="U46" s="208" t="s">
        <v>43</v>
      </c>
      <c r="V46" s="207" t="s">
        <v>43</v>
      </c>
      <c r="W46" s="209" t="s">
        <v>43</v>
      </c>
      <c r="X46" s="203"/>
    </row>
    <row r="47" spans="1:24" s="5" customFormat="1" ht="9.75" customHeight="1">
      <c r="A47" s="5">
        <v>9</v>
      </c>
      <c r="B47" s="29" t="s">
        <v>73</v>
      </c>
      <c r="C47" s="46"/>
      <c r="D47" s="203">
        <v>41209</v>
      </c>
      <c r="E47" s="204" t="s">
        <v>378</v>
      </c>
      <c r="F47" s="34"/>
      <c r="G47" s="205">
        <v>126.51</v>
      </c>
      <c r="H47" s="30">
        <v>9323</v>
      </c>
      <c r="I47" s="30">
        <v>28648</v>
      </c>
      <c r="J47" s="30">
        <v>13249</v>
      </c>
      <c r="K47" s="30">
        <v>15399</v>
      </c>
      <c r="L47" s="206">
        <v>-336</v>
      </c>
      <c r="M47" s="207">
        <f>I47/G47</f>
        <v>226.44850209469607</v>
      </c>
      <c r="N47" s="35">
        <f>I47/H47</f>
        <v>3.0728306339161215</v>
      </c>
      <c r="O47" s="30">
        <v>3819</v>
      </c>
      <c r="P47" s="30">
        <v>16759</v>
      </c>
      <c r="Q47" s="30">
        <v>8059</v>
      </c>
      <c r="R47" s="208">
        <v>72.3</v>
      </c>
      <c r="S47" s="208">
        <v>70.9</v>
      </c>
      <c r="T47" s="208">
        <v>70.9</v>
      </c>
      <c r="U47" s="35">
        <v>207.1</v>
      </c>
      <c r="V47" s="207">
        <v>207.7</v>
      </c>
      <c r="W47" s="209">
        <v>211</v>
      </c>
      <c r="X47" s="203">
        <v>9</v>
      </c>
    </row>
    <row r="48" spans="1:24" s="5" customFormat="1" ht="9.75" customHeight="1">
      <c r="A48" s="109"/>
      <c r="B48" s="33" t="s">
        <v>74</v>
      </c>
      <c r="C48" s="46"/>
      <c r="D48" s="203"/>
      <c r="E48" s="161" t="s">
        <v>379</v>
      </c>
      <c r="F48" s="34"/>
      <c r="G48" s="208" t="s">
        <v>49</v>
      </c>
      <c r="H48" s="30" t="s">
        <v>43</v>
      </c>
      <c r="I48" s="30" t="s">
        <v>43</v>
      </c>
      <c r="J48" s="30" t="s">
        <v>43</v>
      </c>
      <c r="K48" s="30" t="s">
        <v>43</v>
      </c>
      <c r="L48" s="206" t="s">
        <v>43</v>
      </c>
      <c r="M48" s="206" t="s">
        <v>43</v>
      </c>
      <c r="N48" s="35" t="s">
        <v>43</v>
      </c>
      <c r="O48" s="30" t="s">
        <v>43</v>
      </c>
      <c r="P48" s="30" t="s">
        <v>43</v>
      </c>
      <c r="Q48" s="30" t="s">
        <v>43</v>
      </c>
      <c r="R48" s="208" t="s">
        <v>43</v>
      </c>
      <c r="S48" s="208" t="s">
        <v>43</v>
      </c>
      <c r="T48" s="208" t="s">
        <v>43</v>
      </c>
      <c r="U48" s="35" t="s">
        <v>43</v>
      </c>
      <c r="V48" s="207" t="s">
        <v>43</v>
      </c>
      <c r="W48" s="209" t="s">
        <v>43</v>
      </c>
      <c r="X48" s="203"/>
    </row>
    <row r="49" spans="1:24" s="5" customFormat="1" ht="9.75" customHeight="1">
      <c r="A49" s="109"/>
      <c r="B49" s="33" t="s">
        <v>296</v>
      </c>
      <c r="C49" s="46"/>
      <c r="D49" s="203"/>
      <c r="E49" s="161" t="s">
        <v>380</v>
      </c>
      <c r="F49" s="34"/>
      <c r="G49" s="208" t="s">
        <v>49</v>
      </c>
      <c r="H49" s="30" t="s">
        <v>43</v>
      </c>
      <c r="I49" s="30" t="s">
        <v>43</v>
      </c>
      <c r="J49" s="30" t="s">
        <v>43</v>
      </c>
      <c r="K49" s="30" t="s">
        <v>43</v>
      </c>
      <c r="L49" s="206" t="s">
        <v>43</v>
      </c>
      <c r="M49" s="206" t="s">
        <v>43</v>
      </c>
      <c r="N49" s="35" t="s">
        <v>43</v>
      </c>
      <c r="O49" s="30" t="s">
        <v>43</v>
      </c>
      <c r="P49" s="30" t="s">
        <v>43</v>
      </c>
      <c r="Q49" s="30" t="s">
        <v>43</v>
      </c>
      <c r="R49" s="208" t="s">
        <v>43</v>
      </c>
      <c r="S49" s="208" t="s">
        <v>43</v>
      </c>
      <c r="T49" s="208" t="s">
        <v>43</v>
      </c>
      <c r="U49" s="35" t="s">
        <v>43</v>
      </c>
      <c r="V49" s="207" t="s">
        <v>43</v>
      </c>
      <c r="W49" s="209" t="s">
        <v>43</v>
      </c>
      <c r="X49" s="203"/>
    </row>
    <row r="50" spans="1:24" s="5" customFormat="1" ht="9.75" customHeight="1">
      <c r="A50" s="5">
        <v>10</v>
      </c>
      <c r="B50" s="29" t="s">
        <v>76</v>
      </c>
      <c r="C50" s="46"/>
      <c r="D50" s="203">
        <v>41210</v>
      </c>
      <c r="E50" s="204" t="s">
        <v>381</v>
      </c>
      <c r="F50" s="34" t="s">
        <v>348</v>
      </c>
      <c r="G50" s="205">
        <v>125.01</v>
      </c>
      <c r="H50" s="30">
        <v>10774</v>
      </c>
      <c r="I50" s="30">
        <v>32647</v>
      </c>
      <c r="J50" s="30">
        <v>15499</v>
      </c>
      <c r="K50" s="30">
        <v>17148</v>
      </c>
      <c r="L50" s="206">
        <v>-252</v>
      </c>
      <c r="M50" s="207">
        <f>I50/G50</f>
        <v>261.15510759139266</v>
      </c>
      <c r="N50" s="35">
        <f>I50/H50</f>
        <v>3.0301652125487286</v>
      </c>
      <c r="O50" s="30">
        <v>4582</v>
      </c>
      <c r="P50" s="30">
        <v>19689</v>
      </c>
      <c r="Q50" s="30">
        <v>8218</v>
      </c>
      <c r="R50" s="208">
        <v>63.1</v>
      </c>
      <c r="S50" s="208">
        <v>64.4</v>
      </c>
      <c r="T50" s="208">
        <v>65</v>
      </c>
      <c r="U50" s="35">
        <v>173.6</v>
      </c>
      <c r="V50" s="207">
        <v>177</v>
      </c>
      <c r="W50" s="209">
        <v>179.4</v>
      </c>
      <c r="X50" s="203">
        <v>10</v>
      </c>
    </row>
    <row r="51" spans="2:24" s="5" customFormat="1" ht="9.75" customHeight="1">
      <c r="B51" s="33" t="s">
        <v>297</v>
      </c>
      <c r="C51" s="46"/>
      <c r="D51" s="203"/>
      <c r="E51" s="161" t="s">
        <v>382</v>
      </c>
      <c r="F51" s="34"/>
      <c r="G51" s="208" t="s">
        <v>49</v>
      </c>
      <c r="H51" s="30" t="s">
        <v>43</v>
      </c>
      <c r="I51" s="30" t="s">
        <v>43</v>
      </c>
      <c r="J51" s="30" t="s">
        <v>43</v>
      </c>
      <c r="K51" s="30" t="s">
        <v>43</v>
      </c>
      <c r="L51" s="206" t="s">
        <v>43</v>
      </c>
      <c r="M51" s="206" t="s">
        <v>43</v>
      </c>
      <c r="N51" s="35" t="s">
        <v>43</v>
      </c>
      <c r="O51" s="30" t="s">
        <v>43</v>
      </c>
      <c r="P51" s="30" t="s">
        <v>43</v>
      </c>
      <c r="Q51" s="30" t="s">
        <v>43</v>
      </c>
      <c r="R51" s="208" t="s">
        <v>43</v>
      </c>
      <c r="S51" s="208" t="s">
        <v>43</v>
      </c>
      <c r="T51" s="208" t="s">
        <v>43</v>
      </c>
      <c r="U51" s="35" t="s">
        <v>43</v>
      </c>
      <c r="V51" s="207" t="s">
        <v>43</v>
      </c>
      <c r="W51" s="209" t="s">
        <v>43</v>
      </c>
      <c r="X51" s="203"/>
    </row>
    <row r="52" spans="2:24" s="5" customFormat="1" ht="9.75" customHeight="1">
      <c r="B52" s="33" t="s">
        <v>78</v>
      </c>
      <c r="C52" s="46"/>
      <c r="D52" s="203"/>
      <c r="E52" s="161" t="s">
        <v>383</v>
      </c>
      <c r="F52" s="34"/>
      <c r="G52" s="208" t="s">
        <v>49</v>
      </c>
      <c r="H52" s="30" t="s">
        <v>43</v>
      </c>
      <c r="I52" s="30" t="s">
        <v>43</v>
      </c>
      <c r="J52" s="30" t="s">
        <v>43</v>
      </c>
      <c r="K52" s="30" t="s">
        <v>43</v>
      </c>
      <c r="L52" s="206" t="s">
        <v>43</v>
      </c>
      <c r="M52" s="206" t="s">
        <v>43</v>
      </c>
      <c r="N52" s="35" t="s">
        <v>43</v>
      </c>
      <c r="O52" s="30" t="s">
        <v>43</v>
      </c>
      <c r="P52" s="30" t="s">
        <v>43</v>
      </c>
      <c r="Q52" s="30" t="s">
        <v>43</v>
      </c>
      <c r="R52" s="208" t="s">
        <v>43</v>
      </c>
      <c r="S52" s="208" t="s">
        <v>43</v>
      </c>
      <c r="T52" s="208" t="s">
        <v>43</v>
      </c>
      <c r="U52" s="208" t="s">
        <v>43</v>
      </c>
      <c r="V52" s="207" t="s">
        <v>43</v>
      </c>
      <c r="W52" s="209" t="s">
        <v>43</v>
      </c>
      <c r="X52" s="203"/>
    </row>
    <row r="53" spans="2:24" s="5" customFormat="1" ht="9.75" customHeight="1">
      <c r="B53" s="33" t="s">
        <v>79</v>
      </c>
      <c r="C53" s="46"/>
      <c r="D53" s="203"/>
      <c r="E53" s="161" t="s">
        <v>384</v>
      </c>
      <c r="F53" s="34"/>
      <c r="G53" s="208" t="s">
        <v>49</v>
      </c>
      <c r="H53" s="30" t="s">
        <v>43</v>
      </c>
      <c r="I53" s="30" t="s">
        <v>43</v>
      </c>
      <c r="J53" s="30" t="s">
        <v>43</v>
      </c>
      <c r="K53" s="30" t="s">
        <v>43</v>
      </c>
      <c r="L53" s="206" t="s">
        <v>43</v>
      </c>
      <c r="M53" s="206" t="s">
        <v>43</v>
      </c>
      <c r="N53" s="35" t="s">
        <v>43</v>
      </c>
      <c r="O53" s="30" t="s">
        <v>43</v>
      </c>
      <c r="P53" s="30" t="s">
        <v>43</v>
      </c>
      <c r="Q53" s="30" t="s">
        <v>43</v>
      </c>
      <c r="R53" s="208" t="s">
        <v>43</v>
      </c>
      <c r="S53" s="208" t="s">
        <v>43</v>
      </c>
      <c r="T53" s="208" t="s">
        <v>43</v>
      </c>
      <c r="U53" s="35" t="s">
        <v>43</v>
      </c>
      <c r="V53" s="207" t="s">
        <v>43</v>
      </c>
      <c r="W53" s="209" t="s">
        <v>43</v>
      </c>
      <c r="X53" s="203"/>
    </row>
    <row r="54" spans="2:24" s="180" customFormat="1" ht="9.75" customHeight="1">
      <c r="B54" s="25" t="s">
        <v>112</v>
      </c>
      <c r="C54" s="47"/>
      <c r="D54" s="181">
        <v>41320</v>
      </c>
      <c r="E54" s="182" t="s">
        <v>385</v>
      </c>
      <c r="F54" s="27"/>
      <c r="G54" s="184">
        <f>G55</f>
        <v>43.94</v>
      </c>
      <c r="H54" s="26">
        <v>5557</v>
      </c>
      <c r="I54" s="26">
        <v>16443</v>
      </c>
      <c r="J54" s="26">
        <v>8017</v>
      </c>
      <c r="K54" s="26">
        <v>8426</v>
      </c>
      <c r="L54" s="185">
        <v>38</v>
      </c>
      <c r="M54" s="186">
        <f>I54/G54</f>
        <v>374.21483841602185</v>
      </c>
      <c r="N54" s="187">
        <f>I54/H54</f>
        <v>2.958970667626417</v>
      </c>
      <c r="O54" s="26">
        <v>2625</v>
      </c>
      <c r="P54" s="26">
        <v>10533</v>
      </c>
      <c r="Q54" s="26">
        <v>3243</v>
      </c>
      <c r="R54" s="189">
        <v>56.3</v>
      </c>
      <c r="S54" s="189">
        <v>56.2</v>
      </c>
      <c r="T54" s="189">
        <v>55.7</v>
      </c>
      <c r="U54" s="189">
        <v>123.9</v>
      </c>
      <c r="V54" s="186">
        <v>123.9</v>
      </c>
      <c r="W54" s="190">
        <v>123.5</v>
      </c>
      <c r="X54" s="28" t="s">
        <v>111</v>
      </c>
    </row>
    <row r="55" spans="1:24" s="5" customFormat="1" ht="9.75" customHeight="1">
      <c r="A55" s="5">
        <v>11</v>
      </c>
      <c r="B55" s="29" t="s">
        <v>82</v>
      </c>
      <c r="C55" s="46"/>
      <c r="D55" s="203">
        <v>41327</v>
      </c>
      <c r="E55" s="204" t="s">
        <v>386</v>
      </c>
      <c r="F55" s="34"/>
      <c r="G55" s="205">
        <v>43.94</v>
      </c>
      <c r="H55" s="30">
        <v>5557</v>
      </c>
      <c r="I55" s="30">
        <v>16443</v>
      </c>
      <c r="J55" s="30">
        <v>8017</v>
      </c>
      <c r="K55" s="30">
        <v>8426</v>
      </c>
      <c r="L55" s="206">
        <v>38</v>
      </c>
      <c r="M55" s="207">
        <f>I55/G55</f>
        <v>374.21483841602185</v>
      </c>
      <c r="N55" s="35">
        <f>I55/H55</f>
        <v>2.958970667626417</v>
      </c>
      <c r="O55" s="30">
        <v>2625</v>
      </c>
      <c r="P55" s="30">
        <v>10533</v>
      </c>
      <c r="Q55" s="30">
        <v>3243</v>
      </c>
      <c r="R55" s="208">
        <v>56.3</v>
      </c>
      <c r="S55" s="208">
        <v>56.2</v>
      </c>
      <c r="T55" s="208">
        <v>55.7</v>
      </c>
      <c r="U55" s="208">
        <v>123.9</v>
      </c>
      <c r="V55" s="207">
        <v>123.9</v>
      </c>
      <c r="W55" s="209">
        <v>123.5</v>
      </c>
      <c r="X55" s="203">
        <v>11</v>
      </c>
    </row>
    <row r="56" spans="2:24" s="5" customFormat="1" ht="9.75" customHeight="1">
      <c r="B56" s="33" t="s">
        <v>83</v>
      </c>
      <c r="C56" s="46"/>
      <c r="D56" s="203"/>
      <c r="E56" s="161" t="s">
        <v>387</v>
      </c>
      <c r="F56" s="34"/>
      <c r="G56" s="208" t="s">
        <v>388</v>
      </c>
      <c r="H56" s="30" t="s">
        <v>43</v>
      </c>
      <c r="I56" s="30" t="s">
        <v>43</v>
      </c>
      <c r="J56" s="30" t="s">
        <v>43</v>
      </c>
      <c r="K56" s="30" t="s">
        <v>43</v>
      </c>
      <c r="L56" s="206" t="s">
        <v>43</v>
      </c>
      <c r="M56" s="206" t="s">
        <v>43</v>
      </c>
      <c r="N56" s="35" t="s">
        <v>43</v>
      </c>
      <c r="O56" s="30" t="s">
        <v>43</v>
      </c>
      <c r="P56" s="30" t="s">
        <v>43</v>
      </c>
      <c r="Q56" s="30" t="s">
        <v>43</v>
      </c>
      <c r="R56" s="208" t="s">
        <v>43</v>
      </c>
      <c r="S56" s="208" t="s">
        <v>43</v>
      </c>
      <c r="T56" s="208" t="s">
        <v>43</v>
      </c>
      <c r="U56" s="35" t="s">
        <v>43</v>
      </c>
      <c r="V56" s="207" t="s">
        <v>43</v>
      </c>
      <c r="W56" s="209" t="s">
        <v>43</v>
      </c>
      <c r="X56" s="203"/>
    </row>
    <row r="57" spans="2:24" s="5" customFormat="1" ht="9.75" customHeight="1">
      <c r="B57" s="33" t="s">
        <v>84</v>
      </c>
      <c r="C57" s="46"/>
      <c r="D57" s="203"/>
      <c r="E57" s="161" t="s">
        <v>389</v>
      </c>
      <c r="F57" s="34"/>
      <c r="G57" s="208" t="s">
        <v>388</v>
      </c>
      <c r="H57" s="30" t="s">
        <v>43</v>
      </c>
      <c r="I57" s="30" t="s">
        <v>43</v>
      </c>
      <c r="J57" s="30" t="s">
        <v>43</v>
      </c>
      <c r="K57" s="30" t="s">
        <v>43</v>
      </c>
      <c r="L57" s="206" t="s">
        <v>43</v>
      </c>
      <c r="M57" s="206" t="s">
        <v>43</v>
      </c>
      <c r="N57" s="35" t="s">
        <v>43</v>
      </c>
      <c r="O57" s="30" t="s">
        <v>43</v>
      </c>
      <c r="P57" s="30" t="s">
        <v>43</v>
      </c>
      <c r="Q57" s="30" t="s">
        <v>43</v>
      </c>
      <c r="R57" s="208" t="s">
        <v>43</v>
      </c>
      <c r="S57" s="208" t="s">
        <v>43</v>
      </c>
      <c r="T57" s="208" t="s">
        <v>43</v>
      </c>
      <c r="U57" s="35" t="s">
        <v>43</v>
      </c>
      <c r="V57" s="207" t="s">
        <v>43</v>
      </c>
      <c r="W57" s="209" t="s">
        <v>43</v>
      </c>
      <c r="X57" s="203"/>
    </row>
    <row r="58" spans="2:24" s="180" customFormat="1" ht="9.75" customHeight="1">
      <c r="B58" s="25" t="s">
        <v>390</v>
      </c>
      <c r="C58" s="47"/>
      <c r="D58" s="181">
        <v>41340</v>
      </c>
      <c r="E58" s="182" t="s">
        <v>391</v>
      </c>
      <c r="F58" s="27"/>
      <c r="G58" s="184">
        <v>86.8</v>
      </c>
      <c r="H58" s="26">
        <v>17741</v>
      </c>
      <c r="I58" s="26">
        <v>53063</v>
      </c>
      <c r="J58" s="26">
        <v>25058</v>
      </c>
      <c r="K58" s="26">
        <v>28005</v>
      </c>
      <c r="L58" s="185">
        <v>-173</v>
      </c>
      <c r="M58" s="186">
        <f>I58/G58</f>
        <v>611.3248847926268</v>
      </c>
      <c r="N58" s="187">
        <f>I58/H58</f>
        <v>2.9909813426526126</v>
      </c>
      <c r="O58" s="26">
        <v>7021</v>
      </c>
      <c r="P58" s="26">
        <v>32650</v>
      </c>
      <c r="Q58" s="26">
        <v>13339</v>
      </c>
      <c r="R58" s="189">
        <v>61.1</v>
      </c>
      <c r="S58" s="189">
        <v>62</v>
      </c>
      <c r="T58" s="189">
        <v>62.4</v>
      </c>
      <c r="U58" s="189">
        <v>180.2</v>
      </c>
      <c r="V58" s="186">
        <v>185.4</v>
      </c>
      <c r="W58" s="190">
        <v>190</v>
      </c>
      <c r="X58" s="28" t="s">
        <v>392</v>
      </c>
    </row>
    <row r="59" spans="1:24" s="5" customFormat="1" ht="9.75" customHeight="1">
      <c r="A59" s="5">
        <v>12</v>
      </c>
      <c r="B59" s="29" t="s">
        <v>87</v>
      </c>
      <c r="C59" s="46"/>
      <c r="D59" s="203">
        <v>41341</v>
      </c>
      <c r="E59" s="204" t="s">
        <v>393</v>
      </c>
      <c r="F59" s="34"/>
      <c r="G59" s="205">
        <v>22.12</v>
      </c>
      <c r="H59" s="30">
        <v>6115</v>
      </c>
      <c r="I59" s="30">
        <v>17782</v>
      </c>
      <c r="J59" s="30">
        <v>8364</v>
      </c>
      <c r="K59" s="30">
        <v>9418</v>
      </c>
      <c r="L59" s="206">
        <v>-55</v>
      </c>
      <c r="M59" s="207">
        <f>I59/G59</f>
        <v>803.8878842676311</v>
      </c>
      <c r="N59" s="35">
        <f>I59/H59</f>
        <v>2.907931316434996</v>
      </c>
      <c r="O59" s="30">
        <v>2270</v>
      </c>
      <c r="P59" s="30">
        <v>11434</v>
      </c>
      <c r="Q59" s="30">
        <v>4026</v>
      </c>
      <c r="R59" s="208">
        <v>55.9</v>
      </c>
      <c r="S59" s="208">
        <v>55.3</v>
      </c>
      <c r="T59" s="208">
        <v>55.1</v>
      </c>
      <c r="U59" s="35">
        <v>168.1</v>
      </c>
      <c r="V59" s="207">
        <v>169</v>
      </c>
      <c r="W59" s="209">
        <v>177.4</v>
      </c>
      <c r="X59" s="203">
        <v>12</v>
      </c>
    </row>
    <row r="60" spans="1:24" s="5" customFormat="1" ht="9.75" customHeight="1">
      <c r="A60" s="5">
        <v>13</v>
      </c>
      <c r="B60" s="29" t="s">
        <v>88</v>
      </c>
      <c r="C60" s="46"/>
      <c r="D60" s="203">
        <v>41345</v>
      </c>
      <c r="E60" s="204" t="s">
        <v>394</v>
      </c>
      <c r="F60" s="34" t="s">
        <v>395</v>
      </c>
      <c r="G60" s="205">
        <v>12.79</v>
      </c>
      <c r="H60" s="30">
        <v>3133</v>
      </c>
      <c r="I60" s="30">
        <v>9341</v>
      </c>
      <c r="J60" s="30">
        <v>4409</v>
      </c>
      <c r="K60" s="30">
        <v>4932</v>
      </c>
      <c r="L60" s="206">
        <v>117</v>
      </c>
      <c r="M60" s="207">
        <f>I60/G60</f>
        <v>730.3362001563722</v>
      </c>
      <c r="N60" s="35">
        <f>I60/H60</f>
        <v>2.981487392275774</v>
      </c>
      <c r="O60" s="30">
        <v>1645</v>
      </c>
      <c r="P60" s="30">
        <v>5806</v>
      </c>
      <c r="Q60" s="30">
        <v>1889</v>
      </c>
      <c r="R60" s="208">
        <v>60.3</v>
      </c>
      <c r="S60" s="208">
        <v>60.9</v>
      </c>
      <c r="T60" s="208">
        <v>60.9</v>
      </c>
      <c r="U60" s="35">
        <v>111.6</v>
      </c>
      <c r="V60" s="207">
        <v>117.3</v>
      </c>
      <c r="W60" s="209">
        <v>114.8</v>
      </c>
      <c r="X60" s="203">
        <v>13</v>
      </c>
    </row>
    <row r="61" spans="1:24" s="5" customFormat="1" ht="9.75" customHeight="1">
      <c r="A61" s="5">
        <v>14</v>
      </c>
      <c r="B61" s="29" t="s">
        <v>89</v>
      </c>
      <c r="C61" s="46"/>
      <c r="D61" s="203">
        <v>41346</v>
      </c>
      <c r="E61" s="204" t="s">
        <v>396</v>
      </c>
      <c r="F61" s="34" t="s">
        <v>395</v>
      </c>
      <c r="G61" s="205">
        <v>51.89</v>
      </c>
      <c r="H61" s="30">
        <v>8493</v>
      </c>
      <c r="I61" s="30">
        <v>25940</v>
      </c>
      <c r="J61" s="30">
        <v>12285</v>
      </c>
      <c r="K61" s="30">
        <v>13655</v>
      </c>
      <c r="L61" s="206">
        <v>-235</v>
      </c>
      <c r="M61" s="207">
        <f>I61/G61</f>
        <v>499.90364232029293</v>
      </c>
      <c r="N61" s="35">
        <f>I61/H61</f>
        <v>3.054279995290239</v>
      </c>
      <c r="O61" s="30">
        <v>3106</v>
      </c>
      <c r="P61" s="30">
        <v>15410</v>
      </c>
      <c r="Q61" s="30">
        <v>7424</v>
      </c>
      <c r="R61" s="208">
        <v>65.2</v>
      </c>
      <c r="S61" s="208">
        <v>67.3</v>
      </c>
      <c r="T61" s="208">
        <v>68.3</v>
      </c>
      <c r="U61" s="208">
        <v>223.7</v>
      </c>
      <c r="V61" s="207">
        <v>231.9</v>
      </c>
      <c r="W61" s="209">
        <v>239</v>
      </c>
      <c r="X61" s="203">
        <v>14</v>
      </c>
    </row>
    <row r="62" spans="2:24" s="5" customFormat="1" ht="9.75" customHeight="1">
      <c r="B62" s="33" t="s">
        <v>90</v>
      </c>
      <c r="C62" s="46"/>
      <c r="D62" s="203"/>
      <c r="E62" s="5" t="s">
        <v>397</v>
      </c>
      <c r="F62" s="34"/>
      <c r="G62" s="208" t="s">
        <v>398</v>
      </c>
      <c r="H62" s="30" t="s">
        <v>43</v>
      </c>
      <c r="I62" s="30" t="s">
        <v>43</v>
      </c>
      <c r="J62" s="30" t="s">
        <v>43</v>
      </c>
      <c r="K62" s="30" t="s">
        <v>43</v>
      </c>
      <c r="L62" s="206" t="s">
        <v>43</v>
      </c>
      <c r="M62" s="206" t="s">
        <v>43</v>
      </c>
      <c r="N62" s="35" t="s">
        <v>43</v>
      </c>
      <c r="O62" s="30" t="s">
        <v>43</v>
      </c>
      <c r="P62" s="30" t="s">
        <v>43</v>
      </c>
      <c r="Q62" s="30" t="s">
        <v>43</v>
      </c>
      <c r="R62" s="208" t="s">
        <v>43</v>
      </c>
      <c r="S62" s="208" t="s">
        <v>43</v>
      </c>
      <c r="T62" s="208" t="s">
        <v>43</v>
      </c>
      <c r="U62" s="35" t="s">
        <v>43</v>
      </c>
      <c r="V62" s="207" t="s">
        <v>43</v>
      </c>
      <c r="W62" s="209" t="s">
        <v>43</v>
      </c>
      <c r="X62" s="203"/>
    </row>
    <row r="63" spans="2:24" s="5" customFormat="1" ht="9.75" customHeight="1">
      <c r="B63" s="33" t="s">
        <v>91</v>
      </c>
      <c r="C63" s="46"/>
      <c r="D63" s="203"/>
      <c r="E63" s="5" t="s">
        <v>399</v>
      </c>
      <c r="F63" s="34"/>
      <c r="G63" s="208" t="s">
        <v>398</v>
      </c>
      <c r="H63" s="30" t="s">
        <v>43</v>
      </c>
      <c r="I63" s="30" t="s">
        <v>43</v>
      </c>
      <c r="J63" s="30" t="s">
        <v>43</v>
      </c>
      <c r="K63" s="30" t="s">
        <v>43</v>
      </c>
      <c r="L63" s="206" t="s">
        <v>43</v>
      </c>
      <c r="M63" s="206" t="s">
        <v>43</v>
      </c>
      <c r="N63" s="35" t="s">
        <v>43</v>
      </c>
      <c r="O63" s="30" t="s">
        <v>43</v>
      </c>
      <c r="P63" s="30" t="s">
        <v>43</v>
      </c>
      <c r="Q63" s="30" t="s">
        <v>43</v>
      </c>
      <c r="R63" s="208" t="s">
        <v>43</v>
      </c>
      <c r="S63" s="208" t="s">
        <v>43</v>
      </c>
      <c r="T63" s="208" t="s">
        <v>43</v>
      </c>
      <c r="U63" s="35" t="s">
        <v>43</v>
      </c>
      <c r="V63" s="207" t="s">
        <v>43</v>
      </c>
      <c r="W63" s="209" t="s">
        <v>43</v>
      </c>
      <c r="X63" s="203"/>
    </row>
    <row r="64" spans="2:24" s="5" customFormat="1" ht="9.75" customHeight="1">
      <c r="B64" s="33" t="s">
        <v>92</v>
      </c>
      <c r="C64" s="46"/>
      <c r="D64" s="203"/>
      <c r="E64" s="5" t="s">
        <v>400</v>
      </c>
      <c r="F64" s="34"/>
      <c r="G64" s="208" t="s">
        <v>398</v>
      </c>
      <c r="H64" s="30" t="s">
        <v>43</v>
      </c>
      <c r="I64" s="30" t="s">
        <v>43</v>
      </c>
      <c r="J64" s="30" t="s">
        <v>43</v>
      </c>
      <c r="K64" s="30" t="s">
        <v>43</v>
      </c>
      <c r="L64" s="206" t="s">
        <v>43</v>
      </c>
      <c r="M64" s="206" t="s">
        <v>43</v>
      </c>
      <c r="N64" s="35" t="s">
        <v>43</v>
      </c>
      <c r="O64" s="30" t="s">
        <v>43</v>
      </c>
      <c r="P64" s="30" t="s">
        <v>43</v>
      </c>
      <c r="Q64" s="30" t="s">
        <v>43</v>
      </c>
      <c r="R64" s="208" t="s">
        <v>43</v>
      </c>
      <c r="S64" s="208" t="s">
        <v>43</v>
      </c>
      <c r="T64" s="208" t="s">
        <v>43</v>
      </c>
      <c r="U64" s="35" t="s">
        <v>43</v>
      </c>
      <c r="V64" s="207" t="s">
        <v>43</v>
      </c>
      <c r="W64" s="209" t="s">
        <v>43</v>
      </c>
      <c r="X64" s="203"/>
    </row>
    <row r="65" spans="2:24" s="180" customFormat="1" ht="9.75" customHeight="1">
      <c r="B65" s="25" t="s">
        <v>401</v>
      </c>
      <c r="C65" s="47"/>
      <c r="D65" s="181">
        <v>41380</v>
      </c>
      <c r="E65" s="182" t="s">
        <v>402</v>
      </c>
      <c r="F65" s="27"/>
      <c r="G65" s="184">
        <v>36.01</v>
      </c>
      <c r="H65" s="26">
        <v>1980</v>
      </c>
      <c r="I65" s="26">
        <v>6282</v>
      </c>
      <c r="J65" s="26">
        <v>3231</v>
      </c>
      <c r="K65" s="26">
        <v>3051</v>
      </c>
      <c r="L65" s="185">
        <v>-97</v>
      </c>
      <c r="M65" s="186">
        <f>I65/G65</f>
        <v>174.45154123854485</v>
      </c>
      <c r="N65" s="187">
        <f>I65/H65</f>
        <v>3.172727272727273</v>
      </c>
      <c r="O65" s="26">
        <v>901</v>
      </c>
      <c r="P65" s="26">
        <v>3805</v>
      </c>
      <c r="Q65" s="26">
        <v>1576</v>
      </c>
      <c r="R65" s="189">
        <v>65.1</v>
      </c>
      <c r="S65" s="189">
        <v>64.7</v>
      </c>
      <c r="T65" s="189">
        <v>65.1</v>
      </c>
      <c r="U65" s="189">
        <v>166.7</v>
      </c>
      <c r="V65" s="186">
        <v>171.5</v>
      </c>
      <c r="W65" s="190">
        <v>174.9</v>
      </c>
      <c r="X65" s="28" t="s">
        <v>403</v>
      </c>
    </row>
    <row r="66" spans="1:24" s="5" customFormat="1" ht="9.75" customHeight="1">
      <c r="A66" s="5">
        <v>15</v>
      </c>
      <c r="B66" s="29" t="s">
        <v>95</v>
      </c>
      <c r="C66" s="46"/>
      <c r="D66" s="203">
        <v>41387</v>
      </c>
      <c r="E66" s="204" t="s">
        <v>404</v>
      </c>
      <c r="F66" s="34"/>
      <c r="G66" s="210">
        <v>36.01</v>
      </c>
      <c r="H66" s="30">
        <v>1980</v>
      </c>
      <c r="I66" s="30">
        <v>6282</v>
      </c>
      <c r="J66" s="30">
        <v>3231</v>
      </c>
      <c r="K66" s="30">
        <v>3051</v>
      </c>
      <c r="L66" s="206">
        <v>-97</v>
      </c>
      <c r="M66" s="207">
        <f>I66/G66</f>
        <v>174.45154123854485</v>
      </c>
      <c r="N66" s="35">
        <f>I66/H66</f>
        <v>3.172727272727273</v>
      </c>
      <c r="O66" s="30">
        <v>901</v>
      </c>
      <c r="P66" s="30">
        <v>3805</v>
      </c>
      <c r="Q66" s="30">
        <v>1576</v>
      </c>
      <c r="R66" s="208">
        <v>65.1</v>
      </c>
      <c r="S66" s="208">
        <v>64.7</v>
      </c>
      <c r="T66" s="208">
        <v>65.1</v>
      </c>
      <c r="U66" s="35">
        <v>166.7</v>
      </c>
      <c r="V66" s="207">
        <v>171.5</v>
      </c>
      <c r="W66" s="209">
        <v>174.9</v>
      </c>
      <c r="X66" s="203">
        <v>15</v>
      </c>
    </row>
    <row r="67" spans="2:24" s="180" customFormat="1" ht="9.75" customHeight="1">
      <c r="B67" s="25" t="s">
        <v>405</v>
      </c>
      <c r="C67" s="47"/>
      <c r="D67" s="181">
        <v>41400</v>
      </c>
      <c r="E67" s="182" t="s">
        <v>406</v>
      </c>
      <c r="F67" s="27"/>
      <c r="G67" s="184">
        <v>65.8</v>
      </c>
      <c r="H67" s="26">
        <v>6922</v>
      </c>
      <c r="I67" s="26">
        <v>20792</v>
      </c>
      <c r="J67" s="26">
        <v>9668</v>
      </c>
      <c r="K67" s="26">
        <v>11124</v>
      </c>
      <c r="L67" s="185">
        <v>-137</v>
      </c>
      <c r="M67" s="186">
        <f>I67/G67</f>
        <v>315.9878419452888</v>
      </c>
      <c r="N67" s="187">
        <f>I67/H67</f>
        <v>3.0037561398439756</v>
      </c>
      <c r="O67" s="26">
        <v>2989</v>
      </c>
      <c r="P67" s="26">
        <v>12103</v>
      </c>
      <c r="Q67" s="26">
        <v>5700</v>
      </c>
      <c r="R67" s="189">
        <v>71.7</v>
      </c>
      <c r="S67" s="189">
        <v>71.9</v>
      </c>
      <c r="T67" s="189">
        <v>71.8</v>
      </c>
      <c r="U67" s="189">
        <v>183.2</v>
      </c>
      <c r="V67" s="186">
        <v>189.4</v>
      </c>
      <c r="W67" s="190">
        <v>190.7</v>
      </c>
      <c r="X67" s="28" t="s">
        <v>407</v>
      </c>
    </row>
    <row r="68" spans="1:24" s="5" customFormat="1" ht="9.75" customHeight="1">
      <c r="A68" s="5">
        <v>16</v>
      </c>
      <c r="B68" s="29" t="s">
        <v>98</v>
      </c>
      <c r="C68" s="46"/>
      <c r="D68" s="203">
        <v>41401</v>
      </c>
      <c r="E68" s="204" t="s">
        <v>408</v>
      </c>
      <c r="F68" s="34"/>
      <c r="G68" s="210">
        <v>65.8</v>
      </c>
      <c r="H68" s="34">
        <v>6922</v>
      </c>
      <c r="I68" s="30">
        <v>20792</v>
      </c>
      <c r="J68" s="34">
        <v>9668</v>
      </c>
      <c r="K68" s="34">
        <v>11124</v>
      </c>
      <c r="L68" s="211">
        <v>-137</v>
      </c>
      <c r="M68" s="207">
        <f>I68/G68</f>
        <v>315.9878419452888</v>
      </c>
      <c r="N68" s="207">
        <f>I68/H68</f>
        <v>3.0037561398439756</v>
      </c>
      <c r="O68" s="34">
        <v>2989</v>
      </c>
      <c r="P68" s="34">
        <v>12103</v>
      </c>
      <c r="Q68" s="34">
        <v>5700</v>
      </c>
      <c r="R68" s="208">
        <v>71.7</v>
      </c>
      <c r="S68" s="212">
        <v>71.9</v>
      </c>
      <c r="T68" s="208">
        <v>71.8</v>
      </c>
      <c r="U68" s="35">
        <v>183.2</v>
      </c>
      <c r="V68" s="207">
        <v>189.4</v>
      </c>
      <c r="W68" s="209">
        <v>190.7</v>
      </c>
      <c r="X68" s="203">
        <v>16</v>
      </c>
    </row>
    <row r="69" spans="2:24" s="5" customFormat="1" ht="9.75" customHeight="1">
      <c r="B69" s="33" t="s">
        <v>298</v>
      </c>
      <c r="C69" s="46"/>
      <c r="D69" s="203"/>
      <c r="E69" s="161" t="s">
        <v>409</v>
      </c>
      <c r="F69" s="33"/>
      <c r="G69" s="208" t="s">
        <v>410</v>
      </c>
      <c r="H69" s="30" t="s">
        <v>43</v>
      </c>
      <c r="I69" s="30" t="s">
        <v>43</v>
      </c>
      <c r="J69" s="30" t="s">
        <v>43</v>
      </c>
      <c r="K69" s="30" t="s">
        <v>43</v>
      </c>
      <c r="L69" s="206" t="s">
        <v>43</v>
      </c>
      <c r="M69" s="206" t="s">
        <v>43</v>
      </c>
      <c r="N69" s="35" t="s">
        <v>43</v>
      </c>
      <c r="O69" s="30" t="s">
        <v>43</v>
      </c>
      <c r="P69" s="30" t="s">
        <v>43</v>
      </c>
      <c r="Q69" s="30" t="s">
        <v>43</v>
      </c>
      <c r="R69" s="35" t="s">
        <v>43</v>
      </c>
      <c r="S69" s="213" t="s">
        <v>43</v>
      </c>
      <c r="T69" s="208" t="s">
        <v>43</v>
      </c>
      <c r="U69" s="35" t="s">
        <v>43</v>
      </c>
      <c r="V69" s="33" t="s">
        <v>43</v>
      </c>
      <c r="W69" s="209" t="s">
        <v>43</v>
      </c>
      <c r="X69" s="203"/>
    </row>
    <row r="70" spans="2:24" s="5" customFormat="1" ht="9.75" customHeight="1">
      <c r="B70" s="33" t="s">
        <v>100</v>
      </c>
      <c r="C70" s="46"/>
      <c r="D70" s="203"/>
      <c r="E70" s="161" t="s">
        <v>411</v>
      </c>
      <c r="F70" s="33"/>
      <c r="G70" s="208" t="s">
        <v>410</v>
      </c>
      <c r="H70" s="30" t="s">
        <v>43</v>
      </c>
      <c r="I70" s="30" t="s">
        <v>43</v>
      </c>
      <c r="J70" s="30" t="s">
        <v>43</v>
      </c>
      <c r="K70" s="30" t="s">
        <v>43</v>
      </c>
      <c r="L70" s="206" t="s">
        <v>43</v>
      </c>
      <c r="M70" s="206" t="s">
        <v>43</v>
      </c>
      <c r="N70" s="35" t="s">
        <v>43</v>
      </c>
      <c r="O70" s="30" t="s">
        <v>43</v>
      </c>
      <c r="P70" s="30" t="s">
        <v>43</v>
      </c>
      <c r="Q70" s="30" t="s">
        <v>43</v>
      </c>
      <c r="R70" s="208" t="s">
        <v>43</v>
      </c>
      <c r="S70" s="213" t="s">
        <v>43</v>
      </c>
      <c r="T70" s="208" t="s">
        <v>43</v>
      </c>
      <c r="U70" s="35" t="s">
        <v>43</v>
      </c>
      <c r="V70" s="33" t="s">
        <v>43</v>
      </c>
      <c r="W70" s="209" t="s">
        <v>43</v>
      </c>
      <c r="X70" s="203"/>
    </row>
    <row r="71" spans="2:24" s="180" customFormat="1" ht="9.75" customHeight="1">
      <c r="B71" s="25" t="s">
        <v>412</v>
      </c>
      <c r="C71" s="47"/>
      <c r="D71" s="181">
        <v>41420</v>
      </c>
      <c r="E71" s="182" t="s">
        <v>413</v>
      </c>
      <c r="F71" s="34" t="s">
        <v>414</v>
      </c>
      <c r="G71" s="210">
        <v>135.4</v>
      </c>
      <c r="H71" s="26">
        <v>13122</v>
      </c>
      <c r="I71" s="26">
        <v>42063</v>
      </c>
      <c r="J71" s="26">
        <v>19430</v>
      </c>
      <c r="K71" s="26">
        <v>22633</v>
      </c>
      <c r="L71" s="185">
        <v>-428</v>
      </c>
      <c r="M71" s="186">
        <f>I71/G71</f>
        <v>310.6573116691285</v>
      </c>
      <c r="N71" s="187">
        <f>I71/H71</f>
        <v>3.2055326931870143</v>
      </c>
      <c r="O71" s="26">
        <v>5566</v>
      </c>
      <c r="P71" s="26">
        <v>24359</v>
      </c>
      <c r="Q71" s="26">
        <v>12111</v>
      </c>
      <c r="R71" s="189">
        <v>74.3</v>
      </c>
      <c r="S71" s="189">
        <v>73</v>
      </c>
      <c r="T71" s="189">
        <v>72.6</v>
      </c>
      <c r="U71" s="189">
        <v>214.1</v>
      </c>
      <c r="V71" s="186">
        <v>218.1</v>
      </c>
      <c r="W71" s="190">
        <v>217.6</v>
      </c>
      <c r="X71" s="28" t="s">
        <v>415</v>
      </c>
    </row>
    <row r="72" spans="1:24" s="5" customFormat="1" ht="9.75" customHeight="1">
      <c r="A72" s="5">
        <v>17</v>
      </c>
      <c r="B72" s="29" t="s">
        <v>103</v>
      </c>
      <c r="C72" s="46"/>
      <c r="D72" s="203">
        <v>41423</v>
      </c>
      <c r="E72" s="204" t="s">
        <v>416</v>
      </c>
      <c r="F72" s="33"/>
      <c r="G72" s="5">
        <v>11.46</v>
      </c>
      <c r="H72" s="30">
        <v>2680</v>
      </c>
      <c r="I72" s="30">
        <v>7233</v>
      </c>
      <c r="J72" s="30">
        <v>3301</v>
      </c>
      <c r="K72" s="30">
        <v>3932</v>
      </c>
      <c r="L72" s="206">
        <v>-136</v>
      </c>
      <c r="M72" s="207">
        <f>I72/G72</f>
        <v>631.151832460733</v>
      </c>
      <c r="N72" s="35">
        <f>I72/H72</f>
        <v>2.6988805970149254</v>
      </c>
      <c r="O72" s="30">
        <v>842</v>
      </c>
      <c r="P72" s="30">
        <v>4118</v>
      </c>
      <c r="Q72" s="30">
        <v>2273</v>
      </c>
      <c r="R72" s="208">
        <v>77.9</v>
      </c>
      <c r="S72" s="213">
        <v>75.4</v>
      </c>
      <c r="T72" s="208">
        <v>75.6</v>
      </c>
      <c r="U72" s="35">
        <v>254.1</v>
      </c>
      <c r="V72" s="207">
        <v>265.7</v>
      </c>
      <c r="W72" s="209">
        <v>270</v>
      </c>
      <c r="X72" s="203">
        <v>17</v>
      </c>
    </row>
    <row r="73" spans="1:24" s="5" customFormat="1" ht="9.75" customHeight="1">
      <c r="A73" s="5">
        <v>18</v>
      </c>
      <c r="B73" s="29" t="s">
        <v>104</v>
      </c>
      <c r="C73" s="46"/>
      <c r="D73" s="203">
        <v>41424</v>
      </c>
      <c r="E73" s="204" t="s">
        <v>417</v>
      </c>
      <c r="F73" s="34" t="s">
        <v>418</v>
      </c>
      <c r="G73" s="5">
        <v>24.48</v>
      </c>
      <c r="H73" s="30">
        <v>3148</v>
      </c>
      <c r="I73" s="30">
        <v>9628</v>
      </c>
      <c r="J73" s="30">
        <v>4523</v>
      </c>
      <c r="K73" s="30">
        <v>5105</v>
      </c>
      <c r="L73" s="206">
        <v>113</v>
      </c>
      <c r="M73" s="207">
        <f>I73/G73</f>
        <v>393.30065359477123</v>
      </c>
      <c r="N73" s="35">
        <f>I73/H73</f>
        <v>3.0584498094027954</v>
      </c>
      <c r="O73" s="30">
        <v>1358</v>
      </c>
      <c r="P73" s="30">
        <v>5832</v>
      </c>
      <c r="Q73" s="30">
        <v>2413</v>
      </c>
      <c r="R73" s="208">
        <v>66.8</v>
      </c>
      <c r="S73" s="213">
        <v>64.6</v>
      </c>
      <c r="T73" s="208">
        <v>64.7</v>
      </c>
      <c r="U73" s="35">
        <v>184.8</v>
      </c>
      <c r="V73" s="33">
        <v>183.8</v>
      </c>
      <c r="W73" s="214">
        <v>177.7</v>
      </c>
      <c r="X73" s="203">
        <v>18</v>
      </c>
    </row>
    <row r="74" spans="1:24" s="5" customFormat="1" ht="9.75" customHeight="1">
      <c r="A74" s="5">
        <v>19</v>
      </c>
      <c r="B74" s="29" t="s">
        <v>105</v>
      </c>
      <c r="C74" s="46"/>
      <c r="D74" s="203">
        <v>41425</v>
      </c>
      <c r="E74" s="204" t="s">
        <v>419</v>
      </c>
      <c r="F74" s="33"/>
      <c r="G74" s="5">
        <v>99.46</v>
      </c>
      <c r="H74" s="30">
        <v>7294</v>
      </c>
      <c r="I74" s="30">
        <v>25202</v>
      </c>
      <c r="J74" s="30">
        <v>11606</v>
      </c>
      <c r="K74" s="30">
        <v>13596</v>
      </c>
      <c r="L74" s="206">
        <v>-405</v>
      </c>
      <c r="M74" s="207">
        <f>I74/G74</f>
        <v>253.38829680273477</v>
      </c>
      <c r="N74" s="35">
        <f>I74/H74</f>
        <v>3.455168631752125</v>
      </c>
      <c r="O74" s="30">
        <v>3366</v>
      </c>
      <c r="P74" s="30">
        <v>14409</v>
      </c>
      <c r="Q74" s="30">
        <v>7425</v>
      </c>
      <c r="R74" s="208">
        <v>76.2</v>
      </c>
      <c r="S74" s="213">
        <v>75.7</v>
      </c>
      <c r="T74" s="208">
        <v>74.9</v>
      </c>
      <c r="U74" s="35">
        <v>214.8</v>
      </c>
      <c r="V74" s="33">
        <v>219.2</v>
      </c>
      <c r="W74" s="214">
        <v>220.6</v>
      </c>
      <c r="X74" s="203">
        <v>19</v>
      </c>
    </row>
    <row r="75" spans="2:24" s="5" customFormat="1" ht="9.75" customHeight="1">
      <c r="B75" s="33" t="s">
        <v>299</v>
      </c>
      <c r="C75" s="46"/>
      <c r="D75" s="203"/>
      <c r="E75" s="5" t="s">
        <v>420</v>
      </c>
      <c r="F75" s="33"/>
      <c r="G75" s="208" t="s">
        <v>421</v>
      </c>
      <c r="H75" s="30" t="s">
        <v>43</v>
      </c>
      <c r="I75" s="30" t="s">
        <v>43</v>
      </c>
      <c r="J75" s="30" t="s">
        <v>43</v>
      </c>
      <c r="K75" s="30" t="s">
        <v>43</v>
      </c>
      <c r="L75" s="206" t="s">
        <v>43</v>
      </c>
      <c r="M75" s="206" t="s">
        <v>43</v>
      </c>
      <c r="N75" s="35" t="s">
        <v>43</v>
      </c>
      <c r="O75" s="30" t="s">
        <v>43</v>
      </c>
      <c r="P75" s="30" t="s">
        <v>43</v>
      </c>
      <c r="Q75" s="30" t="s">
        <v>43</v>
      </c>
      <c r="R75" s="208" t="s">
        <v>43</v>
      </c>
      <c r="S75" s="213" t="s">
        <v>43</v>
      </c>
      <c r="T75" s="208" t="s">
        <v>43</v>
      </c>
      <c r="U75" s="35" t="s">
        <v>43</v>
      </c>
      <c r="V75" s="33" t="s">
        <v>43</v>
      </c>
      <c r="W75" s="214" t="s">
        <v>43</v>
      </c>
      <c r="X75" s="203"/>
    </row>
    <row r="76" spans="2:24" s="5" customFormat="1" ht="9.75" customHeight="1">
      <c r="B76" s="33" t="s">
        <v>300</v>
      </c>
      <c r="C76" s="46"/>
      <c r="D76" s="203"/>
      <c r="E76" s="5" t="s">
        <v>422</v>
      </c>
      <c r="F76" s="33"/>
      <c r="G76" s="208" t="s">
        <v>421</v>
      </c>
      <c r="H76" s="30" t="s">
        <v>43</v>
      </c>
      <c r="I76" s="30" t="s">
        <v>43</v>
      </c>
      <c r="J76" s="30" t="s">
        <v>43</v>
      </c>
      <c r="K76" s="30" t="s">
        <v>43</v>
      </c>
      <c r="L76" s="206" t="s">
        <v>43</v>
      </c>
      <c r="M76" s="206" t="s">
        <v>43</v>
      </c>
      <c r="N76" s="35" t="s">
        <v>43</v>
      </c>
      <c r="O76" s="30" t="s">
        <v>43</v>
      </c>
      <c r="P76" s="30" t="s">
        <v>43</v>
      </c>
      <c r="Q76" s="30" t="s">
        <v>43</v>
      </c>
      <c r="R76" s="208" t="s">
        <v>43</v>
      </c>
      <c r="S76" s="213" t="s">
        <v>43</v>
      </c>
      <c r="T76" s="208" t="s">
        <v>43</v>
      </c>
      <c r="U76" s="35" t="s">
        <v>43</v>
      </c>
      <c r="V76" s="33" t="s">
        <v>43</v>
      </c>
      <c r="W76" s="214" t="s">
        <v>43</v>
      </c>
      <c r="X76" s="203"/>
    </row>
    <row r="77" spans="2:24" s="5" customFormat="1" ht="9.75" customHeight="1">
      <c r="B77" s="33" t="s">
        <v>301</v>
      </c>
      <c r="C77" s="46"/>
      <c r="D77" s="203"/>
      <c r="E77" s="5" t="s">
        <v>423</v>
      </c>
      <c r="F77" s="33"/>
      <c r="G77" s="208" t="s">
        <v>421</v>
      </c>
      <c r="H77" s="30" t="s">
        <v>43</v>
      </c>
      <c r="I77" s="30" t="s">
        <v>43</v>
      </c>
      <c r="J77" s="30" t="s">
        <v>43</v>
      </c>
      <c r="K77" s="30" t="s">
        <v>43</v>
      </c>
      <c r="L77" s="206" t="s">
        <v>43</v>
      </c>
      <c r="M77" s="206" t="s">
        <v>43</v>
      </c>
      <c r="N77" s="35" t="s">
        <v>43</v>
      </c>
      <c r="O77" s="30" t="s">
        <v>43</v>
      </c>
      <c r="P77" s="30" t="s">
        <v>43</v>
      </c>
      <c r="Q77" s="30" t="s">
        <v>43</v>
      </c>
      <c r="R77" s="208" t="s">
        <v>43</v>
      </c>
      <c r="S77" s="213" t="s">
        <v>43</v>
      </c>
      <c r="T77" s="213" t="s">
        <v>43</v>
      </c>
      <c r="U77" s="35" t="s">
        <v>43</v>
      </c>
      <c r="V77" s="33" t="s">
        <v>43</v>
      </c>
      <c r="W77" s="214" t="s">
        <v>43</v>
      </c>
      <c r="X77" s="203"/>
    </row>
    <row r="78" spans="2:24" s="180" customFormat="1" ht="9.75" customHeight="1">
      <c r="B78" s="25" t="s">
        <v>424</v>
      </c>
      <c r="C78" s="47"/>
      <c r="D78" s="181">
        <v>41440</v>
      </c>
      <c r="E78" s="182" t="s">
        <v>425</v>
      </c>
      <c r="F78" s="27"/>
      <c r="G78" s="184">
        <v>74.21</v>
      </c>
      <c r="H78" s="26">
        <v>2929</v>
      </c>
      <c r="I78" s="26">
        <v>9697</v>
      </c>
      <c r="J78" s="26">
        <v>4556</v>
      </c>
      <c r="K78" s="26">
        <v>5141</v>
      </c>
      <c r="L78" s="185">
        <v>-145</v>
      </c>
      <c r="M78" s="186">
        <f>I78/G78</f>
        <v>130.6697210618515</v>
      </c>
      <c r="N78" s="187">
        <f>I78/H78</f>
        <v>3.3106862410378968</v>
      </c>
      <c r="O78" s="26">
        <v>1279</v>
      </c>
      <c r="P78" s="26">
        <v>5353</v>
      </c>
      <c r="Q78" s="26">
        <v>3063</v>
      </c>
      <c r="R78" s="189">
        <v>82</v>
      </c>
      <c r="S78" s="215">
        <v>80.7</v>
      </c>
      <c r="T78" s="215">
        <v>81.1</v>
      </c>
      <c r="U78" s="189">
        <v>221.8</v>
      </c>
      <c r="V78" s="186">
        <v>232.5</v>
      </c>
      <c r="W78" s="190">
        <v>239.5</v>
      </c>
      <c r="X78" s="28" t="s">
        <v>426</v>
      </c>
    </row>
    <row r="79" spans="1:24" s="5" customFormat="1" ht="10.5" customHeight="1" thickBot="1">
      <c r="A79" s="216">
        <v>20</v>
      </c>
      <c r="B79" s="38" t="s">
        <v>108</v>
      </c>
      <c r="C79" s="217"/>
      <c r="D79" s="40">
        <v>41441</v>
      </c>
      <c r="E79" s="38" t="s">
        <v>427</v>
      </c>
      <c r="F79" s="216"/>
      <c r="G79" s="216">
        <v>74.21</v>
      </c>
      <c r="H79" s="39">
        <v>2929</v>
      </c>
      <c r="I79" s="39">
        <v>9697</v>
      </c>
      <c r="J79" s="39">
        <v>4556</v>
      </c>
      <c r="K79" s="39">
        <v>5141</v>
      </c>
      <c r="L79" s="218">
        <v>-145</v>
      </c>
      <c r="M79" s="219">
        <f>I79/G79</f>
        <v>130.6697210618515</v>
      </c>
      <c r="N79" s="219">
        <f>I79/H79</f>
        <v>3.3106862410378968</v>
      </c>
      <c r="O79" s="39">
        <v>1279</v>
      </c>
      <c r="P79" s="39">
        <v>5353</v>
      </c>
      <c r="Q79" s="39">
        <v>3063</v>
      </c>
      <c r="R79" s="220">
        <v>82</v>
      </c>
      <c r="S79" s="220">
        <v>80.7</v>
      </c>
      <c r="T79" s="220">
        <v>81.1</v>
      </c>
      <c r="U79" s="219">
        <v>221.8</v>
      </c>
      <c r="V79" s="219">
        <v>232.5</v>
      </c>
      <c r="W79" s="221">
        <v>239.5</v>
      </c>
      <c r="X79" s="222">
        <v>20</v>
      </c>
    </row>
    <row r="80" spans="1:24" s="6" customFormat="1" ht="10.5" customHeight="1">
      <c r="A80" s="6" t="s">
        <v>428</v>
      </c>
      <c r="F80" s="7"/>
      <c r="M80" s="7"/>
      <c r="X80" s="203"/>
    </row>
    <row r="81" spans="1:5" ht="10.5" customHeight="1">
      <c r="A81" s="6"/>
      <c r="D81" s="223"/>
      <c r="E81" s="224"/>
    </row>
    <row r="82" spans="4:5" ht="12">
      <c r="D82" s="223"/>
      <c r="E82" s="224"/>
    </row>
    <row r="83" spans="4:5" ht="12">
      <c r="D83" s="223"/>
      <c r="E83" s="224"/>
    </row>
    <row r="84" spans="4:5" ht="12">
      <c r="D84" s="223"/>
      <c r="E84" s="224"/>
    </row>
    <row r="85" spans="4:5" ht="12">
      <c r="D85" s="223"/>
      <c r="E85" s="224"/>
    </row>
    <row r="86" spans="4:5" ht="12">
      <c r="D86" s="223"/>
      <c r="E86" s="224"/>
    </row>
    <row r="87" spans="4:5" ht="12">
      <c r="D87" s="223"/>
      <c r="E87" s="224"/>
    </row>
    <row r="89" spans="4:5" ht="12">
      <c r="D89" s="223"/>
      <c r="E89" s="224"/>
    </row>
    <row r="93" spans="4:5" ht="12">
      <c r="D93" s="223"/>
      <c r="E93" s="224"/>
    </row>
    <row r="94" spans="4:5" ht="12">
      <c r="D94" s="223"/>
      <c r="E94" s="224"/>
    </row>
    <row r="95" spans="4:5" ht="12">
      <c r="D95" s="223"/>
      <c r="E95" s="224"/>
    </row>
    <row r="96" spans="4:5" ht="12">
      <c r="D96" s="223"/>
      <c r="E96" s="224"/>
    </row>
    <row r="97" spans="4:5" ht="12">
      <c r="D97" s="223"/>
      <c r="E97" s="224"/>
    </row>
    <row r="98" spans="4:5" ht="12">
      <c r="D98" s="223"/>
      <c r="E98" s="224"/>
    </row>
    <row r="99" spans="4:5" ht="12">
      <c r="D99" s="223"/>
      <c r="E99" s="224"/>
    </row>
    <row r="100" spans="4:5" ht="12">
      <c r="D100" s="223"/>
      <c r="E100" s="224"/>
    </row>
    <row r="101" spans="4:5" ht="12">
      <c r="D101" s="223"/>
      <c r="E101" s="224"/>
    </row>
    <row r="102" spans="4:5" ht="12">
      <c r="D102" s="223"/>
      <c r="E102" s="224"/>
    </row>
    <row r="103" spans="4:5" ht="12">
      <c r="D103" s="223"/>
      <c r="E103" s="224"/>
    </row>
    <row r="104" spans="4:5" ht="12">
      <c r="D104" s="223"/>
      <c r="E104" s="224"/>
    </row>
    <row r="105" spans="4:5" ht="12">
      <c r="D105" s="223"/>
      <c r="E105" s="224"/>
    </row>
    <row r="106" spans="4:5" ht="12">
      <c r="D106" s="223"/>
      <c r="E106" s="224"/>
    </row>
    <row r="107" spans="4:5" ht="12">
      <c r="D107" s="223"/>
      <c r="E107" s="224"/>
    </row>
    <row r="108" spans="4:5" ht="12">
      <c r="D108" s="223"/>
      <c r="E108" s="224"/>
    </row>
    <row r="113" spans="4:5" ht="12">
      <c r="D113" s="223"/>
      <c r="E113" s="224"/>
    </row>
    <row r="114" spans="4:5" ht="12">
      <c r="D114" s="223"/>
      <c r="E114" s="224"/>
    </row>
    <row r="115" spans="4:5" ht="12">
      <c r="D115" s="223"/>
      <c r="E115" s="224"/>
    </row>
    <row r="116" spans="4:5" ht="12">
      <c r="D116" s="223"/>
      <c r="E116" s="224"/>
    </row>
    <row r="117" spans="4:5" ht="12">
      <c r="D117" s="223"/>
      <c r="E117" s="224"/>
    </row>
    <row r="118" spans="4:5" ht="12">
      <c r="D118" s="223"/>
      <c r="E118" s="224"/>
    </row>
    <row r="119" spans="4:5" ht="12">
      <c r="D119" s="223"/>
      <c r="E119" s="224"/>
    </row>
    <row r="120" spans="4:5" ht="12">
      <c r="D120" s="223"/>
      <c r="E120" s="224"/>
    </row>
    <row r="121" spans="4:5" ht="12">
      <c r="D121" s="223"/>
      <c r="E121" s="224"/>
    </row>
    <row r="122" spans="4:5" ht="12">
      <c r="D122" s="223"/>
      <c r="E122" s="224"/>
    </row>
    <row r="123" spans="4:5" ht="12">
      <c r="D123" s="223"/>
      <c r="E123" s="224"/>
    </row>
    <row r="124" spans="4:5" ht="12">
      <c r="D124" s="223"/>
      <c r="E124" s="224"/>
    </row>
    <row r="125" spans="4:5" ht="12">
      <c r="D125" s="223"/>
      <c r="E125" s="224"/>
    </row>
    <row r="126" spans="4:5" ht="12">
      <c r="D126" s="223"/>
      <c r="E126" s="224"/>
    </row>
    <row r="127" spans="4:5" ht="12">
      <c r="D127" s="223"/>
      <c r="E127" s="224"/>
    </row>
    <row r="128" spans="4:5" ht="12">
      <c r="D128" s="223"/>
      <c r="E128" s="224"/>
    </row>
    <row r="129" spans="4:5" ht="12">
      <c r="D129" s="223"/>
      <c r="E129" s="224"/>
    </row>
    <row r="130" spans="4:5" ht="12">
      <c r="D130" s="223"/>
      <c r="E130" s="224"/>
    </row>
    <row r="131" spans="4:5" ht="12">
      <c r="D131" s="223"/>
      <c r="E131" s="224"/>
    </row>
    <row r="132" spans="4:5" ht="12">
      <c r="D132" s="223"/>
      <c r="E132" s="224"/>
    </row>
    <row r="133" spans="4:5" ht="12">
      <c r="D133" s="223"/>
      <c r="E133" s="224"/>
    </row>
    <row r="134" spans="4:5" ht="12">
      <c r="D134" s="223"/>
      <c r="E134" s="224"/>
    </row>
    <row r="135" spans="4:5" ht="12">
      <c r="D135" s="223"/>
      <c r="E135" s="224"/>
    </row>
    <row r="136" spans="4:5" ht="12">
      <c r="D136" s="223"/>
      <c r="E136" s="224"/>
    </row>
    <row r="137" spans="4:5" ht="12">
      <c r="D137" s="118"/>
      <c r="E137" s="225"/>
    </row>
  </sheetData>
  <sheetProtection/>
  <mergeCells count="1">
    <mergeCell ref="X8:X9"/>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2.xml><?xml version="1.0" encoding="utf-8"?>
<worksheet xmlns="http://schemas.openxmlformats.org/spreadsheetml/2006/main" xmlns:r="http://schemas.openxmlformats.org/officeDocument/2006/relationships">
  <sheetPr>
    <tabColor rgb="FF00B0F0"/>
  </sheetPr>
  <dimension ref="A1:X156"/>
  <sheetViews>
    <sheetView showGridLines="0" zoomScale="115" zoomScaleNormal="115" zoomScalePageLayoutView="0" workbookViewId="0" topLeftCell="A1">
      <selection activeCell="H28" sqref="H28"/>
    </sheetView>
  </sheetViews>
  <sheetFormatPr defaultColWidth="7.75390625" defaultRowHeight="13.5"/>
  <cols>
    <col min="1" max="1" width="2.50390625" style="1" customWidth="1"/>
    <col min="2" max="2" width="9.375" style="2" customWidth="1"/>
    <col min="3" max="3" width="1.25" style="2" customWidth="1"/>
    <col min="4" max="5" width="9.625" style="2" customWidth="1"/>
    <col min="6" max="11" width="9.25390625" style="2" customWidth="1"/>
    <col min="12" max="12" width="9.25390625" style="10" customWidth="1"/>
    <col min="13" max="16" width="11.125" style="2" customWidth="1"/>
    <col min="17" max="20" width="11.25390625" style="2" customWidth="1"/>
    <col min="21" max="21" width="7.625" style="2" customWidth="1"/>
    <col min="22" max="16384" width="7.75390625" style="2" customWidth="1"/>
  </cols>
  <sheetData>
    <row r="1" spans="8:13" ht="18.75" customHeight="1">
      <c r="H1" s="3"/>
      <c r="L1" s="4" t="s">
        <v>0</v>
      </c>
      <c r="M1" s="3" t="s">
        <v>1</v>
      </c>
    </row>
    <row r="2" spans="8:13" ht="17.25" customHeight="1">
      <c r="H2" s="3"/>
      <c r="L2" s="4"/>
      <c r="M2" s="3"/>
    </row>
    <row r="3" spans="1:12" s="6" customFormat="1" ht="9.75" customHeight="1">
      <c r="A3" s="5" t="s">
        <v>2</v>
      </c>
      <c r="L3" s="7"/>
    </row>
    <row r="4" spans="1:13" s="6" customFormat="1" ht="9.75" customHeight="1">
      <c r="A4" s="8" t="s">
        <v>444</v>
      </c>
      <c r="L4" s="7"/>
      <c r="M4" s="6" t="s">
        <v>3</v>
      </c>
    </row>
    <row r="5" spans="1:13" s="6" customFormat="1" ht="9.75" customHeight="1">
      <c r="A5" s="8" t="s">
        <v>445</v>
      </c>
      <c r="L5" s="7"/>
      <c r="M5" s="8" t="s">
        <v>4</v>
      </c>
    </row>
    <row r="6" spans="1:13" s="6" customFormat="1" ht="9.75" customHeight="1">
      <c r="A6" s="226" t="s">
        <v>5</v>
      </c>
      <c r="L6" s="7"/>
      <c r="M6" s="6" t="s">
        <v>6</v>
      </c>
    </row>
    <row r="7" spans="1:13" s="6" customFormat="1" ht="9.75" customHeight="1">
      <c r="A7" s="5" t="s">
        <v>7</v>
      </c>
      <c r="L7" s="7"/>
      <c r="M7" s="8" t="s">
        <v>8</v>
      </c>
    </row>
    <row r="8" spans="1:13" s="6" customFormat="1" ht="9.75" customHeight="1">
      <c r="A8" s="5" t="s">
        <v>9</v>
      </c>
      <c r="L8" s="7"/>
      <c r="M8" s="6" t="s">
        <v>10</v>
      </c>
    </row>
    <row r="9" spans="1:13" s="6" customFormat="1" ht="9.75" customHeight="1">
      <c r="A9" s="5" t="s">
        <v>11</v>
      </c>
      <c r="L9" s="7"/>
      <c r="M9" s="6" t="s">
        <v>12</v>
      </c>
    </row>
    <row r="10" spans="1:13" s="6" customFormat="1" ht="10.5" customHeight="1">
      <c r="A10" s="5" t="s">
        <v>13</v>
      </c>
      <c r="L10" s="7"/>
      <c r="M10" s="6" t="s">
        <v>14</v>
      </c>
    </row>
    <row r="11" spans="1:13" ht="0.75" customHeight="1" thickBot="1">
      <c r="A11" s="9"/>
      <c r="M11" s="6"/>
    </row>
    <row r="12" spans="1:21" s="15" customFormat="1" ht="12" customHeight="1">
      <c r="A12" s="11"/>
      <c r="B12" s="11"/>
      <c r="C12" s="11"/>
      <c r="D12" s="227" t="s">
        <v>15</v>
      </c>
      <c r="E12" s="227" t="s">
        <v>16</v>
      </c>
      <c r="F12" s="415" t="s">
        <v>17</v>
      </c>
      <c r="G12" s="416"/>
      <c r="H12" s="417" t="s">
        <v>429</v>
      </c>
      <c r="I12" s="418"/>
      <c r="J12" s="418"/>
      <c r="K12" s="418"/>
      <c r="L12" s="418"/>
      <c r="M12" s="228"/>
      <c r="N12" s="229"/>
      <c r="O12" s="12" t="s">
        <v>311</v>
      </c>
      <c r="P12" s="13"/>
      <c r="Q12" s="12" t="s">
        <v>312</v>
      </c>
      <c r="R12" s="12"/>
      <c r="S12" s="12"/>
      <c r="T12" s="14"/>
      <c r="U12" s="421" t="s">
        <v>18</v>
      </c>
    </row>
    <row r="13" spans="1:21" s="15" customFormat="1" ht="12" customHeight="1">
      <c r="A13" s="16" t="s">
        <v>19</v>
      </c>
      <c r="B13" s="16"/>
      <c r="C13" s="16"/>
      <c r="D13" s="230" t="s">
        <v>20</v>
      </c>
      <c r="E13" s="230" t="s">
        <v>20</v>
      </c>
      <c r="F13" s="424" t="s">
        <v>21</v>
      </c>
      <c r="G13" s="425"/>
      <c r="H13" s="419"/>
      <c r="I13" s="420"/>
      <c r="J13" s="420"/>
      <c r="K13" s="420"/>
      <c r="L13" s="420"/>
      <c r="M13" s="231"/>
      <c r="N13" s="231"/>
      <c r="O13" s="232"/>
      <c r="P13" s="233"/>
      <c r="Q13" s="234"/>
      <c r="R13" s="235" t="s">
        <v>22</v>
      </c>
      <c r="S13" s="236"/>
      <c r="T13" s="194" t="s">
        <v>23</v>
      </c>
      <c r="U13" s="422"/>
    </row>
    <row r="14" spans="1:21" s="15" customFormat="1" ht="15" customHeight="1">
      <c r="A14" s="17"/>
      <c r="B14" s="17"/>
      <c r="C14" s="17"/>
      <c r="D14" s="237" t="s">
        <v>302</v>
      </c>
      <c r="E14" s="237" t="s">
        <v>302</v>
      </c>
      <c r="F14" s="238" t="s">
        <v>24</v>
      </c>
      <c r="G14" s="238" t="s">
        <v>25</v>
      </c>
      <c r="H14" s="18" t="s">
        <v>430</v>
      </c>
      <c r="I14" s="239" t="s">
        <v>26</v>
      </c>
      <c r="J14" s="239" t="s">
        <v>27</v>
      </c>
      <c r="K14" s="239" t="s">
        <v>28</v>
      </c>
      <c r="L14" s="240" t="s">
        <v>29</v>
      </c>
      <c r="M14" s="241" t="s">
        <v>30</v>
      </c>
      <c r="N14" s="242" t="s">
        <v>31</v>
      </c>
      <c r="O14" s="243" t="s">
        <v>32</v>
      </c>
      <c r="P14" s="244" t="s">
        <v>33</v>
      </c>
      <c r="Q14" s="245" t="s">
        <v>313</v>
      </c>
      <c r="R14" s="18" t="s">
        <v>34</v>
      </c>
      <c r="S14" s="246" t="s">
        <v>314</v>
      </c>
      <c r="T14" s="247" t="s">
        <v>35</v>
      </c>
      <c r="U14" s="423"/>
    </row>
    <row r="15" spans="2:21" s="19" customFormat="1" ht="9" customHeight="1">
      <c r="B15" s="20"/>
      <c r="C15" s="20"/>
      <c r="D15" s="248"/>
      <c r="E15" s="249"/>
      <c r="F15" s="250" t="s">
        <v>36</v>
      </c>
      <c r="G15" s="250" t="s">
        <v>37</v>
      </c>
      <c r="H15" s="21" t="s">
        <v>37</v>
      </c>
      <c r="I15" s="21" t="s">
        <v>37</v>
      </c>
      <c r="J15" s="21" t="s">
        <v>37</v>
      </c>
      <c r="K15" s="21" t="s">
        <v>37</v>
      </c>
      <c r="L15" s="22" t="s">
        <v>37</v>
      </c>
      <c r="M15" s="21" t="s">
        <v>37</v>
      </c>
      <c r="N15" s="21" t="s">
        <v>37</v>
      </c>
      <c r="O15" s="21" t="s">
        <v>38</v>
      </c>
      <c r="P15" s="21" t="s">
        <v>37</v>
      </c>
      <c r="Q15" s="21" t="s">
        <v>39</v>
      </c>
      <c r="R15" s="21" t="s">
        <v>37</v>
      </c>
      <c r="S15" s="21" t="s">
        <v>37</v>
      </c>
      <c r="T15" s="251" t="s">
        <v>40</v>
      </c>
      <c r="U15" s="23"/>
    </row>
    <row r="16" spans="2:24" s="24" customFormat="1" ht="9.75" customHeight="1">
      <c r="B16" s="25" t="s">
        <v>41</v>
      </c>
      <c r="C16" s="25"/>
      <c r="D16" s="252">
        <v>8.990477625007648</v>
      </c>
      <c r="E16" s="186">
        <v>10.9</v>
      </c>
      <c r="F16" s="253">
        <v>312104</v>
      </c>
      <c r="G16" s="253">
        <v>855968</v>
      </c>
      <c r="H16" s="26">
        <v>409277</v>
      </c>
      <c r="I16" s="26">
        <v>37838</v>
      </c>
      <c r="J16" s="26">
        <v>96188</v>
      </c>
      <c r="K16" s="26">
        <v>262820</v>
      </c>
      <c r="L16" s="27">
        <v>325108</v>
      </c>
      <c r="M16" s="26">
        <v>48226</v>
      </c>
      <c r="N16" s="26">
        <v>28981</v>
      </c>
      <c r="O16" s="254">
        <v>42857</v>
      </c>
      <c r="P16" s="254">
        <v>394499</v>
      </c>
      <c r="Q16" s="254">
        <v>25108</v>
      </c>
      <c r="R16" s="254">
        <v>33827</v>
      </c>
      <c r="S16" s="254">
        <v>27648</v>
      </c>
      <c r="T16" s="255">
        <v>25321</v>
      </c>
      <c r="U16" s="28" t="s">
        <v>34</v>
      </c>
      <c r="X16" s="25"/>
    </row>
    <row r="17" spans="2:24" s="24" customFormat="1" ht="9.75" customHeight="1">
      <c r="B17" s="25" t="s">
        <v>42</v>
      </c>
      <c r="C17" s="25"/>
      <c r="D17" s="252">
        <v>9.3</v>
      </c>
      <c r="E17" s="186">
        <v>10.7</v>
      </c>
      <c r="F17" s="256">
        <v>261249</v>
      </c>
      <c r="G17" s="256">
        <v>705340</v>
      </c>
      <c r="H17" s="26" t="s">
        <v>43</v>
      </c>
      <c r="I17" s="26" t="s">
        <v>43</v>
      </c>
      <c r="J17" s="26" t="s">
        <v>43</v>
      </c>
      <c r="K17" s="26" t="s">
        <v>43</v>
      </c>
      <c r="L17" s="26" t="s">
        <v>43</v>
      </c>
      <c r="M17" s="26" t="s">
        <v>43</v>
      </c>
      <c r="N17" s="26" t="s">
        <v>43</v>
      </c>
      <c r="O17" s="26">
        <v>36255</v>
      </c>
      <c r="P17" s="26">
        <v>331253</v>
      </c>
      <c r="Q17" s="26">
        <v>19137</v>
      </c>
      <c r="R17" s="26">
        <v>24956</v>
      </c>
      <c r="S17" s="26">
        <v>20311</v>
      </c>
      <c r="T17" s="26">
        <v>19306</v>
      </c>
      <c r="U17" s="28" t="s">
        <v>44</v>
      </c>
      <c r="X17" s="25"/>
    </row>
    <row r="18" spans="2:24" s="24" customFormat="1" ht="9.75" customHeight="1">
      <c r="B18" s="25" t="s">
        <v>45</v>
      </c>
      <c r="C18" s="25"/>
      <c r="D18" s="252">
        <v>7.877707962111976</v>
      </c>
      <c r="E18" s="186">
        <v>11.85675433072976</v>
      </c>
      <c r="F18" s="256">
        <v>50855</v>
      </c>
      <c r="G18" s="256">
        <v>150628</v>
      </c>
      <c r="H18" s="26" t="s">
        <v>43</v>
      </c>
      <c r="I18" s="26" t="s">
        <v>43</v>
      </c>
      <c r="J18" s="26" t="s">
        <v>43</v>
      </c>
      <c r="K18" s="26" t="s">
        <v>43</v>
      </c>
      <c r="L18" s="26" t="s">
        <v>43</v>
      </c>
      <c r="M18" s="26" t="s">
        <v>43</v>
      </c>
      <c r="N18" s="26" t="s">
        <v>43</v>
      </c>
      <c r="O18" s="26">
        <v>6602</v>
      </c>
      <c r="P18" s="26">
        <v>63246</v>
      </c>
      <c r="Q18" s="26">
        <v>5971</v>
      </c>
      <c r="R18" s="26">
        <v>8871</v>
      </c>
      <c r="S18" s="26">
        <v>7337</v>
      </c>
      <c r="T18" s="26">
        <v>6015</v>
      </c>
      <c r="U18" s="28" t="s">
        <v>46</v>
      </c>
      <c r="X18" s="25"/>
    </row>
    <row r="19" spans="2:24" s="6" customFormat="1" ht="3.75" customHeight="1">
      <c r="B19" s="29"/>
      <c r="C19" s="29"/>
      <c r="D19" s="257"/>
      <c r="E19" s="207"/>
      <c r="F19" s="258"/>
      <c r="G19" s="258"/>
      <c r="H19" s="30"/>
      <c r="I19" s="30"/>
      <c r="J19" s="30"/>
      <c r="K19" s="30"/>
      <c r="L19" s="30"/>
      <c r="M19" s="30"/>
      <c r="N19" s="30"/>
      <c r="O19" s="31"/>
      <c r="P19" s="31"/>
      <c r="Q19" s="31"/>
      <c r="R19" s="31"/>
      <c r="S19" s="31"/>
      <c r="T19" s="31"/>
      <c r="U19" s="32"/>
      <c r="X19" s="29"/>
    </row>
    <row r="20" spans="1:24" s="6" customFormat="1" ht="9.75" customHeight="1">
      <c r="A20" s="6">
        <v>1</v>
      </c>
      <c r="B20" s="29" t="s">
        <v>47</v>
      </c>
      <c r="C20" s="29"/>
      <c r="D20" s="257">
        <v>8.9</v>
      </c>
      <c r="E20" s="207">
        <v>9.8</v>
      </c>
      <c r="F20" s="259">
        <v>92345</v>
      </c>
      <c r="G20" s="259">
        <v>235423</v>
      </c>
      <c r="H20" s="30">
        <v>112380</v>
      </c>
      <c r="I20" s="30">
        <v>7542</v>
      </c>
      <c r="J20" s="30">
        <v>20729</v>
      </c>
      <c r="K20" s="30">
        <v>79825</v>
      </c>
      <c r="L20" s="30">
        <v>90734</v>
      </c>
      <c r="M20" s="30">
        <v>12171</v>
      </c>
      <c r="N20" s="30">
        <v>6834</v>
      </c>
      <c r="O20" s="34">
        <v>13210</v>
      </c>
      <c r="P20" s="34">
        <v>126677</v>
      </c>
      <c r="Q20" s="31">
        <v>3426</v>
      </c>
      <c r="R20" s="31">
        <v>4823</v>
      </c>
      <c r="S20" s="31">
        <v>3821</v>
      </c>
      <c r="T20" s="31">
        <v>4526</v>
      </c>
      <c r="U20" s="32">
        <v>1</v>
      </c>
      <c r="X20" s="29"/>
    </row>
    <row r="21" spans="2:24" s="6" customFormat="1" ht="9.75" customHeight="1">
      <c r="B21" s="33" t="s">
        <v>48</v>
      </c>
      <c r="C21" s="29"/>
      <c r="D21" s="257" t="s">
        <v>43</v>
      </c>
      <c r="E21" s="207" t="s">
        <v>43</v>
      </c>
      <c r="F21" s="260" t="s">
        <v>43</v>
      </c>
      <c r="G21" s="260" t="s">
        <v>43</v>
      </c>
      <c r="H21" s="30" t="s">
        <v>43</v>
      </c>
      <c r="I21" s="30" t="s">
        <v>43</v>
      </c>
      <c r="J21" s="30" t="s">
        <v>43</v>
      </c>
      <c r="K21" s="30" t="s">
        <v>43</v>
      </c>
      <c r="L21" s="34" t="s">
        <v>43</v>
      </c>
      <c r="M21" s="30" t="s">
        <v>43</v>
      </c>
      <c r="N21" s="30" t="s">
        <v>43</v>
      </c>
      <c r="O21" s="30" t="s">
        <v>43</v>
      </c>
      <c r="P21" s="30" t="s">
        <v>43</v>
      </c>
      <c r="Q21" s="30" t="s">
        <v>43</v>
      </c>
      <c r="R21" s="30" t="s">
        <v>43</v>
      </c>
      <c r="S21" s="30" t="s">
        <v>43</v>
      </c>
      <c r="T21" s="30" t="s">
        <v>43</v>
      </c>
      <c r="U21" s="32"/>
      <c r="X21" s="33"/>
    </row>
    <row r="22" spans="2:24" s="6" customFormat="1" ht="9.75" customHeight="1">
      <c r="B22" s="33" t="s">
        <v>50</v>
      </c>
      <c r="C22" s="29"/>
      <c r="D22" s="257" t="s">
        <v>43</v>
      </c>
      <c r="E22" s="207" t="s">
        <v>43</v>
      </c>
      <c r="F22" s="260" t="s">
        <v>43</v>
      </c>
      <c r="G22" s="260" t="s">
        <v>43</v>
      </c>
      <c r="H22" s="30" t="s">
        <v>43</v>
      </c>
      <c r="I22" s="30" t="s">
        <v>43</v>
      </c>
      <c r="J22" s="30" t="s">
        <v>43</v>
      </c>
      <c r="K22" s="30" t="s">
        <v>43</v>
      </c>
      <c r="L22" s="34" t="s">
        <v>43</v>
      </c>
      <c r="M22" s="30" t="s">
        <v>43</v>
      </c>
      <c r="N22" s="30" t="s">
        <v>43</v>
      </c>
      <c r="O22" s="30" t="s">
        <v>43</v>
      </c>
      <c r="P22" s="30" t="s">
        <v>43</v>
      </c>
      <c r="Q22" s="30" t="s">
        <v>43</v>
      </c>
      <c r="R22" s="30" t="s">
        <v>43</v>
      </c>
      <c r="S22" s="30" t="s">
        <v>43</v>
      </c>
      <c r="T22" s="30" t="s">
        <v>43</v>
      </c>
      <c r="U22" s="32"/>
      <c r="X22" s="33"/>
    </row>
    <row r="23" spans="2:24" s="6" customFormat="1" ht="9.75" customHeight="1">
      <c r="B23" s="33" t="s">
        <v>51</v>
      </c>
      <c r="C23" s="29"/>
      <c r="D23" s="257" t="s">
        <v>43</v>
      </c>
      <c r="E23" s="207" t="s">
        <v>43</v>
      </c>
      <c r="F23" s="260" t="s">
        <v>43</v>
      </c>
      <c r="G23" s="260" t="s">
        <v>43</v>
      </c>
      <c r="H23" s="30" t="s">
        <v>43</v>
      </c>
      <c r="I23" s="30" t="s">
        <v>43</v>
      </c>
      <c r="J23" s="30" t="s">
        <v>43</v>
      </c>
      <c r="K23" s="30" t="s">
        <v>43</v>
      </c>
      <c r="L23" s="34" t="s">
        <v>43</v>
      </c>
      <c r="M23" s="30" t="s">
        <v>43</v>
      </c>
      <c r="N23" s="30" t="s">
        <v>43</v>
      </c>
      <c r="O23" s="30" t="s">
        <v>43</v>
      </c>
      <c r="P23" s="30" t="s">
        <v>43</v>
      </c>
      <c r="Q23" s="30" t="s">
        <v>43</v>
      </c>
      <c r="R23" s="30" t="s">
        <v>43</v>
      </c>
      <c r="S23" s="30" t="s">
        <v>43</v>
      </c>
      <c r="T23" s="30" t="s">
        <v>43</v>
      </c>
      <c r="U23" s="32"/>
      <c r="X23" s="33"/>
    </row>
    <row r="24" spans="2:24" s="6" customFormat="1" ht="9.75" customHeight="1">
      <c r="B24" s="33" t="s">
        <v>52</v>
      </c>
      <c r="C24" s="29"/>
      <c r="D24" s="257" t="s">
        <v>43</v>
      </c>
      <c r="E24" s="207" t="s">
        <v>43</v>
      </c>
      <c r="F24" s="260" t="s">
        <v>43</v>
      </c>
      <c r="G24" s="260" t="s">
        <v>43</v>
      </c>
      <c r="H24" s="30" t="s">
        <v>43</v>
      </c>
      <c r="I24" s="30" t="s">
        <v>43</v>
      </c>
      <c r="J24" s="30" t="s">
        <v>43</v>
      </c>
      <c r="K24" s="30" t="s">
        <v>43</v>
      </c>
      <c r="L24" s="34" t="s">
        <v>43</v>
      </c>
      <c r="M24" s="30" t="s">
        <v>43</v>
      </c>
      <c r="N24" s="30" t="s">
        <v>43</v>
      </c>
      <c r="O24" s="30" t="s">
        <v>43</v>
      </c>
      <c r="P24" s="30" t="s">
        <v>43</v>
      </c>
      <c r="Q24" s="30" t="s">
        <v>43</v>
      </c>
      <c r="R24" s="30" t="s">
        <v>43</v>
      </c>
      <c r="S24" s="30" t="s">
        <v>43</v>
      </c>
      <c r="T24" s="30" t="s">
        <v>43</v>
      </c>
      <c r="U24" s="32"/>
      <c r="X24" s="33"/>
    </row>
    <row r="25" spans="2:24" s="6" customFormat="1" ht="9.75" customHeight="1">
      <c r="B25" s="33" t="s">
        <v>53</v>
      </c>
      <c r="C25" s="29"/>
      <c r="D25" s="257" t="s">
        <v>43</v>
      </c>
      <c r="E25" s="207" t="s">
        <v>43</v>
      </c>
      <c r="F25" s="260" t="s">
        <v>43</v>
      </c>
      <c r="G25" s="260" t="s">
        <v>43</v>
      </c>
      <c r="H25" s="30" t="s">
        <v>43</v>
      </c>
      <c r="I25" s="30" t="s">
        <v>43</v>
      </c>
      <c r="J25" s="30" t="s">
        <v>43</v>
      </c>
      <c r="K25" s="30" t="s">
        <v>43</v>
      </c>
      <c r="L25" s="34" t="s">
        <v>43</v>
      </c>
      <c r="M25" s="30" t="s">
        <v>43</v>
      </c>
      <c r="N25" s="30" t="s">
        <v>43</v>
      </c>
      <c r="O25" s="30" t="s">
        <v>43</v>
      </c>
      <c r="P25" s="30" t="s">
        <v>43</v>
      </c>
      <c r="Q25" s="30" t="s">
        <v>43</v>
      </c>
      <c r="R25" s="30" t="s">
        <v>43</v>
      </c>
      <c r="S25" s="30" t="s">
        <v>43</v>
      </c>
      <c r="T25" s="30" t="s">
        <v>43</v>
      </c>
      <c r="U25" s="32"/>
      <c r="X25" s="33"/>
    </row>
    <row r="26" spans="2:24" s="6" customFormat="1" ht="9.75" customHeight="1">
      <c r="B26" s="33" t="s">
        <v>54</v>
      </c>
      <c r="C26" s="29"/>
      <c r="D26" s="257" t="s">
        <v>43</v>
      </c>
      <c r="E26" s="207" t="s">
        <v>43</v>
      </c>
      <c r="F26" s="260" t="s">
        <v>43</v>
      </c>
      <c r="G26" s="260" t="s">
        <v>43</v>
      </c>
      <c r="H26" s="30" t="s">
        <v>43</v>
      </c>
      <c r="I26" s="30" t="s">
        <v>43</v>
      </c>
      <c r="J26" s="30" t="s">
        <v>43</v>
      </c>
      <c r="K26" s="30" t="s">
        <v>43</v>
      </c>
      <c r="L26" s="30" t="s">
        <v>43</v>
      </c>
      <c r="M26" s="30" t="s">
        <v>43</v>
      </c>
      <c r="N26" s="30" t="s">
        <v>43</v>
      </c>
      <c r="O26" s="30" t="s">
        <v>43</v>
      </c>
      <c r="P26" s="30" t="s">
        <v>43</v>
      </c>
      <c r="Q26" s="30" t="s">
        <v>43</v>
      </c>
      <c r="R26" s="30" t="s">
        <v>43</v>
      </c>
      <c r="S26" s="30" t="s">
        <v>43</v>
      </c>
      <c r="T26" s="30" t="s">
        <v>43</v>
      </c>
      <c r="U26" s="32"/>
      <c r="X26" s="29"/>
    </row>
    <row r="27" spans="2:24" s="6" customFormat="1" ht="9.75" customHeight="1">
      <c r="B27" s="33" t="s">
        <v>55</v>
      </c>
      <c r="C27" s="29"/>
      <c r="D27" s="257" t="s">
        <v>43</v>
      </c>
      <c r="E27" s="207" t="s">
        <v>43</v>
      </c>
      <c r="F27" s="260" t="s">
        <v>43</v>
      </c>
      <c r="G27" s="260" t="s">
        <v>43</v>
      </c>
      <c r="H27" s="30" t="s">
        <v>43</v>
      </c>
      <c r="I27" s="30" t="s">
        <v>43</v>
      </c>
      <c r="J27" s="30" t="s">
        <v>43</v>
      </c>
      <c r="K27" s="30" t="s">
        <v>43</v>
      </c>
      <c r="L27" s="30" t="s">
        <v>43</v>
      </c>
      <c r="M27" s="30" t="s">
        <v>43</v>
      </c>
      <c r="N27" s="30" t="s">
        <v>43</v>
      </c>
      <c r="O27" s="30" t="s">
        <v>43</v>
      </c>
      <c r="P27" s="30" t="s">
        <v>43</v>
      </c>
      <c r="Q27" s="30" t="s">
        <v>43</v>
      </c>
      <c r="R27" s="30" t="s">
        <v>43</v>
      </c>
      <c r="S27" s="30" t="s">
        <v>43</v>
      </c>
      <c r="T27" s="30" t="s">
        <v>43</v>
      </c>
      <c r="U27" s="32"/>
      <c r="X27" s="29"/>
    </row>
    <row r="28" spans="2:24" s="6" customFormat="1" ht="9.75" customHeight="1">
      <c r="B28" s="33" t="s">
        <v>56</v>
      </c>
      <c r="C28" s="29"/>
      <c r="D28" s="257" t="s">
        <v>43</v>
      </c>
      <c r="E28" s="207" t="s">
        <v>43</v>
      </c>
      <c r="F28" s="260" t="s">
        <v>43</v>
      </c>
      <c r="G28" s="260" t="s">
        <v>43</v>
      </c>
      <c r="H28" s="30" t="s">
        <v>43</v>
      </c>
      <c r="I28" s="30" t="s">
        <v>43</v>
      </c>
      <c r="J28" s="30" t="s">
        <v>43</v>
      </c>
      <c r="K28" s="30" t="s">
        <v>43</v>
      </c>
      <c r="L28" s="30" t="s">
        <v>43</v>
      </c>
      <c r="M28" s="30" t="s">
        <v>43</v>
      </c>
      <c r="N28" s="30" t="s">
        <v>43</v>
      </c>
      <c r="O28" s="30" t="s">
        <v>43</v>
      </c>
      <c r="P28" s="30" t="s">
        <v>43</v>
      </c>
      <c r="Q28" s="30" t="s">
        <v>43</v>
      </c>
      <c r="R28" s="30" t="s">
        <v>43</v>
      </c>
      <c r="S28" s="30" t="s">
        <v>43</v>
      </c>
      <c r="T28" s="30" t="s">
        <v>43</v>
      </c>
      <c r="U28" s="32"/>
      <c r="X28" s="29"/>
    </row>
    <row r="29" spans="1:24" s="6" customFormat="1" ht="9.75" customHeight="1">
      <c r="A29" s="6">
        <v>2</v>
      </c>
      <c r="B29" s="29" t="s">
        <v>57</v>
      </c>
      <c r="C29" s="29"/>
      <c r="D29" s="257">
        <v>9.3</v>
      </c>
      <c r="E29" s="207">
        <v>11.794273828845153</v>
      </c>
      <c r="F29" s="261">
        <v>48752</v>
      </c>
      <c r="G29" s="261">
        <v>130276</v>
      </c>
      <c r="H29" s="30">
        <v>59924</v>
      </c>
      <c r="I29" s="30">
        <v>7642</v>
      </c>
      <c r="J29" s="30">
        <v>13289</v>
      </c>
      <c r="K29" s="30">
        <v>37743</v>
      </c>
      <c r="L29" s="30">
        <v>45994</v>
      </c>
      <c r="M29" s="30">
        <v>7793</v>
      </c>
      <c r="N29" s="30">
        <v>5502</v>
      </c>
      <c r="O29" s="31">
        <v>6460</v>
      </c>
      <c r="P29" s="30">
        <v>53028</v>
      </c>
      <c r="Q29" s="30">
        <v>4737</v>
      </c>
      <c r="R29" s="30">
        <v>7476</v>
      </c>
      <c r="S29" s="30">
        <v>6364</v>
      </c>
      <c r="T29" s="30">
        <v>5121</v>
      </c>
      <c r="U29" s="32">
        <v>2</v>
      </c>
      <c r="X29" s="29"/>
    </row>
    <row r="30" spans="2:24" s="6" customFormat="1" ht="9.75" customHeight="1">
      <c r="B30" s="33" t="s">
        <v>58</v>
      </c>
      <c r="C30" s="29"/>
      <c r="D30" s="257" t="s">
        <v>43</v>
      </c>
      <c r="E30" s="207" t="s">
        <v>43</v>
      </c>
      <c r="F30" s="260" t="s">
        <v>43</v>
      </c>
      <c r="G30" s="260" t="s">
        <v>43</v>
      </c>
      <c r="H30" s="26" t="s">
        <v>43</v>
      </c>
      <c r="I30" s="26" t="s">
        <v>43</v>
      </c>
      <c r="J30" s="26" t="s">
        <v>43</v>
      </c>
      <c r="K30" s="26" t="s">
        <v>43</v>
      </c>
      <c r="L30" s="26" t="s">
        <v>43</v>
      </c>
      <c r="M30" s="26" t="s">
        <v>43</v>
      </c>
      <c r="N30" s="26" t="s">
        <v>43</v>
      </c>
      <c r="O30" s="30" t="s">
        <v>43</v>
      </c>
      <c r="P30" s="30" t="s">
        <v>43</v>
      </c>
      <c r="Q30" s="262" t="s">
        <v>43</v>
      </c>
      <c r="R30" s="262" t="s">
        <v>43</v>
      </c>
      <c r="S30" s="262" t="s">
        <v>43</v>
      </c>
      <c r="T30" s="262" t="s">
        <v>43</v>
      </c>
      <c r="U30" s="32"/>
      <c r="X30" s="33"/>
    </row>
    <row r="31" spans="2:24" s="6" customFormat="1" ht="9.75" customHeight="1">
      <c r="B31" s="33" t="s">
        <v>59</v>
      </c>
      <c r="C31" s="29"/>
      <c r="D31" s="257" t="s">
        <v>43</v>
      </c>
      <c r="E31" s="207" t="s">
        <v>43</v>
      </c>
      <c r="F31" s="260" t="s">
        <v>43</v>
      </c>
      <c r="G31" s="260" t="s">
        <v>43</v>
      </c>
      <c r="H31" s="26" t="s">
        <v>43</v>
      </c>
      <c r="I31" s="26" t="s">
        <v>43</v>
      </c>
      <c r="J31" s="26" t="s">
        <v>43</v>
      </c>
      <c r="K31" s="26" t="s">
        <v>43</v>
      </c>
      <c r="L31" s="26" t="s">
        <v>43</v>
      </c>
      <c r="M31" s="26" t="s">
        <v>43</v>
      </c>
      <c r="N31" s="26" t="s">
        <v>43</v>
      </c>
      <c r="O31" s="30" t="s">
        <v>43</v>
      </c>
      <c r="P31" s="30" t="s">
        <v>43</v>
      </c>
      <c r="Q31" s="30" t="s">
        <v>43</v>
      </c>
      <c r="R31" s="30" t="s">
        <v>43</v>
      </c>
      <c r="S31" s="30" t="s">
        <v>43</v>
      </c>
      <c r="T31" s="30" t="s">
        <v>43</v>
      </c>
      <c r="U31" s="32"/>
      <c r="X31" s="33"/>
    </row>
    <row r="32" spans="1:24" s="6" customFormat="1" ht="9.75" customHeight="1">
      <c r="A32" s="6">
        <v>3</v>
      </c>
      <c r="B32" s="29" t="s">
        <v>60</v>
      </c>
      <c r="C32" s="29"/>
      <c r="D32" s="257">
        <v>10.9</v>
      </c>
      <c r="E32" s="207">
        <v>9</v>
      </c>
      <c r="F32" s="261">
        <v>26288</v>
      </c>
      <c r="G32" s="261">
        <v>68702</v>
      </c>
      <c r="H32" s="30">
        <v>32193</v>
      </c>
      <c r="I32" s="30">
        <v>687</v>
      </c>
      <c r="J32" s="30">
        <v>7735</v>
      </c>
      <c r="K32" s="30">
        <v>22152</v>
      </c>
      <c r="L32" s="34">
        <v>27807</v>
      </c>
      <c r="M32" s="30">
        <v>2295</v>
      </c>
      <c r="N32" s="30">
        <v>884</v>
      </c>
      <c r="O32" s="31">
        <v>3291</v>
      </c>
      <c r="P32" s="31">
        <v>41201</v>
      </c>
      <c r="Q32" s="31">
        <v>536</v>
      </c>
      <c r="R32" s="31">
        <v>377</v>
      </c>
      <c r="S32" s="31">
        <v>305</v>
      </c>
      <c r="T32" s="31">
        <v>524</v>
      </c>
      <c r="U32" s="32">
        <v>3</v>
      </c>
      <c r="X32" s="29"/>
    </row>
    <row r="33" spans="1:24" s="6" customFormat="1" ht="9.75" customHeight="1">
      <c r="A33" s="6">
        <v>4</v>
      </c>
      <c r="B33" s="29" t="s">
        <v>61</v>
      </c>
      <c r="C33" s="29"/>
      <c r="D33" s="257">
        <v>7.10147635955896</v>
      </c>
      <c r="E33" s="207">
        <v>13.175107456550178</v>
      </c>
      <c r="F33" s="261">
        <v>7844</v>
      </c>
      <c r="G33" s="261">
        <v>21735</v>
      </c>
      <c r="H33" s="30">
        <v>10112</v>
      </c>
      <c r="I33" s="30">
        <v>971</v>
      </c>
      <c r="J33" s="30">
        <v>2769</v>
      </c>
      <c r="K33" s="30">
        <v>6271</v>
      </c>
      <c r="L33" s="34">
        <v>8117</v>
      </c>
      <c r="M33" s="30">
        <v>1283</v>
      </c>
      <c r="N33" s="30">
        <v>667</v>
      </c>
      <c r="O33" s="31">
        <v>1029</v>
      </c>
      <c r="P33" s="31">
        <v>8458</v>
      </c>
      <c r="Q33" s="31">
        <v>1038</v>
      </c>
      <c r="R33" s="31">
        <v>1331</v>
      </c>
      <c r="S33" s="31">
        <v>1012</v>
      </c>
      <c r="T33" s="31">
        <v>1091</v>
      </c>
      <c r="U33" s="32">
        <v>4</v>
      </c>
      <c r="X33" s="29"/>
    </row>
    <row r="34" spans="1:24" s="6" customFormat="1" ht="9.75" customHeight="1">
      <c r="A34" s="6">
        <v>5</v>
      </c>
      <c r="B34" s="29" t="s">
        <v>62</v>
      </c>
      <c r="C34" s="29"/>
      <c r="D34" s="257">
        <v>10.3</v>
      </c>
      <c r="E34" s="207">
        <v>12</v>
      </c>
      <c r="F34" s="261">
        <v>22075</v>
      </c>
      <c r="G34" s="261">
        <v>57754</v>
      </c>
      <c r="H34" s="30">
        <v>28402</v>
      </c>
      <c r="I34" s="30">
        <v>2793</v>
      </c>
      <c r="J34" s="30">
        <v>8959</v>
      </c>
      <c r="K34" s="30">
        <v>15979</v>
      </c>
      <c r="L34" s="34">
        <v>22756</v>
      </c>
      <c r="M34" s="30">
        <v>3373</v>
      </c>
      <c r="N34" s="30">
        <v>1993</v>
      </c>
      <c r="O34" s="31">
        <v>3005</v>
      </c>
      <c r="P34" s="31">
        <v>27883</v>
      </c>
      <c r="Q34" s="31">
        <v>2933</v>
      </c>
      <c r="R34" s="31">
        <v>3751</v>
      </c>
      <c r="S34" s="31">
        <v>2934</v>
      </c>
      <c r="T34" s="31">
        <v>2707</v>
      </c>
      <c r="U34" s="32">
        <v>5</v>
      </c>
      <c r="X34" s="29"/>
    </row>
    <row r="35" spans="1:24" s="6" customFormat="1" ht="9.75" customHeight="1">
      <c r="A35" s="6">
        <v>6</v>
      </c>
      <c r="B35" s="29" t="s">
        <v>63</v>
      </c>
      <c r="C35" s="29"/>
      <c r="D35" s="257">
        <v>9.5</v>
      </c>
      <c r="E35" s="207">
        <v>11.1</v>
      </c>
      <c r="F35" s="261">
        <v>17213</v>
      </c>
      <c r="G35" s="261">
        <v>51400</v>
      </c>
      <c r="H35" s="30">
        <v>24892</v>
      </c>
      <c r="I35" s="30">
        <v>1658</v>
      </c>
      <c r="J35" s="30">
        <v>6904</v>
      </c>
      <c r="K35" s="30">
        <v>15048</v>
      </c>
      <c r="L35" s="34">
        <v>19944</v>
      </c>
      <c r="M35" s="30">
        <v>2903</v>
      </c>
      <c r="N35" s="30">
        <v>1379</v>
      </c>
      <c r="O35" s="30">
        <v>2832</v>
      </c>
      <c r="P35" s="30">
        <v>22894</v>
      </c>
      <c r="Q35" s="30">
        <v>1493</v>
      </c>
      <c r="R35" s="30">
        <v>1021</v>
      </c>
      <c r="S35" s="30">
        <v>851</v>
      </c>
      <c r="T35" s="30">
        <v>502</v>
      </c>
      <c r="U35" s="32">
        <v>6</v>
      </c>
      <c r="X35" s="29"/>
    </row>
    <row r="36" spans="2:24" s="6" customFormat="1" ht="9.75" customHeight="1">
      <c r="B36" s="33" t="s">
        <v>64</v>
      </c>
      <c r="C36" s="29"/>
      <c r="D36" s="257" t="s">
        <v>43</v>
      </c>
      <c r="E36" s="207" t="s">
        <v>43</v>
      </c>
      <c r="F36" s="260" t="s">
        <v>43</v>
      </c>
      <c r="G36" s="260" t="s">
        <v>43</v>
      </c>
      <c r="H36" s="30" t="s">
        <v>43</v>
      </c>
      <c r="I36" s="30" t="s">
        <v>43</v>
      </c>
      <c r="J36" s="30" t="s">
        <v>43</v>
      </c>
      <c r="K36" s="30" t="s">
        <v>43</v>
      </c>
      <c r="L36" s="34" t="s">
        <v>43</v>
      </c>
      <c r="M36" s="30" t="s">
        <v>43</v>
      </c>
      <c r="N36" s="30" t="s">
        <v>43</v>
      </c>
      <c r="O36" s="30" t="s">
        <v>43</v>
      </c>
      <c r="P36" s="30" t="s">
        <v>43</v>
      </c>
      <c r="Q36" s="30" t="s">
        <v>43</v>
      </c>
      <c r="R36" s="30" t="s">
        <v>43</v>
      </c>
      <c r="S36" s="30" t="s">
        <v>43</v>
      </c>
      <c r="T36" s="30" t="s">
        <v>43</v>
      </c>
      <c r="U36" s="32"/>
      <c r="X36" s="33"/>
    </row>
    <row r="37" spans="2:24" s="6" customFormat="1" ht="9.75" customHeight="1">
      <c r="B37" s="33" t="s">
        <v>65</v>
      </c>
      <c r="C37" s="29"/>
      <c r="D37" s="257" t="s">
        <v>43</v>
      </c>
      <c r="E37" s="207" t="s">
        <v>43</v>
      </c>
      <c r="F37" s="260" t="s">
        <v>43</v>
      </c>
      <c r="G37" s="260" t="s">
        <v>43</v>
      </c>
      <c r="H37" s="30" t="s">
        <v>43</v>
      </c>
      <c r="I37" s="30" t="s">
        <v>43</v>
      </c>
      <c r="J37" s="30" t="s">
        <v>43</v>
      </c>
      <c r="K37" s="30" t="s">
        <v>43</v>
      </c>
      <c r="L37" s="34" t="s">
        <v>43</v>
      </c>
      <c r="M37" s="30" t="s">
        <v>43</v>
      </c>
      <c r="N37" s="30" t="s">
        <v>43</v>
      </c>
      <c r="O37" s="30" t="s">
        <v>43</v>
      </c>
      <c r="P37" s="30" t="s">
        <v>43</v>
      </c>
      <c r="Q37" s="30" t="s">
        <v>43</v>
      </c>
      <c r="R37" s="30" t="s">
        <v>43</v>
      </c>
      <c r="S37" s="30" t="s">
        <v>43</v>
      </c>
      <c r="T37" s="30" t="s">
        <v>43</v>
      </c>
      <c r="U37" s="32"/>
      <c r="X37" s="33"/>
    </row>
    <row r="38" spans="2:24" s="6" customFormat="1" ht="9.75" customHeight="1">
      <c r="B38" s="33" t="s">
        <v>66</v>
      </c>
      <c r="C38" s="29"/>
      <c r="D38" s="257" t="s">
        <v>43</v>
      </c>
      <c r="E38" s="207" t="s">
        <v>43</v>
      </c>
      <c r="F38" s="260" t="s">
        <v>43</v>
      </c>
      <c r="G38" s="260" t="s">
        <v>43</v>
      </c>
      <c r="H38" s="30" t="s">
        <v>43</v>
      </c>
      <c r="I38" s="30" t="s">
        <v>43</v>
      </c>
      <c r="J38" s="30" t="s">
        <v>43</v>
      </c>
      <c r="K38" s="30" t="s">
        <v>43</v>
      </c>
      <c r="L38" s="34" t="s">
        <v>43</v>
      </c>
      <c r="M38" s="30" t="s">
        <v>43</v>
      </c>
      <c r="N38" s="30" t="s">
        <v>43</v>
      </c>
      <c r="O38" s="30" t="s">
        <v>43</v>
      </c>
      <c r="P38" s="30" t="s">
        <v>43</v>
      </c>
      <c r="Q38" s="30" t="s">
        <v>43</v>
      </c>
      <c r="R38" s="30" t="s">
        <v>43</v>
      </c>
      <c r="S38" s="30" t="s">
        <v>43</v>
      </c>
      <c r="T38" s="30" t="s">
        <v>43</v>
      </c>
      <c r="U38" s="32"/>
      <c r="X38" s="33"/>
    </row>
    <row r="39" spans="1:24" s="6" customFormat="1" ht="9.75" customHeight="1">
      <c r="A39" s="6">
        <v>7</v>
      </c>
      <c r="B39" s="29" t="s">
        <v>67</v>
      </c>
      <c r="C39" s="29"/>
      <c r="D39" s="257">
        <v>8.88671875</v>
      </c>
      <c r="E39" s="207">
        <v>11.9</v>
      </c>
      <c r="F39" s="261">
        <v>10620</v>
      </c>
      <c r="G39" s="261">
        <v>31541</v>
      </c>
      <c r="H39" s="30">
        <v>15833</v>
      </c>
      <c r="I39" s="30">
        <v>1956</v>
      </c>
      <c r="J39" s="30">
        <v>3814</v>
      </c>
      <c r="K39" s="30">
        <v>8886</v>
      </c>
      <c r="L39" s="34">
        <v>11515</v>
      </c>
      <c r="M39" s="30">
        <v>2317</v>
      </c>
      <c r="N39" s="30">
        <v>1567</v>
      </c>
      <c r="O39" s="31">
        <v>1827</v>
      </c>
      <c r="P39" s="31">
        <v>13509</v>
      </c>
      <c r="Q39" s="31">
        <v>1443</v>
      </c>
      <c r="R39" s="31">
        <v>1911</v>
      </c>
      <c r="S39" s="31">
        <v>1639</v>
      </c>
      <c r="T39" s="31">
        <v>1227</v>
      </c>
      <c r="U39" s="32">
        <v>7</v>
      </c>
      <c r="X39" s="29"/>
    </row>
    <row r="40" spans="1:24" s="6" customFormat="1" ht="9.75" customHeight="1">
      <c r="A40" s="6">
        <v>8</v>
      </c>
      <c r="B40" s="29" t="s">
        <v>68</v>
      </c>
      <c r="C40" s="29"/>
      <c r="D40" s="257">
        <v>9.9</v>
      </c>
      <c r="E40" s="207">
        <v>10.014845013626394</v>
      </c>
      <c r="F40" s="261">
        <v>15092</v>
      </c>
      <c r="G40" s="261">
        <v>46450</v>
      </c>
      <c r="H40" s="30">
        <v>22274</v>
      </c>
      <c r="I40" s="30">
        <v>2072</v>
      </c>
      <c r="J40" s="30">
        <v>5108</v>
      </c>
      <c r="K40" s="30">
        <v>14599</v>
      </c>
      <c r="L40" s="34">
        <v>17895</v>
      </c>
      <c r="M40" s="30">
        <v>2493</v>
      </c>
      <c r="N40" s="30">
        <v>1593</v>
      </c>
      <c r="O40" s="30">
        <v>1789</v>
      </c>
      <c r="P40" s="30">
        <v>14699</v>
      </c>
      <c r="Q40" s="31">
        <v>974</v>
      </c>
      <c r="R40" s="31">
        <v>1333</v>
      </c>
      <c r="S40" s="31">
        <v>1206</v>
      </c>
      <c r="T40" s="31">
        <v>1483</v>
      </c>
      <c r="U40" s="32">
        <v>8</v>
      </c>
      <c r="X40" s="29"/>
    </row>
    <row r="41" spans="2:24" s="6" customFormat="1" ht="9.75" customHeight="1">
      <c r="B41" s="33" t="s">
        <v>69</v>
      </c>
      <c r="C41" s="29"/>
      <c r="D41" s="257" t="s">
        <v>43</v>
      </c>
      <c r="E41" s="207" t="s">
        <v>43</v>
      </c>
      <c r="F41" s="260" t="s">
        <v>43</v>
      </c>
      <c r="G41" s="260" t="s">
        <v>43</v>
      </c>
      <c r="H41" s="30" t="s">
        <v>43</v>
      </c>
      <c r="I41" s="30" t="s">
        <v>43</v>
      </c>
      <c r="J41" s="30" t="s">
        <v>43</v>
      </c>
      <c r="K41" s="30" t="s">
        <v>43</v>
      </c>
      <c r="L41" s="34" t="s">
        <v>43</v>
      </c>
      <c r="M41" s="30" t="s">
        <v>43</v>
      </c>
      <c r="N41" s="30" t="s">
        <v>43</v>
      </c>
      <c r="O41" s="30" t="s">
        <v>43</v>
      </c>
      <c r="P41" s="30" t="s">
        <v>43</v>
      </c>
      <c r="Q41" s="30" t="s">
        <v>43</v>
      </c>
      <c r="R41" s="30" t="s">
        <v>43</v>
      </c>
      <c r="S41" s="30" t="s">
        <v>43</v>
      </c>
      <c r="T41" s="30" t="s">
        <v>43</v>
      </c>
      <c r="U41" s="32"/>
      <c r="X41" s="33"/>
    </row>
    <row r="42" spans="2:24" s="6" customFormat="1" ht="9.75" customHeight="1">
      <c r="B42" s="33" t="s">
        <v>70</v>
      </c>
      <c r="C42" s="29"/>
      <c r="D42" s="257" t="s">
        <v>43</v>
      </c>
      <c r="E42" s="207" t="s">
        <v>43</v>
      </c>
      <c r="F42" s="260" t="s">
        <v>43</v>
      </c>
      <c r="G42" s="260" t="s">
        <v>43</v>
      </c>
      <c r="H42" s="30" t="s">
        <v>43</v>
      </c>
      <c r="I42" s="30" t="s">
        <v>43</v>
      </c>
      <c r="J42" s="30" t="s">
        <v>43</v>
      </c>
      <c r="K42" s="30" t="s">
        <v>43</v>
      </c>
      <c r="L42" s="34" t="s">
        <v>43</v>
      </c>
      <c r="M42" s="30" t="s">
        <v>43</v>
      </c>
      <c r="N42" s="30" t="s">
        <v>43</v>
      </c>
      <c r="O42" s="30" t="s">
        <v>43</v>
      </c>
      <c r="P42" s="30" t="s">
        <v>43</v>
      </c>
      <c r="Q42" s="30" t="s">
        <v>43</v>
      </c>
      <c r="R42" s="30" t="s">
        <v>43</v>
      </c>
      <c r="S42" s="30" t="s">
        <v>43</v>
      </c>
      <c r="T42" s="30" t="s">
        <v>43</v>
      </c>
      <c r="U42" s="32"/>
      <c r="X42" s="33"/>
    </row>
    <row r="43" spans="2:24" s="6" customFormat="1" ht="9.75" customHeight="1">
      <c r="B43" s="33" t="s">
        <v>71</v>
      </c>
      <c r="C43" s="29"/>
      <c r="D43" s="257" t="s">
        <v>43</v>
      </c>
      <c r="E43" s="207" t="s">
        <v>43</v>
      </c>
      <c r="F43" s="260" t="s">
        <v>43</v>
      </c>
      <c r="G43" s="260" t="s">
        <v>43</v>
      </c>
      <c r="H43" s="30" t="s">
        <v>43</v>
      </c>
      <c r="I43" s="30" t="s">
        <v>43</v>
      </c>
      <c r="J43" s="30" t="s">
        <v>43</v>
      </c>
      <c r="K43" s="30" t="s">
        <v>43</v>
      </c>
      <c r="L43" s="34" t="s">
        <v>43</v>
      </c>
      <c r="M43" s="30" t="s">
        <v>43</v>
      </c>
      <c r="N43" s="30" t="s">
        <v>43</v>
      </c>
      <c r="O43" s="30" t="s">
        <v>43</v>
      </c>
      <c r="P43" s="30" t="s">
        <v>43</v>
      </c>
      <c r="Q43" s="30" t="s">
        <v>43</v>
      </c>
      <c r="R43" s="30" t="s">
        <v>43</v>
      </c>
      <c r="S43" s="30" t="s">
        <v>43</v>
      </c>
      <c r="T43" s="30" t="s">
        <v>43</v>
      </c>
      <c r="U43" s="32"/>
      <c r="X43" s="33"/>
    </row>
    <row r="44" spans="2:24" s="6" customFormat="1" ht="9.75" customHeight="1">
      <c r="B44" s="33" t="s">
        <v>72</v>
      </c>
      <c r="C44" s="29"/>
      <c r="D44" s="257" t="s">
        <v>43</v>
      </c>
      <c r="E44" s="207" t="s">
        <v>43</v>
      </c>
      <c r="F44" s="260" t="s">
        <v>43</v>
      </c>
      <c r="G44" s="260" t="s">
        <v>43</v>
      </c>
      <c r="H44" s="30" t="s">
        <v>43</v>
      </c>
      <c r="I44" s="30" t="s">
        <v>43</v>
      </c>
      <c r="J44" s="30" t="s">
        <v>43</v>
      </c>
      <c r="K44" s="30" t="s">
        <v>43</v>
      </c>
      <c r="L44" s="34" t="s">
        <v>43</v>
      </c>
      <c r="M44" s="30" t="s">
        <v>43</v>
      </c>
      <c r="N44" s="30" t="s">
        <v>43</v>
      </c>
      <c r="O44" s="30" t="s">
        <v>43</v>
      </c>
      <c r="P44" s="30" t="s">
        <v>43</v>
      </c>
      <c r="Q44" s="30" t="s">
        <v>43</v>
      </c>
      <c r="R44" s="30" t="s">
        <v>43</v>
      </c>
      <c r="S44" s="30" t="s">
        <v>43</v>
      </c>
      <c r="T44" s="30" t="s">
        <v>43</v>
      </c>
      <c r="U44" s="32"/>
      <c r="X44" s="33"/>
    </row>
    <row r="45" spans="1:24" s="6" customFormat="1" ht="9.75" customHeight="1">
      <c r="A45" s="6">
        <v>9</v>
      </c>
      <c r="B45" s="29" t="s">
        <v>73</v>
      </c>
      <c r="C45" s="29"/>
      <c r="D45" s="257">
        <v>8.1</v>
      </c>
      <c r="E45" s="207">
        <v>12</v>
      </c>
      <c r="F45" s="261">
        <v>9858</v>
      </c>
      <c r="G45" s="261">
        <v>28760</v>
      </c>
      <c r="H45" s="30">
        <v>14140</v>
      </c>
      <c r="I45" s="30">
        <v>1426</v>
      </c>
      <c r="J45" s="30">
        <v>3544</v>
      </c>
      <c r="K45" s="30">
        <v>9065</v>
      </c>
      <c r="L45" s="34">
        <v>10895</v>
      </c>
      <c r="M45" s="30">
        <v>2051</v>
      </c>
      <c r="N45" s="30">
        <v>1134</v>
      </c>
      <c r="O45" s="30">
        <v>1506</v>
      </c>
      <c r="P45" s="30">
        <v>11169</v>
      </c>
      <c r="Q45" s="30">
        <v>1843</v>
      </c>
      <c r="R45" s="30">
        <v>1934</v>
      </c>
      <c r="S45" s="30">
        <v>1362</v>
      </c>
      <c r="T45" s="30">
        <v>1461</v>
      </c>
      <c r="U45" s="32">
        <v>9</v>
      </c>
      <c r="X45" s="29"/>
    </row>
    <row r="46" spans="2:24" s="6" customFormat="1" ht="9.75" customHeight="1">
      <c r="B46" s="33" t="s">
        <v>74</v>
      </c>
      <c r="C46" s="7"/>
      <c r="D46" s="257" t="s">
        <v>43</v>
      </c>
      <c r="E46" s="207" t="s">
        <v>43</v>
      </c>
      <c r="F46" s="260" t="s">
        <v>43</v>
      </c>
      <c r="G46" s="260" t="s">
        <v>43</v>
      </c>
      <c r="H46" s="30" t="s">
        <v>43</v>
      </c>
      <c r="I46" s="30" t="s">
        <v>43</v>
      </c>
      <c r="J46" s="30" t="s">
        <v>43</v>
      </c>
      <c r="K46" s="30" t="s">
        <v>43</v>
      </c>
      <c r="L46" s="34" t="s">
        <v>43</v>
      </c>
      <c r="M46" s="30" t="s">
        <v>43</v>
      </c>
      <c r="N46" s="30" t="s">
        <v>43</v>
      </c>
      <c r="O46" s="30" t="s">
        <v>43</v>
      </c>
      <c r="P46" s="30" t="s">
        <v>43</v>
      </c>
      <c r="Q46" s="30" t="s">
        <v>43</v>
      </c>
      <c r="R46" s="30" t="s">
        <v>43</v>
      </c>
      <c r="S46" s="30" t="s">
        <v>43</v>
      </c>
      <c r="T46" s="30" t="s">
        <v>43</v>
      </c>
      <c r="U46" s="32"/>
      <c r="W46" s="7"/>
      <c r="X46" s="33"/>
    </row>
    <row r="47" spans="1:24" s="6" customFormat="1" ht="9.75" customHeight="1">
      <c r="A47" s="7"/>
      <c r="B47" s="33" t="s">
        <v>75</v>
      </c>
      <c r="C47" s="7"/>
      <c r="D47" s="257" t="s">
        <v>43</v>
      </c>
      <c r="E47" s="207" t="s">
        <v>43</v>
      </c>
      <c r="F47" s="260" t="s">
        <v>43</v>
      </c>
      <c r="G47" s="260" t="s">
        <v>43</v>
      </c>
      <c r="H47" s="30" t="s">
        <v>43</v>
      </c>
      <c r="I47" s="30" t="s">
        <v>43</v>
      </c>
      <c r="J47" s="30" t="s">
        <v>43</v>
      </c>
      <c r="K47" s="30" t="s">
        <v>43</v>
      </c>
      <c r="L47" s="34" t="s">
        <v>43</v>
      </c>
      <c r="M47" s="30" t="s">
        <v>43</v>
      </c>
      <c r="N47" s="30" t="s">
        <v>43</v>
      </c>
      <c r="O47" s="30" t="s">
        <v>43</v>
      </c>
      <c r="P47" s="30" t="s">
        <v>43</v>
      </c>
      <c r="Q47" s="34" t="s">
        <v>43</v>
      </c>
      <c r="R47" s="34" t="s">
        <v>43</v>
      </c>
      <c r="S47" s="34" t="s">
        <v>43</v>
      </c>
      <c r="T47" s="34" t="s">
        <v>43</v>
      </c>
      <c r="U47" s="32"/>
      <c r="W47" s="7"/>
      <c r="X47" s="33"/>
    </row>
    <row r="48" spans="1:24" s="6" customFormat="1" ht="9.75" customHeight="1">
      <c r="A48" s="7">
        <v>10</v>
      </c>
      <c r="B48" s="29" t="s">
        <v>76</v>
      </c>
      <c r="C48" s="7"/>
      <c r="D48" s="257">
        <v>8.997233958478981</v>
      </c>
      <c r="E48" s="207">
        <v>10.5</v>
      </c>
      <c r="F48" s="259">
        <v>11162</v>
      </c>
      <c r="G48" s="259">
        <v>33299</v>
      </c>
      <c r="H48" s="34">
        <v>16240</v>
      </c>
      <c r="I48" s="34">
        <v>1549</v>
      </c>
      <c r="J48" s="34">
        <v>4413</v>
      </c>
      <c r="K48" s="34">
        <v>9822</v>
      </c>
      <c r="L48" s="34">
        <v>13055</v>
      </c>
      <c r="M48" s="34">
        <v>1983</v>
      </c>
      <c r="N48" s="34">
        <v>1021</v>
      </c>
      <c r="O48" s="30">
        <v>1306</v>
      </c>
      <c r="P48" s="30">
        <v>11735</v>
      </c>
      <c r="Q48" s="30">
        <v>714</v>
      </c>
      <c r="R48" s="30">
        <v>999</v>
      </c>
      <c r="S48" s="30">
        <v>817</v>
      </c>
      <c r="T48" s="30">
        <v>664</v>
      </c>
      <c r="U48" s="32">
        <v>10</v>
      </c>
      <c r="X48" s="29"/>
    </row>
    <row r="49" spans="2:24" s="6" customFormat="1" ht="9.75" customHeight="1">
      <c r="B49" s="33" t="s">
        <v>77</v>
      </c>
      <c r="C49" s="29"/>
      <c r="D49" s="257" t="s">
        <v>43</v>
      </c>
      <c r="E49" s="207" t="s">
        <v>43</v>
      </c>
      <c r="F49" s="260" t="s">
        <v>43</v>
      </c>
      <c r="G49" s="260" t="s">
        <v>43</v>
      </c>
      <c r="H49" s="34" t="s">
        <v>43</v>
      </c>
      <c r="I49" s="34" t="s">
        <v>43</v>
      </c>
      <c r="J49" s="34" t="s">
        <v>43</v>
      </c>
      <c r="K49" s="34" t="s">
        <v>43</v>
      </c>
      <c r="L49" s="34" t="s">
        <v>43</v>
      </c>
      <c r="M49" s="30" t="s">
        <v>43</v>
      </c>
      <c r="N49" s="30" t="s">
        <v>43</v>
      </c>
      <c r="O49" s="30" t="s">
        <v>43</v>
      </c>
      <c r="P49" s="30" t="s">
        <v>43</v>
      </c>
      <c r="Q49" s="30" t="s">
        <v>43</v>
      </c>
      <c r="R49" s="30" t="s">
        <v>43</v>
      </c>
      <c r="S49" s="30" t="s">
        <v>43</v>
      </c>
      <c r="T49" s="30" t="s">
        <v>43</v>
      </c>
      <c r="U49" s="32"/>
      <c r="X49" s="33"/>
    </row>
    <row r="50" spans="2:24" s="6" customFormat="1" ht="9.75" customHeight="1">
      <c r="B50" s="33" t="s">
        <v>78</v>
      </c>
      <c r="C50" s="29"/>
      <c r="D50" s="257" t="s">
        <v>43</v>
      </c>
      <c r="E50" s="207" t="s">
        <v>43</v>
      </c>
      <c r="F50" s="260" t="s">
        <v>43</v>
      </c>
      <c r="G50" s="260" t="s">
        <v>43</v>
      </c>
      <c r="H50" s="34" t="s">
        <v>43</v>
      </c>
      <c r="I50" s="34" t="s">
        <v>43</v>
      </c>
      <c r="J50" s="34" t="s">
        <v>43</v>
      </c>
      <c r="K50" s="34" t="s">
        <v>43</v>
      </c>
      <c r="L50" s="34" t="s">
        <v>43</v>
      </c>
      <c r="M50" s="30" t="s">
        <v>43</v>
      </c>
      <c r="N50" s="30" t="s">
        <v>43</v>
      </c>
      <c r="O50" s="30" t="s">
        <v>43</v>
      </c>
      <c r="P50" s="30" t="s">
        <v>43</v>
      </c>
      <c r="Q50" s="30" t="s">
        <v>43</v>
      </c>
      <c r="R50" s="30" t="s">
        <v>43</v>
      </c>
      <c r="S50" s="30" t="s">
        <v>43</v>
      </c>
      <c r="T50" s="30" t="s">
        <v>43</v>
      </c>
      <c r="U50" s="32"/>
      <c r="X50" s="33"/>
    </row>
    <row r="51" spans="2:24" s="6" customFormat="1" ht="9.75" customHeight="1">
      <c r="B51" s="33" t="s">
        <v>79</v>
      </c>
      <c r="C51" s="29"/>
      <c r="D51" s="257" t="s">
        <v>43</v>
      </c>
      <c r="E51" s="207" t="s">
        <v>43</v>
      </c>
      <c r="F51" s="260" t="s">
        <v>43</v>
      </c>
      <c r="G51" s="260" t="s">
        <v>43</v>
      </c>
      <c r="H51" s="34" t="s">
        <v>43</v>
      </c>
      <c r="I51" s="34" t="s">
        <v>43</v>
      </c>
      <c r="J51" s="34" t="s">
        <v>43</v>
      </c>
      <c r="K51" s="34" t="s">
        <v>43</v>
      </c>
      <c r="L51" s="34" t="s">
        <v>43</v>
      </c>
      <c r="M51" s="30" t="s">
        <v>43</v>
      </c>
      <c r="N51" s="30" t="s">
        <v>43</v>
      </c>
      <c r="O51" s="30" t="s">
        <v>43</v>
      </c>
      <c r="P51" s="30" t="s">
        <v>43</v>
      </c>
      <c r="Q51" s="30" t="s">
        <v>43</v>
      </c>
      <c r="R51" s="30" t="s">
        <v>43</v>
      </c>
      <c r="S51" s="30" t="s">
        <v>43</v>
      </c>
      <c r="T51" s="30" t="s">
        <v>43</v>
      </c>
      <c r="U51" s="32"/>
      <c r="X51" s="33"/>
    </row>
    <row r="52" spans="2:24" s="24" customFormat="1" ht="9.75" customHeight="1">
      <c r="B52" s="25" t="s">
        <v>80</v>
      </c>
      <c r="C52" s="25"/>
      <c r="D52" s="252">
        <v>10.9</v>
      </c>
      <c r="E52" s="186">
        <v>9.9</v>
      </c>
      <c r="F52" s="253">
        <v>5792</v>
      </c>
      <c r="G52" s="253">
        <v>16193</v>
      </c>
      <c r="H52" s="26">
        <v>7926</v>
      </c>
      <c r="I52" s="26">
        <v>417</v>
      </c>
      <c r="J52" s="26">
        <v>2144</v>
      </c>
      <c r="K52" s="26">
        <v>5226</v>
      </c>
      <c r="L52" s="27">
        <v>6859</v>
      </c>
      <c r="M52" s="26">
        <v>679</v>
      </c>
      <c r="N52" s="26">
        <v>306</v>
      </c>
      <c r="O52" s="26">
        <v>554</v>
      </c>
      <c r="P52" s="26">
        <v>9516</v>
      </c>
      <c r="Q52" s="26">
        <v>327</v>
      </c>
      <c r="R52" s="26">
        <v>285</v>
      </c>
      <c r="S52" s="26">
        <v>198</v>
      </c>
      <c r="T52" s="26">
        <v>150</v>
      </c>
      <c r="U52" s="28" t="s">
        <v>81</v>
      </c>
      <c r="X52" s="25"/>
    </row>
    <row r="53" spans="1:24" s="6" customFormat="1" ht="9.75" customHeight="1">
      <c r="A53" s="6">
        <v>11</v>
      </c>
      <c r="B53" s="29" t="s">
        <v>82</v>
      </c>
      <c r="C53" s="29"/>
      <c r="D53" s="257">
        <v>10.850350502895457</v>
      </c>
      <c r="E53" s="207">
        <v>9.9</v>
      </c>
      <c r="F53" s="261">
        <v>5792</v>
      </c>
      <c r="G53" s="261">
        <v>16193</v>
      </c>
      <c r="H53" s="30">
        <v>7926</v>
      </c>
      <c r="I53" s="30">
        <v>417</v>
      </c>
      <c r="J53" s="30">
        <v>2144</v>
      </c>
      <c r="K53" s="30">
        <v>5226</v>
      </c>
      <c r="L53" s="34">
        <v>6859</v>
      </c>
      <c r="M53" s="30">
        <v>679</v>
      </c>
      <c r="N53" s="30">
        <v>306</v>
      </c>
      <c r="O53" s="30">
        <v>554</v>
      </c>
      <c r="P53" s="30">
        <v>9516</v>
      </c>
      <c r="Q53" s="30">
        <v>327</v>
      </c>
      <c r="R53" s="30">
        <v>285</v>
      </c>
      <c r="S53" s="30">
        <v>198</v>
      </c>
      <c r="T53" s="30">
        <v>150</v>
      </c>
      <c r="U53" s="32">
        <v>11</v>
      </c>
      <c r="X53" s="29"/>
    </row>
    <row r="54" spans="2:24" s="6" customFormat="1" ht="9.75" customHeight="1">
      <c r="B54" s="33" t="s">
        <v>83</v>
      </c>
      <c r="C54" s="29"/>
      <c r="D54" s="257" t="s">
        <v>43</v>
      </c>
      <c r="E54" s="207" t="s">
        <v>43</v>
      </c>
      <c r="F54" s="260" t="s">
        <v>43</v>
      </c>
      <c r="G54" s="260" t="s">
        <v>43</v>
      </c>
      <c r="H54" s="30" t="s">
        <v>43</v>
      </c>
      <c r="I54" s="30" t="s">
        <v>43</v>
      </c>
      <c r="J54" s="30" t="s">
        <v>43</v>
      </c>
      <c r="K54" s="30" t="s">
        <v>43</v>
      </c>
      <c r="L54" s="34" t="s">
        <v>43</v>
      </c>
      <c r="M54" s="30" t="s">
        <v>43</v>
      </c>
      <c r="N54" s="30" t="s">
        <v>43</v>
      </c>
      <c r="O54" s="30" t="s">
        <v>43</v>
      </c>
      <c r="P54" s="30" t="s">
        <v>43</v>
      </c>
      <c r="Q54" s="30" t="s">
        <v>43</v>
      </c>
      <c r="R54" s="30" t="s">
        <v>43</v>
      </c>
      <c r="S54" s="30" t="s">
        <v>43</v>
      </c>
      <c r="T54" s="30" t="s">
        <v>43</v>
      </c>
      <c r="U54" s="32"/>
      <c r="X54" s="33"/>
    </row>
    <row r="55" spans="2:24" s="6" customFormat="1" ht="9.75" customHeight="1">
      <c r="B55" s="33" t="s">
        <v>84</v>
      </c>
      <c r="C55" s="29"/>
      <c r="D55" s="257" t="s">
        <v>43</v>
      </c>
      <c r="E55" s="207" t="s">
        <v>43</v>
      </c>
      <c r="F55" s="260" t="s">
        <v>43</v>
      </c>
      <c r="G55" s="260" t="s">
        <v>43</v>
      </c>
      <c r="H55" s="30" t="s">
        <v>43</v>
      </c>
      <c r="I55" s="30" t="s">
        <v>43</v>
      </c>
      <c r="J55" s="30" t="s">
        <v>43</v>
      </c>
      <c r="K55" s="30" t="s">
        <v>43</v>
      </c>
      <c r="L55" s="34" t="s">
        <v>43</v>
      </c>
      <c r="M55" s="30" t="s">
        <v>43</v>
      </c>
      <c r="N55" s="30" t="s">
        <v>43</v>
      </c>
      <c r="O55" s="30" t="s">
        <v>43</v>
      </c>
      <c r="P55" s="30" t="s">
        <v>43</v>
      </c>
      <c r="Q55" s="30" t="s">
        <v>43</v>
      </c>
      <c r="R55" s="30" t="s">
        <v>43</v>
      </c>
      <c r="S55" s="30" t="s">
        <v>43</v>
      </c>
      <c r="T55" s="30" t="s">
        <v>43</v>
      </c>
      <c r="U55" s="32"/>
      <c r="X55" s="33"/>
    </row>
    <row r="56" spans="2:24" s="24" customFormat="1" ht="9.75" customHeight="1">
      <c r="B56" s="25" t="s">
        <v>85</v>
      </c>
      <c r="C56" s="25"/>
      <c r="D56" s="252">
        <v>7.2</v>
      </c>
      <c r="E56" s="186">
        <v>9.8</v>
      </c>
      <c r="F56" s="253">
        <v>18537</v>
      </c>
      <c r="G56" s="253">
        <v>53370</v>
      </c>
      <c r="H56" s="26">
        <v>24375</v>
      </c>
      <c r="I56" s="26">
        <v>1347</v>
      </c>
      <c r="J56" s="26">
        <v>6581</v>
      </c>
      <c r="K56" s="26">
        <v>16061</v>
      </c>
      <c r="L56" s="26">
        <v>20765</v>
      </c>
      <c r="M56" s="26">
        <v>2284</v>
      </c>
      <c r="N56" s="26">
        <v>1068</v>
      </c>
      <c r="O56" s="26">
        <v>1980</v>
      </c>
      <c r="P56" s="26">
        <v>21430</v>
      </c>
      <c r="Q56" s="26">
        <v>904</v>
      </c>
      <c r="R56" s="26">
        <v>856</v>
      </c>
      <c r="S56" s="26">
        <v>712</v>
      </c>
      <c r="T56" s="26">
        <v>640</v>
      </c>
      <c r="U56" s="28" t="s">
        <v>86</v>
      </c>
      <c r="X56" s="25"/>
    </row>
    <row r="57" spans="1:24" s="6" customFormat="1" ht="9.75" customHeight="1">
      <c r="A57" s="6">
        <v>12</v>
      </c>
      <c r="B57" s="29" t="s">
        <v>87</v>
      </c>
      <c r="C57" s="29"/>
      <c r="D57" s="257">
        <v>6.55939900207434</v>
      </c>
      <c r="E57" s="207">
        <v>8.8</v>
      </c>
      <c r="F57" s="261">
        <v>6253</v>
      </c>
      <c r="G57" s="261">
        <v>17792</v>
      </c>
      <c r="H57" s="30">
        <v>8393</v>
      </c>
      <c r="I57" s="30">
        <v>273</v>
      </c>
      <c r="J57" s="30">
        <v>1896</v>
      </c>
      <c r="K57" s="30">
        <v>5941</v>
      </c>
      <c r="L57" s="34">
        <v>7233</v>
      </c>
      <c r="M57" s="30">
        <v>679</v>
      </c>
      <c r="N57" s="30">
        <v>297</v>
      </c>
      <c r="O57" s="31">
        <v>645</v>
      </c>
      <c r="P57" s="31">
        <v>7402</v>
      </c>
      <c r="Q57" s="30">
        <v>257</v>
      </c>
      <c r="R57" s="30">
        <v>162</v>
      </c>
      <c r="S57" s="30">
        <v>127</v>
      </c>
      <c r="T57" s="30">
        <v>81</v>
      </c>
      <c r="U57" s="32">
        <v>12</v>
      </c>
      <c r="X57" s="29"/>
    </row>
    <row r="58" spans="1:24" s="6" customFormat="1" ht="9.75" customHeight="1">
      <c r="A58" s="6">
        <v>13</v>
      </c>
      <c r="B58" s="29" t="s">
        <v>88</v>
      </c>
      <c r="C58" s="29"/>
      <c r="D58" s="257">
        <v>10.7</v>
      </c>
      <c r="E58" s="207">
        <v>8.564614050303556</v>
      </c>
      <c r="F58" s="261">
        <v>3167</v>
      </c>
      <c r="G58" s="261">
        <v>9379</v>
      </c>
      <c r="H58" s="30">
        <v>4308</v>
      </c>
      <c r="I58" s="30">
        <v>257</v>
      </c>
      <c r="J58" s="30">
        <v>1270</v>
      </c>
      <c r="K58" s="30">
        <v>2701</v>
      </c>
      <c r="L58" s="34">
        <v>3753</v>
      </c>
      <c r="M58" s="30">
        <v>335</v>
      </c>
      <c r="N58" s="30">
        <v>157</v>
      </c>
      <c r="O58" s="31">
        <v>376</v>
      </c>
      <c r="P58" s="31">
        <v>4527</v>
      </c>
      <c r="Q58" s="30">
        <v>140</v>
      </c>
      <c r="R58" s="30">
        <v>161</v>
      </c>
      <c r="S58" s="30">
        <v>125</v>
      </c>
      <c r="T58" s="30">
        <v>71</v>
      </c>
      <c r="U58" s="32">
        <v>13</v>
      </c>
      <c r="X58" s="29"/>
    </row>
    <row r="59" spans="1:24" s="6" customFormat="1" ht="9.75" customHeight="1">
      <c r="A59" s="6">
        <v>14</v>
      </c>
      <c r="B59" s="29" t="s">
        <v>89</v>
      </c>
      <c r="C59" s="29"/>
      <c r="D59" s="257">
        <v>6.418338108882522</v>
      </c>
      <c r="E59" s="207">
        <v>10.888252148997136</v>
      </c>
      <c r="F59" s="261">
        <v>9117</v>
      </c>
      <c r="G59" s="261">
        <v>26199</v>
      </c>
      <c r="H59" s="30">
        <v>11674</v>
      </c>
      <c r="I59" s="30">
        <v>817</v>
      </c>
      <c r="J59" s="30">
        <v>3415</v>
      </c>
      <c r="K59" s="30">
        <v>7419</v>
      </c>
      <c r="L59" s="34">
        <v>9779</v>
      </c>
      <c r="M59" s="30">
        <v>1270</v>
      </c>
      <c r="N59" s="30">
        <v>614</v>
      </c>
      <c r="O59" s="30">
        <v>959</v>
      </c>
      <c r="P59" s="30">
        <v>9501</v>
      </c>
      <c r="Q59" s="30">
        <v>507</v>
      </c>
      <c r="R59" s="30">
        <v>533</v>
      </c>
      <c r="S59" s="30">
        <v>460</v>
      </c>
      <c r="T59" s="30">
        <v>488</v>
      </c>
      <c r="U59" s="32">
        <v>14</v>
      </c>
      <c r="X59" s="29"/>
    </row>
    <row r="60" spans="2:24" s="6" customFormat="1" ht="9.75" customHeight="1">
      <c r="B60" s="33" t="s">
        <v>90</v>
      </c>
      <c r="C60" s="29"/>
      <c r="D60" s="257" t="s">
        <v>43</v>
      </c>
      <c r="E60" s="207" t="s">
        <v>43</v>
      </c>
      <c r="F60" s="260" t="s">
        <v>43</v>
      </c>
      <c r="G60" s="260" t="s">
        <v>43</v>
      </c>
      <c r="H60" s="30" t="s">
        <v>43</v>
      </c>
      <c r="I60" s="30" t="s">
        <v>43</v>
      </c>
      <c r="J60" s="30" t="s">
        <v>43</v>
      </c>
      <c r="K60" s="30" t="s">
        <v>43</v>
      </c>
      <c r="L60" s="34" t="s">
        <v>43</v>
      </c>
      <c r="M60" s="30" t="s">
        <v>43</v>
      </c>
      <c r="N60" s="30" t="s">
        <v>43</v>
      </c>
      <c r="O60" s="30" t="s">
        <v>43</v>
      </c>
      <c r="P60" s="30" t="s">
        <v>43</v>
      </c>
      <c r="Q60" s="30" t="s">
        <v>43</v>
      </c>
      <c r="R60" s="30" t="s">
        <v>43</v>
      </c>
      <c r="S60" s="30" t="s">
        <v>43</v>
      </c>
      <c r="T60" s="30" t="s">
        <v>43</v>
      </c>
      <c r="U60" s="32"/>
      <c r="X60" s="33"/>
    </row>
    <row r="61" spans="2:24" s="6" customFormat="1" ht="9.75" customHeight="1">
      <c r="B61" s="33" t="s">
        <v>91</v>
      </c>
      <c r="C61" s="29"/>
      <c r="D61" s="257" t="s">
        <v>43</v>
      </c>
      <c r="E61" s="207" t="s">
        <v>43</v>
      </c>
      <c r="F61" s="260" t="s">
        <v>43</v>
      </c>
      <c r="G61" s="260" t="s">
        <v>43</v>
      </c>
      <c r="H61" s="30" t="s">
        <v>43</v>
      </c>
      <c r="I61" s="30" t="s">
        <v>43</v>
      </c>
      <c r="J61" s="30" t="s">
        <v>43</v>
      </c>
      <c r="K61" s="30" t="s">
        <v>43</v>
      </c>
      <c r="L61" s="34" t="s">
        <v>43</v>
      </c>
      <c r="M61" s="30" t="s">
        <v>43</v>
      </c>
      <c r="N61" s="30" t="s">
        <v>43</v>
      </c>
      <c r="O61" s="30" t="s">
        <v>43</v>
      </c>
      <c r="P61" s="30" t="s">
        <v>43</v>
      </c>
      <c r="Q61" s="30" t="s">
        <v>43</v>
      </c>
      <c r="R61" s="30" t="s">
        <v>43</v>
      </c>
      <c r="S61" s="30" t="s">
        <v>43</v>
      </c>
      <c r="T61" s="30" t="s">
        <v>43</v>
      </c>
      <c r="U61" s="32"/>
      <c r="X61" s="33"/>
    </row>
    <row r="62" spans="2:24" s="6" customFormat="1" ht="9.75" customHeight="1">
      <c r="B62" s="33" t="s">
        <v>92</v>
      </c>
      <c r="C62" s="29"/>
      <c r="D62" s="257" t="s">
        <v>43</v>
      </c>
      <c r="E62" s="207" t="s">
        <v>43</v>
      </c>
      <c r="F62" s="260" t="s">
        <v>43</v>
      </c>
      <c r="G62" s="260" t="s">
        <v>43</v>
      </c>
      <c r="H62" s="30" t="s">
        <v>43</v>
      </c>
      <c r="I62" s="30" t="s">
        <v>43</v>
      </c>
      <c r="J62" s="30" t="s">
        <v>43</v>
      </c>
      <c r="K62" s="30" t="s">
        <v>43</v>
      </c>
      <c r="L62" s="34" t="s">
        <v>43</v>
      </c>
      <c r="M62" s="30" t="s">
        <v>43</v>
      </c>
      <c r="N62" s="30" t="s">
        <v>43</v>
      </c>
      <c r="O62" s="30" t="s">
        <v>43</v>
      </c>
      <c r="P62" s="30" t="s">
        <v>43</v>
      </c>
      <c r="Q62" s="30" t="s">
        <v>43</v>
      </c>
      <c r="R62" s="30" t="s">
        <v>43</v>
      </c>
      <c r="S62" s="30" t="s">
        <v>43</v>
      </c>
      <c r="T62" s="30" t="s">
        <v>43</v>
      </c>
      <c r="U62" s="32"/>
      <c r="X62" s="33"/>
    </row>
    <row r="63" spans="2:24" s="24" customFormat="1" ht="9.75" customHeight="1">
      <c r="B63" s="25" t="s">
        <v>93</v>
      </c>
      <c r="C63" s="25"/>
      <c r="D63" s="252">
        <v>8.6</v>
      </c>
      <c r="E63" s="186">
        <v>12.1</v>
      </c>
      <c r="F63" s="253">
        <v>1967</v>
      </c>
      <c r="G63" s="253">
        <v>6451</v>
      </c>
      <c r="H63" s="26">
        <v>3582</v>
      </c>
      <c r="I63" s="26">
        <v>874</v>
      </c>
      <c r="J63" s="26">
        <v>657</v>
      </c>
      <c r="K63" s="26">
        <v>2047</v>
      </c>
      <c r="L63" s="27">
        <v>2431</v>
      </c>
      <c r="M63" s="26">
        <v>594</v>
      </c>
      <c r="N63" s="26">
        <v>557</v>
      </c>
      <c r="O63" s="254">
        <v>309</v>
      </c>
      <c r="P63" s="254">
        <v>3532</v>
      </c>
      <c r="Q63" s="26">
        <v>577</v>
      </c>
      <c r="R63" s="26">
        <v>977</v>
      </c>
      <c r="S63" s="26">
        <v>778</v>
      </c>
      <c r="T63" s="26">
        <v>757</v>
      </c>
      <c r="U63" s="28" t="s">
        <v>94</v>
      </c>
      <c r="X63" s="25"/>
    </row>
    <row r="64" spans="1:24" s="6" customFormat="1" ht="9.75" customHeight="1">
      <c r="A64" s="6">
        <v>15</v>
      </c>
      <c r="B64" s="29" t="s">
        <v>95</v>
      </c>
      <c r="C64" s="29"/>
      <c r="D64" s="257">
        <v>8.622041072268381</v>
      </c>
      <c r="E64" s="207">
        <v>12.070857501175734</v>
      </c>
      <c r="F64" s="261">
        <v>1967</v>
      </c>
      <c r="G64" s="261">
        <v>6451</v>
      </c>
      <c r="H64" s="30">
        <v>3582</v>
      </c>
      <c r="I64" s="30">
        <v>874</v>
      </c>
      <c r="J64" s="30">
        <v>657</v>
      </c>
      <c r="K64" s="30">
        <v>2047</v>
      </c>
      <c r="L64" s="34">
        <v>2431</v>
      </c>
      <c r="M64" s="30">
        <v>594</v>
      </c>
      <c r="N64" s="30">
        <v>557</v>
      </c>
      <c r="O64" s="31">
        <v>309</v>
      </c>
      <c r="P64" s="31">
        <v>3532</v>
      </c>
      <c r="Q64" s="30">
        <v>577</v>
      </c>
      <c r="R64" s="30">
        <v>977</v>
      </c>
      <c r="S64" s="30">
        <v>778</v>
      </c>
      <c r="T64" s="30">
        <v>757</v>
      </c>
      <c r="U64" s="32">
        <v>15</v>
      </c>
      <c r="X64" s="29"/>
    </row>
    <row r="65" spans="2:24" s="24" customFormat="1" ht="9.75" customHeight="1">
      <c r="B65" s="25" t="s">
        <v>96</v>
      </c>
      <c r="C65" s="25"/>
      <c r="D65" s="252">
        <v>8.2</v>
      </c>
      <c r="E65" s="186">
        <v>11.9</v>
      </c>
      <c r="F65" s="253">
        <v>7651</v>
      </c>
      <c r="G65" s="253">
        <v>21415</v>
      </c>
      <c r="H65" s="26">
        <v>10138</v>
      </c>
      <c r="I65" s="26">
        <v>427</v>
      </c>
      <c r="J65" s="26">
        <v>3530</v>
      </c>
      <c r="K65" s="26">
        <v>6166</v>
      </c>
      <c r="L65" s="26">
        <v>8271</v>
      </c>
      <c r="M65" s="26">
        <v>1269</v>
      </c>
      <c r="N65" s="26">
        <v>589</v>
      </c>
      <c r="O65" s="254">
        <v>1498</v>
      </c>
      <c r="P65" s="26">
        <v>10028</v>
      </c>
      <c r="Q65" s="26">
        <v>840</v>
      </c>
      <c r="R65" s="26">
        <v>838</v>
      </c>
      <c r="S65" s="26">
        <v>565</v>
      </c>
      <c r="T65" s="26">
        <v>697</v>
      </c>
      <c r="U65" s="28" t="s">
        <v>97</v>
      </c>
      <c r="X65" s="25"/>
    </row>
    <row r="66" spans="1:24" s="6" customFormat="1" ht="9.75" customHeight="1">
      <c r="A66" s="6">
        <v>16</v>
      </c>
      <c r="B66" s="29" t="s">
        <v>98</v>
      </c>
      <c r="C66" s="29"/>
      <c r="D66" s="257">
        <v>8.170481150556643</v>
      </c>
      <c r="E66" s="207">
        <v>11.897367289407043</v>
      </c>
      <c r="F66" s="261">
        <v>7651</v>
      </c>
      <c r="G66" s="261">
        <v>21415</v>
      </c>
      <c r="H66" s="30">
        <v>10138</v>
      </c>
      <c r="I66" s="30">
        <v>427</v>
      </c>
      <c r="J66" s="30">
        <v>3530</v>
      </c>
      <c r="K66" s="30">
        <v>6166</v>
      </c>
      <c r="L66" s="30">
        <v>8271</v>
      </c>
      <c r="M66" s="30">
        <v>1269</v>
      </c>
      <c r="N66" s="30">
        <v>589</v>
      </c>
      <c r="O66" s="31">
        <v>1498</v>
      </c>
      <c r="P66" s="30">
        <v>10028</v>
      </c>
      <c r="Q66" s="30">
        <v>840</v>
      </c>
      <c r="R66" s="30">
        <v>838</v>
      </c>
      <c r="S66" s="30">
        <v>565</v>
      </c>
      <c r="T66" s="30">
        <v>697</v>
      </c>
      <c r="U66" s="32">
        <v>16</v>
      </c>
      <c r="X66" s="29"/>
    </row>
    <row r="67" spans="2:24" s="6" customFormat="1" ht="9.75" customHeight="1">
      <c r="B67" s="33" t="s">
        <v>99</v>
      </c>
      <c r="C67" s="29"/>
      <c r="D67" s="257" t="s">
        <v>43</v>
      </c>
      <c r="E67" s="207" t="s">
        <v>43</v>
      </c>
      <c r="F67" s="260" t="s">
        <v>43</v>
      </c>
      <c r="G67" s="260" t="s">
        <v>43</v>
      </c>
      <c r="H67" s="30" t="s">
        <v>43</v>
      </c>
      <c r="I67" s="30" t="s">
        <v>43</v>
      </c>
      <c r="J67" s="30" t="s">
        <v>43</v>
      </c>
      <c r="K67" s="30" t="s">
        <v>43</v>
      </c>
      <c r="L67" s="34" t="s">
        <v>43</v>
      </c>
      <c r="M67" s="30" t="s">
        <v>43</v>
      </c>
      <c r="N67" s="30" t="s">
        <v>43</v>
      </c>
      <c r="O67" s="30" t="s">
        <v>43</v>
      </c>
      <c r="P67" s="30" t="s">
        <v>43</v>
      </c>
      <c r="Q67" s="30" t="s">
        <v>43</v>
      </c>
      <c r="R67" s="30" t="s">
        <v>43</v>
      </c>
      <c r="S67" s="30" t="s">
        <v>43</v>
      </c>
      <c r="T67" s="30" t="s">
        <v>43</v>
      </c>
      <c r="U67" s="32"/>
      <c r="X67" s="33"/>
    </row>
    <row r="68" spans="2:24" s="6" customFormat="1" ht="9.75" customHeight="1">
      <c r="B68" s="33" t="s">
        <v>100</v>
      </c>
      <c r="C68" s="29"/>
      <c r="D68" s="257" t="s">
        <v>43</v>
      </c>
      <c r="E68" s="207" t="s">
        <v>43</v>
      </c>
      <c r="F68" s="260" t="s">
        <v>43</v>
      </c>
      <c r="G68" s="260" t="s">
        <v>43</v>
      </c>
      <c r="H68" s="30" t="s">
        <v>43</v>
      </c>
      <c r="I68" s="30" t="s">
        <v>43</v>
      </c>
      <c r="J68" s="30" t="s">
        <v>43</v>
      </c>
      <c r="K68" s="30" t="s">
        <v>43</v>
      </c>
      <c r="L68" s="34" t="s">
        <v>43</v>
      </c>
      <c r="M68" s="30" t="s">
        <v>43</v>
      </c>
      <c r="N68" s="30" t="s">
        <v>43</v>
      </c>
      <c r="O68" s="30" t="s">
        <v>43</v>
      </c>
      <c r="P68" s="30" t="s">
        <v>43</v>
      </c>
      <c r="Q68" s="30" t="s">
        <v>43</v>
      </c>
      <c r="R68" s="30" t="s">
        <v>43</v>
      </c>
      <c r="S68" s="30" t="s">
        <v>43</v>
      </c>
      <c r="T68" s="30" t="s">
        <v>43</v>
      </c>
      <c r="U68" s="32"/>
      <c r="X68" s="33"/>
    </row>
    <row r="69" spans="2:24" s="24" customFormat="1" ht="9.75" customHeight="1">
      <c r="B69" s="25" t="s">
        <v>101</v>
      </c>
      <c r="C69" s="25"/>
      <c r="D69" s="252">
        <v>8.1</v>
      </c>
      <c r="E69" s="186">
        <v>14.6</v>
      </c>
      <c r="F69" s="253">
        <v>13706</v>
      </c>
      <c r="G69" s="253">
        <v>43034</v>
      </c>
      <c r="H69" s="26">
        <v>21706</v>
      </c>
      <c r="I69" s="26">
        <v>4778</v>
      </c>
      <c r="J69" s="26">
        <v>4797</v>
      </c>
      <c r="K69" s="26">
        <v>11699</v>
      </c>
      <c r="L69" s="27">
        <v>15044</v>
      </c>
      <c r="M69" s="26">
        <v>3542</v>
      </c>
      <c r="N69" s="26">
        <v>2961</v>
      </c>
      <c r="O69" s="26">
        <v>1833</v>
      </c>
      <c r="P69" s="26">
        <v>15711</v>
      </c>
      <c r="Q69" s="26">
        <v>2388</v>
      </c>
      <c r="R69" s="26">
        <v>4525</v>
      </c>
      <c r="S69" s="26">
        <v>3863</v>
      </c>
      <c r="T69" s="26">
        <v>2701</v>
      </c>
      <c r="U69" s="28" t="s">
        <v>102</v>
      </c>
      <c r="X69" s="25"/>
    </row>
    <row r="70" spans="1:24" s="6" customFormat="1" ht="9.75" customHeight="1">
      <c r="A70" s="6">
        <v>17</v>
      </c>
      <c r="B70" s="29" t="s">
        <v>103</v>
      </c>
      <c r="C70" s="29"/>
      <c r="D70" s="257">
        <v>5.42814493146967</v>
      </c>
      <c r="E70" s="207">
        <v>16.2</v>
      </c>
      <c r="F70" s="261">
        <v>2925</v>
      </c>
      <c r="G70" s="261">
        <v>7402</v>
      </c>
      <c r="H70" s="30">
        <v>3141</v>
      </c>
      <c r="I70" s="30">
        <v>175</v>
      </c>
      <c r="J70" s="30">
        <v>943</v>
      </c>
      <c r="K70" s="30">
        <v>2017</v>
      </c>
      <c r="L70" s="34">
        <v>2632</v>
      </c>
      <c r="M70" s="30">
        <v>350</v>
      </c>
      <c r="N70" s="30">
        <v>156</v>
      </c>
      <c r="O70" s="31">
        <v>313</v>
      </c>
      <c r="P70" s="31">
        <v>2867</v>
      </c>
      <c r="Q70" s="30">
        <v>79</v>
      </c>
      <c r="R70" s="30">
        <v>121</v>
      </c>
      <c r="S70" s="30">
        <v>107</v>
      </c>
      <c r="T70" s="30">
        <v>72</v>
      </c>
      <c r="U70" s="32">
        <v>17</v>
      </c>
      <c r="X70" s="29"/>
    </row>
    <row r="71" spans="1:24" s="6" customFormat="1" ht="9.75" customHeight="1">
      <c r="A71" s="6">
        <v>18</v>
      </c>
      <c r="B71" s="29" t="s">
        <v>104</v>
      </c>
      <c r="C71" s="29"/>
      <c r="D71" s="257">
        <v>10.089332632685233</v>
      </c>
      <c r="E71" s="207">
        <v>14.083026799789806</v>
      </c>
      <c r="F71" s="261">
        <v>3116</v>
      </c>
      <c r="G71" s="261">
        <v>9691</v>
      </c>
      <c r="H71" s="30">
        <v>4737</v>
      </c>
      <c r="I71" s="30">
        <v>593</v>
      </c>
      <c r="J71" s="30">
        <v>1270</v>
      </c>
      <c r="K71" s="30">
        <v>2765</v>
      </c>
      <c r="L71" s="34">
        <v>3685</v>
      </c>
      <c r="M71" s="30">
        <v>601</v>
      </c>
      <c r="N71" s="30">
        <v>378</v>
      </c>
      <c r="O71" s="31">
        <v>420</v>
      </c>
      <c r="P71" s="31">
        <v>4100</v>
      </c>
      <c r="Q71" s="30">
        <v>276</v>
      </c>
      <c r="R71" s="30">
        <v>498</v>
      </c>
      <c r="S71" s="30">
        <v>405</v>
      </c>
      <c r="T71" s="30">
        <v>277</v>
      </c>
      <c r="U71" s="32">
        <v>18</v>
      </c>
      <c r="X71" s="29"/>
    </row>
    <row r="72" spans="1:24" s="6" customFormat="1" ht="9.75" customHeight="1">
      <c r="A72" s="6">
        <v>19</v>
      </c>
      <c r="B72" s="29" t="s">
        <v>105</v>
      </c>
      <c r="C72" s="29"/>
      <c r="D72" s="257">
        <v>8.1</v>
      </c>
      <c r="E72" s="207">
        <v>14.4</v>
      </c>
      <c r="F72" s="261">
        <v>7665</v>
      </c>
      <c r="G72" s="261">
        <v>25941</v>
      </c>
      <c r="H72" s="30">
        <v>13828</v>
      </c>
      <c r="I72" s="30">
        <v>4010</v>
      </c>
      <c r="J72" s="30">
        <v>2584</v>
      </c>
      <c r="K72" s="30">
        <v>6917</v>
      </c>
      <c r="L72" s="34">
        <v>8727</v>
      </c>
      <c r="M72" s="30">
        <v>2591</v>
      </c>
      <c r="N72" s="30">
        <v>2427</v>
      </c>
      <c r="O72" s="30">
        <v>1100</v>
      </c>
      <c r="P72" s="30">
        <v>8744</v>
      </c>
      <c r="Q72" s="30">
        <v>2033</v>
      </c>
      <c r="R72" s="30">
        <v>3906</v>
      </c>
      <c r="S72" s="30">
        <v>3351</v>
      </c>
      <c r="T72" s="30">
        <v>2352</v>
      </c>
      <c r="U72" s="32">
        <v>19</v>
      </c>
      <c r="X72" s="29"/>
    </row>
    <row r="73" spans="2:24" s="24" customFormat="1" ht="9.75" customHeight="1">
      <c r="B73" s="25" t="s">
        <v>106</v>
      </c>
      <c r="C73" s="36"/>
      <c r="D73" s="252">
        <v>4.8</v>
      </c>
      <c r="E73" s="186">
        <v>14.6</v>
      </c>
      <c r="F73" s="253">
        <v>3202</v>
      </c>
      <c r="G73" s="253">
        <v>10165</v>
      </c>
      <c r="H73" s="26">
        <v>5160</v>
      </c>
      <c r="I73" s="26">
        <v>1699</v>
      </c>
      <c r="J73" s="26">
        <v>1215</v>
      </c>
      <c r="K73" s="26">
        <v>2231</v>
      </c>
      <c r="L73" s="26">
        <v>3026</v>
      </c>
      <c r="M73" s="26">
        <v>1196</v>
      </c>
      <c r="N73" s="26">
        <v>926</v>
      </c>
      <c r="O73" s="26">
        <v>428</v>
      </c>
      <c r="P73" s="26">
        <v>3029</v>
      </c>
      <c r="Q73" s="26">
        <v>935</v>
      </c>
      <c r="R73" s="26">
        <v>1390</v>
      </c>
      <c r="S73" s="26">
        <v>1221</v>
      </c>
      <c r="T73" s="26">
        <v>1070</v>
      </c>
      <c r="U73" s="28" t="s">
        <v>107</v>
      </c>
      <c r="W73" s="36"/>
      <c r="X73" s="25"/>
    </row>
    <row r="74" spans="1:24" s="6" customFormat="1" ht="10.5" customHeight="1" thickBot="1">
      <c r="A74" s="37">
        <v>20</v>
      </c>
      <c r="B74" s="38" t="s">
        <v>108</v>
      </c>
      <c r="C74" s="37"/>
      <c r="D74" s="263">
        <v>4.7754521438731965</v>
      </c>
      <c r="E74" s="219">
        <v>14.6</v>
      </c>
      <c r="F74" s="264">
        <v>3202</v>
      </c>
      <c r="G74" s="264">
        <v>10165</v>
      </c>
      <c r="H74" s="39">
        <v>5160</v>
      </c>
      <c r="I74" s="39">
        <v>1699</v>
      </c>
      <c r="J74" s="39">
        <v>1215</v>
      </c>
      <c r="K74" s="39">
        <v>2231</v>
      </c>
      <c r="L74" s="39">
        <v>3026</v>
      </c>
      <c r="M74" s="39">
        <v>1196</v>
      </c>
      <c r="N74" s="39">
        <v>926</v>
      </c>
      <c r="O74" s="265">
        <v>428</v>
      </c>
      <c r="P74" s="265">
        <v>3029</v>
      </c>
      <c r="Q74" s="39">
        <v>935</v>
      </c>
      <c r="R74" s="39">
        <v>1390</v>
      </c>
      <c r="S74" s="39">
        <v>1221</v>
      </c>
      <c r="T74" s="39">
        <v>1070</v>
      </c>
      <c r="U74" s="40">
        <v>20</v>
      </c>
      <c r="W74" s="7"/>
      <c r="X74" s="29"/>
    </row>
    <row r="75" spans="1:12" s="6" customFormat="1" ht="10.5" customHeight="1">
      <c r="A75" s="6" t="s">
        <v>109</v>
      </c>
      <c r="L75" s="7"/>
    </row>
    <row r="76" ht="12" customHeight="1">
      <c r="A76" s="6" t="s">
        <v>110</v>
      </c>
    </row>
    <row r="77" spans="4:5" ht="12">
      <c r="D77" s="41"/>
      <c r="E77" s="41"/>
    </row>
    <row r="78" spans="4:5" ht="12">
      <c r="D78" s="41"/>
      <c r="E78" s="41"/>
    </row>
    <row r="79" spans="4:5" ht="12">
      <c r="D79" s="41"/>
      <c r="E79" s="41"/>
    </row>
    <row r="80" spans="4:5" ht="12">
      <c r="D80" s="41"/>
      <c r="E80" s="41"/>
    </row>
    <row r="81" spans="4:5" ht="12">
      <c r="D81" s="41"/>
      <c r="E81" s="41"/>
    </row>
    <row r="82" spans="4:5" ht="12">
      <c r="D82" s="41"/>
      <c r="E82" s="41"/>
    </row>
    <row r="83" spans="4:5" ht="12">
      <c r="D83" s="41"/>
      <c r="E83" s="41"/>
    </row>
    <row r="84" spans="4:5" ht="12">
      <c r="D84" s="41"/>
      <c r="E84" s="41"/>
    </row>
    <row r="85" spans="4:5" ht="12">
      <c r="D85" s="41"/>
      <c r="E85" s="41"/>
    </row>
    <row r="86" spans="4:5" ht="12">
      <c r="D86" s="41"/>
      <c r="E86" s="41"/>
    </row>
    <row r="87" spans="4:5" ht="12">
      <c r="D87" s="41"/>
      <c r="E87" s="41"/>
    </row>
    <row r="88" spans="4:5" ht="12">
      <c r="D88" s="41"/>
      <c r="E88" s="41"/>
    </row>
    <row r="89" spans="4:5" ht="12">
      <c r="D89" s="41"/>
      <c r="E89" s="41"/>
    </row>
    <row r="90" spans="4:5" ht="12">
      <c r="D90" s="41"/>
      <c r="E90" s="41"/>
    </row>
    <row r="91" spans="4:5" ht="12">
      <c r="D91" s="41"/>
      <c r="E91" s="41"/>
    </row>
    <row r="92" spans="4:5" ht="12">
      <c r="D92" s="41"/>
      <c r="E92" s="41"/>
    </row>
    <row r="93" spans="4:5" ht="12">
      <c r="D93" s="41"/>
      <c r="E93" s="41"/>
    </row>
    <row r="94" spans="4:5" ht="12">
      <c r="D94" s="41"/>
      <c r="E94" s="41"/>
    </row>
    <row r="95" spans="4:5" ht="12">
      <c r="D95" s="41"/>
      <c r="E95" s="41"/>
    </row>
    <row r="96" spans="4:5" ht="12">
      <c r="D96" s="41"/>
      <c r="E96" s="41"/>
    </row>
    <row r="97" spans="4:5" ht="12">
      <c r="D97" s="41"/>
      <c r="E97" s="41"/>
    </row>
    <row r="98" spans="4:5" ht="12">
      <c r="D98" s="41"/>
      <c r="E98" s="41"/>
    </row>
    <row r="99" spans="4:5" ht="12">
      <c r="D99" s="41"/>
      <c r="E99" s="41"/>
    </row>
    <row r="100" spans="4:5" ht="12">
      <c r="D100" s="41"/>
      <c r="E100" s="41"/>
    </row>
    <row r="101" spans="4:5" ht="12">
      <c r="D101" s="41"/>
      <c r="E101" s="41"/>
    </row>
    <row r="102" spans="4:5" ht="12">
      <c r="D102" s="41"/>
      <c r="E102" s="41"/>
    </row>
    <row r="103" spans="4:5" ht="12">
      <c r="D103" s="41"/>
      <c r="E103" s="41"/>
    </row>
    <row r="104" spans="4:5" ht="12">
      <c r="D104" s="41"/>
      <c r="E104" s="41"/>
    </row>
    <row r="105" spans="4:5" ht="12">
      <c r="D105" s="41"/>
      <c r="E105" s="41"/>
    </row>
    <row r="106" spans="4:5" ht="12">
      <c r="D106" s="41"/>
      <c r="E106" s="41"/>
    </row>
    <row r="107" spans="4:5" ht="12">
      <c r="D107" s="41"/>
      <c r="E107" s="41"/>
    </row>
    <row r="108" spans="4:5" ht="12">
      <c r="D108" s="41"/>
      <c r="E108" s="41"/>
    </row>
    <row r="109" spans="4:5" ht="12">
      <c r="D109" s="41"/>
      <c r="E109" s="41"/>
    </row>
    <row r="110" spans="4:5" ht="12">
      <c r="D110" s="41"/>
      <c r="E110" s="41"/>
    </row>
    <row r="111" spans="4:5" ht="12">
      <c r="D111" s="41"/>
      <c r="E111" s="41"/>
    </row>
    <row r="112" spans="4:5" ht="12">
      <c r="D112" s="41"/>
      <c r="E112" s="41"/>
    </row>
    <row r="113" spans="4:5" ht="12">
      <c r="D113" s="41"/>
      <c r="E113" s="41"/>
    </row>
    <row r="114" spans="4:5" ht="12">
      <c r="D114" s="41"/>
      <c r="E114" s="41"/>
    </row>
    <row r="115" spans="4:5" ht="12">
      <c r="D115" s="41"/>
      <c r="E115" s="41"/>
    </row>
    <row r="116" spans="4:5" ht="12">
      <c r="D116" s="41"/>
      <c r="E116" s="41"/>
    </row>
    <row r="117" spans="4:5" ht="12">
      <c r="D117" s="41"/>
      <c r="E117" s="41"/>
    </row>
    <row r="118" spans="4:5" ht="12">
      <c r="D118" s="41"/>
      <c r="E118" s="41"/>
    </row>
    <row r="119" spans="4:5" ht="12">
      <c r="D119" s="41"/>
      <c r="E119" s="41"/>
    </row>
    <row r="120" spans="4:5" ht="12">
      <c r="D120" s="41"/>
      <c r="E120" s="41"/>
    </row>
    <row r="121" spans="4:5" ht="12">
      <c r="D121" s="41"/>
      <c r="E121" s="41"/>
    </row>
    <row r="122" spans="4:5" ht="12">
      <c r="D122" s="41"/>
      <c r="E122" s="41"/>
    </row>
    <row r="123" spans="4:5" ht="12">
      <c r="D123" s="41"/>
      <c r="E123" s="41"/>
    </row>
    <row r="124" spans="4:5" ht="12">
      <c r="D124" s="41"/>
      <c r="E124" s="41"/>
    </row>
    <row r="125" spans="4:5" ht="12">
      <c r="D125" s="41"/>
      <c r="E125" s="41"/>
    </row>
    <row r="126" spans="4:5" ht="12">
      <c r="D126" s="41"/>
      <c r="E126" s="41"/>
    </row>
    <row r="127" spans="4:5" ht="12">
      <c r="D127" s="41"/>
      <c r="E127" s="41"/>
    </row>
    <row r="128" spans="4:5" ht="12">
      <c r="D128" s="41"/>
      <c r="E128" s="41"/>
    </row>
    <row r="129" spans="4:5" ht="12">
      <c r="D129" s="41"/>
      <c r="E129" s="41"/>
    </row>
    <row r="130" spans="4:5" ht="12">
      <c r="D130" s="41"/>
      <c r="E130" s="41"/>
    </row>
    <row r="131" spans="4:5" ht="12">
      <c r="D131" s="41"/>
      <c r="E131" s="41"/>
    </row>
    <row r="132" spans="4:5" ht="12">
      <c r="D132" s="41"/>
      <c r="E132" s="41"/>
    </row>
    <row r="133" spans="4:5" ht="12">
      <c r="D133" s="41"/>
      <c r="E133" s="41"/>
    </row>
    <row r="134" spans="4:5" ht="12">
      <c r="D134" s="41"/>
      <c r="E134" s="41"/>
    </row>
    <row r="135" spans="4:5" ht="12">
      <c r="D135" s="41"/>
      <c r="E135" s="41"/>
    </row>
    <row r="136" spans="4:5" ht="12">
      <c r="D136" s="41"/>
      <c r="E136" s="41"/>
    </row>
    <row r="137" spans="4:5" ht="12">
      <c r="D137" s="41"/>
      <c r="E137" s="41"/>
    </row>
    <row r="138" spans="4:5" ht="12">
      <c r="D138" s="41"/>
      <c r="E138" s="41"/>
    </row>
    <row r="139" spans="4:5" ht="12">
      <c r="D139" s="41"/>
      <c r="E139" s="41"/>
    </row>
    <row r="140" spans="4:5" ht="12">
      <c r="D140" s="41"/>
      <c r="E140" s="41"/>
    </row>
    <row r="141" spans="4:5" ht="12">
      <c r="D141" s="41"/>
      <c r="E141" s="41"/>
    </row>
    <row r="142" ht="12">
      <c r="D142" s="41"/>
    </row>
    <row r="143" ht="12">
      <c r="D143" s="41"/>
    </row>
    <row r="144" ht="12">
      <c r="D144" s="41"/>
    </row>
    <row r="145" ht="12">
      <c r="D145" s="41"/>
    </row>
    <row r="146" ht="12">
      <c r="D146" s="41"/>
    </row>
    <row r="147" ht="12">
      <c r="D147" s="41"/>
    </row>
    <row r="148" ht="12">
      <c r="D148" s="41"/>
    </row>
    <row r="149" ht="12">
      <c r="D149" s="41"/>
    </row>
    <row r="150" ht="12">
      <c r="D150" s="41"/>
    </row>
    <row r="151" ht="12">
      <c r="D151" s="41"/>
    </row>
    <row r="152" ht="12">
      <c r="D152" s="41"/>
    </row>
    <row r="153" ht="12">
      <c r="D153" s="41"/>
    </row>
    <row r="154" ht="12">
      <c r="D154" s="41"/>
    </row>
    <row r="155" ht="12">
      <c r="D155" s="41"/>
    </row>
    <row r="156" ht="12">
      <c r="D156" s="41"/>
    </row>
  </sheetData>
  <sheetProtection/>
  <mergeCells count="4">
    <mergeCell ref="F12:G12"/>
    <mergeCell ref="H12:L13"/>
    <mergeCell ref="U12:U14"/>
    <mergeCell ref="F13:G13"/>
  </mergeCells>
  <printOptions/>
  <pageMargins left="0.3937007874015748" right="0.3937007874015748" top="0.5905511811023623" bottom="0.3937007874015748" header="0.3937007874015748" footer="0.31496062992125984"/>
  <pageSetup horizontalDpi="600" verticalDpi="600" orientation="landscape" paperSize="8" r:id="rId1"/>
</worksheet>
</file>

<file path=xl/worksheets/sheet3.xml><?xml version="1.0" encoding="utf-8"?>
<worksheet xmlns="http://schemas.openxmlformats.org/spreadsheetml/2006/main" xmlns:r="http://schemas.openxmlformats.org/officeDocument/2006/relationships">
  <sheetPr>
    <tabColor rgb="FF00B0F0"/>
  </sheetPr>
  <dimension ref="A1:U139"/>
  <sheetViews>
    <sheetView showGridLines="0" view="pageBreakPreview" zoomScale="115" zoomScaleSheetLayoutView="115" zoomScalePageLayoutView="0" workbookViewId="0" topLeftCell="A1">
      <pane xSplit="3" ySplit="12" topLeftCell="D13" activePane="bottomRight" state="frozen"/>
      <selection pane="topLeft" activeCell="A1" sqref="A1"/>
      <selection pane="topRight" activeCell="A1" sqref="A1"/>
      <selection pane="bottomLeft" activeCell="A1" sqref="A1"/>
      <selection pane="bottomRight" activeCell="M15" sqref="M15"/>
    </sheetView>
  </sheetViews>
  <sheetFormatPr defaultColWidth="7.75390625" defaultRowHeight="13.5"/>
  <cols>
    <col min="1" max="1" width="2.50390625" style="2" customWidth="1"/>
    <col min="2" max="2" width="9.375" style="2" customWidth="1"/>
    <col min="3" max="3" width="1.25" style="2" customWidth="1"/>
    <col min="4" max="11" width="9.75390625" style="2" customWidth="1"/>
    <col min="12" max="12" width="10.125" style="2" customWidth="1"/>
    <col min="13" max="14" width="10.625" style="2" customWidth="1"/>
    <col min="15" max="15" width="14.125" style="2" customWidth="1"/>
    <col min="16" max="17" width="10.625" style="2" customWidth="1"/>
    <col min="18" max="18" width="14.125" style="2" customWidth="1"/>
    <col min="19" max="19" width="8.75390625" style="2" customWidth="1"/>
    <col min="20" max="20" width="7.625" style="2" customWidth="1"/>
    <col min="21" max="16384" width="7.75390625" style="2" customWidth="1"/>
  </cols>
  <sheetData>
    <row r="1" spans="7:12" ht="18.75" customHeight="1">
      <c r="G1" s="3"/>
      <c r="K1" s="123" t="s">
        <v>0</v>
      </c>
      <c r="L1" s="3" t="s">
        <v>1</v>
      </c>
    </row>
    <row r="2" spans="7:12" ht="17.25" customHeight="1">
      <c r="G2" s="3"/>
      <c r="K2" s="123"/>
      <c r="L2" s="3"/>
    </row>
    <row r="3" spans="1:12" s="6" customFormat="1" ht="9.75" customHeight="1">
      <c r="A3" s="8" t="s">
        <v>254</v>
      </c>
      <c r="L3" s="6" t="s">
        <v>439</v>
      </c>
    </row>
    <row r="4" spans="1:12" s="6" customFormat="1" ht="9.75" customHeight="1">
      <c r="A4" s="411" t="s">
        <v>255</v>
      </c>
      <c r="B4" s="411"/>
      <c r="C4" s="411"/>
      <c r="D4" s="411"/>
      <c r="E4" s="411"/>
      <c r="F4" s="411"/>
      <c r="G4" s="411"/>
      <c r="H4" s="411"/>
      <c r="I4" s="411"/>
      <c r="J4" s="411"/>
      <c r="K4" s="411"/>
      <c r="L4" s="6" t="s">
        <v>256</v>
      </c>
    </row>
    <row r="5" spans="1:12" s="6" customFormat="1" ht="9.75" customHeight="1">
      <c r="A5" s="411" t="s">
        <v>257</v>
      </c>
      <c r="B5" s="411"/>
      <c r="C5" s="411"/>
      <c r="D5" s="411"/>
      <c r="E5" s="411"/>
      <c r="F5" s="411"/>
      <c r="G5" s="411"/>
      <c r="H5" s="411"/>
      <c r="I5" s="411"/>
      <c r="J5" s="411"/>
      <c r="K5" s="411"/>
      <c r="L5" s="6" t="s">
        <v>258</v>
      </c>
    </row>
    <row r="6" spans="1:12" s="6" customFormat="1" ht="9.75" customHeight="1">
      <c r="A6" s="411" t="s">
        <v>259</v>
      </c>
      <c r="B6" s="411"/>
      <c r="C6" s="411"/>
      <c r="D6" s="411"/>
      <c r="E6" s="411"/>
      <c r="F6" s="411"/>
      <c r="G6" s="411"/>
      <c r="H6" s="411"/>
      <c r="I6" s="411"/>
      <c r="J6" s="411"/>
      <c r="K6" s="411"/>
      <c r="L6" s="6" t="s">
        <v>260</v>
      </c>
    </row>
    <row r="7" spans="1:12" s="6" customFormat="1" ht="10.5" customHeight="1" thickBot="1">
      <c r="A7" s="6" t="s">
        <v>261</v>
      </c>
      <c r="L7" s="6" t="s">
        <v>262</v>
      </c>
    </row>
    <row r="8" spans="1:20" ht="0.75" customHeight="1" hidden="1" thickBot="1">
      <c r="A8" s="6"/>
      <c r="M8" s="6"/>
      <c r="N8" s="6"/>
      <c r="O8" s="6"/>
      <c r="P8" s="6"/>
      <c r="Q8" s="6"/>
      <c r="R8" s="6"/>
      <c r="T8" s="6"/>
    </row>
    <row r="9" spans="1:20" s="9" customFormat="1" ht="10.5" customHeight="1">
      <c r="A9" s="124"/>
      <c r="B9" s="124"/>
      <c r="C9" s="125"/>
      <c r="D9" s="266"/>
      <c r="E9" s="126" t="s">
        <v>263</v>
      </c>
      <c r="F9" s="12"/>
      <c r="G9" s="13"/>
      <c r="H9" s="435" t="s">
        <v>264</v>
      </c>
      <c r="I9" s="436"/>
      <c r="J9" s="435" t="s">
        <v>265</v>
      </c>
      <c r="K9" s="437"/>
      <c r="L9" s="426" t="s">
        <v>432</v>
      </c>
      <c r="M9" s="429" t="s">
        <v>266</v>
      </c>
      <c r="N9" s="430"/>
      <c r="O9" s="430"/>
      <c r="P9" s="430"/>
      <c r="Q9" s="430"/>
      <c r="R9" s="431"/>
      <c r="S9" s="267" t="s">
        <v>267</v>
      </c>
      <c r="T9" s="421" t="s">
        <v>18</v>
      </c>
    </row>
    <row r="10" spans="1:20" s="15" customFormat="1" ht="10.5" customHeight="1">
      <c r="A10" s="16" t="s">
        <v>19</v>
      </c>
      <c r="B10" s="16"/>
      <c r="C10" s="53"/>
      <c r="D10" s="268" t="s">
        <v>268</v>
      </c>
      <c r="E10" s="269" t="s">
        <v>434</v>
      </c>
      <c r="F10" s="270"/>
      <c r="G10" s="53"/>
      <c r="H10" s="438" t="s">
        <v>269</v>
      </c>
      <c r="I10" s="439"/>
      <c r="J10" s="438" t="s">
        <v>269</v>
      </c>
      <c r="K10" s="440"/>
      <c r="L10" s="427"/>
      <c r="M10" s="432" t="s">
        <v>270</v>
      </c>
      <c r="N10" s="433"/>
      <c r="O10" s="434"/>
      <c r="P10" s="432" t="s">
        <v>271</v>
      </c>
      <c r="Q10" s="433"/>
      <c r="R10" s="434"/>
      <c r="S10" s="271" t="s">
        <v>272</v>
      </c>
      <c r="T10" s="422"/>
    </row>
    <row r="11" spans="1:20" s="15" customFormat="1" ht="10.5" customHeight="1">
      <c r="A11" s="17"/>
      <c r="B11" s="17"/>
      <c r="C11" s="127"/>
      <c r="D11" s="272" t="s">
        <v>273</v>
      </c>
      <c r="E11" s="273" t="s">
        <v>32</v>
      </c>
      <c r="F11" s="274" t="s">
        <v>33</v>
      </c>
      <c r="G11" s="275" t="s">
        <v>274</v>
      </c>
      <c r="H11" s="276" t="s">
        <v>275</v>
      </c>
      <c r="I11" s="276" t="s">
        <v>276</v>
      </c>
      <c r="J11" s="276" t="s">
        <v>275</v>
      </c>
      <c r="K11" s="277" t="s">
        <v>276</v>
      </c>
      <c r="L11" s="428"/>
      <c r="M11" s="278" t="s">
        <v>277</v>
      </c>
      <c r="N11" s="278" t="s">
        <v>33</v>
      </c>
      <c r="O11" s="279" t="s">
        <v>278</v>
      </c>
      <c r="P11" s="274" t="s">
        <v>277</v>
      </c>
      <c r="Q11" s="274" t="s">
        <v>33</v>
      </c>
      <c r="R11" s="280" t="s">
        <v>278</v>
      </c>
      <c r="S11" s="281" t="s">
        <v>279</v>
      </c>
      <c r="T11" s="423"/>
    </row>
    <row r="12" spans="2:20" s="19" customFormat="1" ht="9" customHeight="1">
      <c r="B12" s="20"/>
      <c r="C12" s="49"/>
      <c r="D12" s="21" t="s">
        <v>40</v>
      </c>
      <c r="E12" s="21" t="s">
        <v>280</v>
      </c>
      <c r="F12" s="21" t="s">
        <v>37</v>
      </c>
      <c r="G12" s="21" t="s">
        <v>281</v>
      </c>
      <c r="H12" s="21" t="s">
        <v>282</v>
      </c>
      <c r="I12" s="21" t="s">
        <v>282</v>
      </c>
      <c r="J12" s="21" t="s">
        <v>228</v>
      </c>
      <c r="K12" s="21" t="s">
        <v>228</v>
      </c>
      <c r="L12" s="21" t="s">
        <v>283</v>
      </c>
      <c r="M12" s="21" t="s">
        <v>284</v>
      </c>
      <c r="N12" s="21" t="s">
        <v>37</v>
      </c>
      <c r="O12" s="21" t="s">
        <v>281</v>
      </c>
      <c r="P12" s="21" t="s">
        <v>284</v>
      </c>
      <c r="Q12" s="21" t="s">
        <v>37</v>
      </c>
      <c r="R12" s="21" t="s">
        <v>281</v>
      </c>
      <c r="S12" s="21" t="s">
        <v>285</v>
      </c>
      <c r="T12" s="23"/>
    </row>
    <row r="13" spans="2:20" s="128" customFormat="1" ht="9.75" customHeight="1">
      <c r="B13" s="129" t="s">
        <v>41</v>
      </c>
      <c r="C13" s="130"/>
      <c r="D13" s="131">
        <v>110668</v>
      </c>
      <c r="E13" s="397">
        <v>1532</v>
      </c>
      <c r="F13" s="397">
        <v>58777</v>
      </c>
      <c r="G13" s="397">
        <v>155350003</v>
      </c>
      <c r="H13" s="405">
        <v>1869</v>
      </c>
      <c r="I13" s="405">
        <v>8788</v>
      </c>
      <c r="J13" s="282">
        <v>100</v>
      </c>
      <c r="K13" s="282">
        <v>95.2</v>
      </c>
      <c r="L13" s="132">
        <v>649535</v>
      </c>
      <c r="M13" s="132">
        <v>2198</v>
      </c>
      <c r="N13" s="132">
        <v>17054</v>
      </c>
      <c r="O13" s="132">
        <v>101781713</v>
      </c>
      <c r="P13" s="132">
        <v>9771</v>
      </c>
      <c r="Q13" s="132">
        <v>54167</v>
      </c>
      <c r="R13" s="132">
        <v>81809404</v>
      </c>
      <c r="S13" s="132">
        <f>SUM(S14:S15)</f>
        <v>1654</v>
      </c>
      <c r="T13" s="133" t="s">
        <v>34</v>
      </c>
    </row>
    <row r="14" spans="2:20" s="128" customFormat="1" ht="9.75" customHeight="1">
      <c r="B14" s="129" t="s">
        <v>42</v>
      </c>
      <c r="C14" s="130"/>
      <c r="D14" s="132">
        <v>96261</v>
      </c>
      <c r="E14" s="398">
        <v>1192</v>
      </c>
      <c r="F14" s="398">
        <v>44048</v>
      </c>
      <c r="G14" s="398">
        <v>120421273</v>
      </c>
      <c r="H14" s="405">
        <v>1549.5</v>
      </c>
      <c r="I14" s="405">
        <v>6946.7</v>
      </c>
      <c r="J14" s="282">
        <v>100</v>
      </c>
      <c r="K14" s="282">
        <v>95.4</v>
      </c>
      <c r="L14" s="132">
        <f>SUM(L17,L26,L36:L39,L43,L44,L49,L52)</f>
        <v>524192</v>
      </c>
      <c r="M14" s="132" t="s">
        <v>43</v>
      </c>
      <c r="N14" s="132" t="s">
        <v>43</v>
      </c>
      <c r="O14" s="132" t="s">
        <v>43</v>
      </c>
      <c r="P14" s="132" t="s">
        <v>43</v>
      </c>
      <c r="Q14" s="132" t="s">
        <v>43</v>
      </c>
      <c r="R14" s="132" t="s">
        <v>43</v>
      </c>
      <c r="S14" s="132">
        <f>SUM(S17,S26,S36:S39,S43,S44,S49,S52)</f>
        <v>1331</v>
      </c>
      <c r="T14" s="133" t="s">
        <v>44</v>
      </c>
    </row>
    <row r="15" spans="2:21" s="128" customFormat="1" ht="9.75" customHeight="1">
      <c r="B15" s="129" t="s">
        <v>45</v>
      </c>
      <c r="C15" s="130"/>
      <c r="D15" s="132">
        <v>14407</v>
      </c>
      <c r="E15" s="398">
        <v>340</v>
      </c>
      <c r="F15" s="398">
        <v>14729</v>
      </c>
      <c r="G15" s="398">
        <v>34928730</v>
      </c>
      <c r="H15" s="405">
        <v>319.50000000000006</v>
      </c>
      <c r="I15" s="405">
        <v>1841.3</v>
      </c>
      <c r="J15" s="282">
        <v>100</v>
      </c>
      <c r="K15" s="282">
        <v>94.2</v>
      </c>
      <c r="L15" s="132">
        <v>116160</v>
      </c>
      <c r="M15" s="132" t="s">
        <v>43</v>
      </c>
      <c r="N15" s="132" t="s">
        <v>43</v>
      </c>
      <c r="O15" s="132" t="s">
        <v>43</v>
      </c>
      <c r="P15" s="132" t="s">
        <v>43</v>
      </c>
      <c r="Q15" s="132" t="s">
        <v>43</v>
      </c>
      <c r="R15" s="132" t="s">
        <v>43</v>
      </c>
      <c r="S15" s="132">
        <f>SUM(S57,S62,S70,S73,S78,S86)</f>
        <v>323</v>
      </c>
      <c r="T15" s="133" t="s">
        <v>46</v>
      </c>
      <c r="U15" s="131"/>
    </row>
    <row r="16" spans="2:20" s="134" customFormat="1" ht="6.75" customHeight="1">
      <c r="B16" s="135"/>
      <c r="C16" s="136"/>
      <c r="D16" s="283"/>
      <c r="E16" s="399"/>
      <c r="F16" s="399"/>
      <c r="G16" s="399"/>
      <c r="H16" s="406"/>
      <c r="I16" s="406"/>
      <c r="J16" s="282"/>
      <c r="K16" s="284"/>
      <c r="L16" s="132"/>
      <c r="M16" s="137"/>
      <c r="N16" s="137"/>
      <c r="O16" s="137"/>
      <c r="P16" s="137"/>
      <c r="Q16" s="137"/>
      <c r="R16" s="137"/>
      <c r="S16" s="137"/>
      <c r="T16" s="138"/>
    </row>
    <row r="17" spans="1:20" s="139" customFormat="1" ht="9.75" customHeight="1">
      <c r="A17" s="139">
        <v>1</v>
      </c>
      <c r="B17" s="140" t="s">
        <v>47</v>
      </c>
      <c r="C17" s="141"/>
      <c r="D17" s="142">
        <v>18035</v>
      </c>
      <c r="E17" s="400">
        <v>337</v>
      </c>
      <c r="F17" s="400">
        <v>10525</v>
      </c>
      <c r="G17" s="400">
        <v>23905892</v>
      </c>
      <c r="H17" s="407">
        <v>383.5</v>
      </c>
      <c r="I17" s="407">
        <v>1664.6</v>
      </c>
      <c r="J17" s="282">
        <v>100</v>
      </c>
      <c r="K17" s="285">
        <v>97</v>
      </c>
      <c r="L17" s="142">
        <v>171146</v>
      </c>
      <c r="M17" s="286">
        <v>705</v>
      </c>
      <c r="N17" s="286">
        <v>6274</v>
      </c>
      <c r="O17" s="286">
        <v>48818717</v>
      </c>
      <c r="P17" s="286">
        <v>2515</v>
      </c>
      <c r="Q17" s="286">
        <v>16010</v>
      </c>
      <c r="R17" s="286">
        <v>25186760</v>
      </c>
      <c r="S17" s="142">
        <v>398</v>
      </c>
      <c r="T17" s="143">
        <v>1</v>
      </c>
    </row>
    <row r="18" spans="2:20" s="139" customFormat="1" ht="9.75" customHeight="1">
      <c r="B18" s="144" t="s">
        <v>286</v>
      </c>
      <c r="C18" s="141"/>
      <c r="D18" s="142" t="s">
        <v>43</v>
      </c>
      <c r="E18" s="400" t="s">
        <v>43</v>
      </c>
      <c r="F18" s="400" t="s">
        <v>43</v>
      </c>
      <c r="G18" s="400" t="s">
        <v>43</v>
      </c>
      <c r="H18" s="407" t="s">
        <v>43</v>
      </c>
      <c r="I18" s="407" t="s">
        <v>43</v>
      </c>
      <c r="J18" s="285" t="s">
        <v>43</v>
      </c>
      <c r="K18" s="285" t="s">
        <v>43</v>
      </c>
      <c r="L18" s="142" t="s">
        <v>43</v>
      </c>
      <c r="M18" s="142" t="s">
        <v>43</v>
      </c>
      <c r="N18" s="142" t="s">
        <v>43</v>
      </c>
      <c r="O18" s="142" t="s">
        <v>43</v>
      </c>
      <c r="P18" s="142" t="s">
        <v>43</v>
      </c>
      <c r="Q18" s="142" t="s">
        <v>43</v>
      </c>
      <c r="R18" s="142" t="s">
        <v>43</v>
      </c>
      <c r="S18" s="132" t="s">
        <v>43</v>
      </c>
      <c r="T18" s="143"/>
    </row>
    <row r="19" spans="2:20" s="139" customFormat="1" ht="9.75" customHeight="1">
      <c r="B19" s="144" t="s">
        <v>50</v>
      </c>
      <c r="C19" s="141"/>
      <c r="D19" s="142" t="s">
        <v>43</v>
      </c>
      <c r="E19" s="400" t="s">
        <v>43</v>
      </c>
      <c r="F19" s="400" t="s">
        <v>43</v>
      </c>
      <c r="G19" s="400" t="s">
        <v>43</v>
      </c>
      <c r="H19" s="407" t="s">
        <v>43</v>
      </c>
      <c r="I19" s="407" t="s">
        <v>43</v>
      </c>
      <c r="J19" s="285" t="s">
        <v>43</v>
      </c>
      <c r="K19" s="285" t="s">
        <v>43</v>
      </c>
      <c r="L19" s="142" t="s">
        <v>43</v>
      </c>
      <c r="M19" s="142" t="s">
        <v>43</v>
      </c>
      <c r="N19" s="142" t="s">
        <v>43</v>
      </c>
      <c r="O19" s="142" t="s">
        <v>43</v>
      </c>
      <c r="P19" s="142" t="s">
        <v>43</v>
      </c>
      <c r="Q19" s="142" t="s">
        <v>43</v>
      </c>
      <c r="R19" s="142" t="s">
        <v>43</v>
      </c>
      <c r="S19" s="132" t="s">
        <v>43</v>
      </c>
      <c r="T19" s="143"/>
    </row>
    <row r="20" spans="2:20" s="139" customFormat="1" ht="9.75" customHeight="1">
      <c r="B20" s="144" t="s">
        <v>51</v>
      </c>
      <c r="C20" s="141"/>
      <c r="D20" s="142" t="s">
        <v>43</v>
      </c>
      <c r="E20" s="400" t="s">
        <v>43</v>
      </c>
      <c r="F20" s="400" t="s">
        <v>43</v>
      </c>
      <c r="G20" s="400" t="s">
        <v>43</v>
      </c>
      <c r="H20" s="407" t="s">
        <v>43</v>
      </c>
      <c r="I20" s="407" t="s">
        <v>43</v>
      </c>
      <c r="J20" s="285" t="s">
        <v>43</v>
      </c>
      <c r="K20" s="285" t="s">
        <v>43</v>
      </c>
      <c r="L20" s="142" t="s">
        <v>43</v>
      </c>
      <c r="M20" s="142" t="s">
        <v>43</v>
      </c>
      <c r="N20" s="142" t="s">
        <v>43</v>
      </c>
      <c r="O20" s="142" t="s">
        <v>43</v>
      </c>
      <c r="P20" s="142" t="s">
        <v>43</v>
      </c>
      <c r="Q20" s="142" t="s">
        <v>43</v>
      </c>
      <c r="R20" s="142" t="s">
        <v>43</v>
      </c>
      <c r="S20" s="132" t="s">
        <v>43</v>
      </c>
      <c r="T20" s="143"/>
    </row>
    <row r="21" spans="2:20" s="139" customFormat="1" ht="9.75" customHeight="1">
      <c r="B21" s="144" t="s">
        <v>52</v>
      </c>
      <c r="C21" s="141"/>
      <c r="D21" s="142" t="s">
        <v>43</v>
      </c>
      <c r="E21" s="400" t="s">
        <v>43</v>
      </c>
      <c r="F21" s="400" t="s">
        <v>43</v>
      </c>
      <c r="G21" s="400" t="s">
        <v>43</v>
      </c>
      <c r="H21" s="407" t="s">
        <v>43</v>
      </c>
      <c r="I21" s="407" t="s">
        <v>43</v>
      </c>
      <c r="J21" s="285" t="s">
        <v>43</v>
      </c>
      <c r="K21" s="285" t="s">
        <v>43</v>
      </c>
      <c r="L21" s="142" t="s">
        <v>43</v>
      </c>
      <c r="M21" s="142" t="s">
        <v>43</v>
      </c>
      <c r="N21" s="142" t="s">
        <v>43</v>
      </c>
      <c r="O21" s="142" t="s">
        <v>43</v>
      </c>
      <c r="P21" s="142" t="s">
        <v>43</v>
      </c>
      <c r="Q21" s="142" t="s">
        <v>43</v>
      </c>
      <c r="R21" s="142" t="s">
        <v>43</v>
      </c>
      <c r="S21" s="132" t="s">
        <v>43</v>
      </c>
      <c r="T21" s="143"/>
    </row>
    <row r="22" spans="2:20" s="139" customFormat="1" ht="9.75" customHeight="1">
      <c r="B22" s="144" t="s">
        <v>53</v>
      </c>
      <c r="C22" s="141"/>
      <c r="D22" s="142" t="s">
        <v>43</v>
      </c>
      <c r="E22" s="400" t="s">
        <v>43</v>
      </c>
      <c r="F22" s="400" t="s">
        <v>43</v>
      </c>
      <c r="G22" s="400" t="s">
        <v>43</v>
      </c>
      <c r="H22" s="407" t="s">
        <v>43</v>
      </c>
      <c r="I22" s="407" t="s">
        <v>43</v>
      </c>
      <c r="J22" s="285" t="s">
        <v>43</v>
      </c>
      <c r="K22" s="285" t="s">
        <v>43</v>
      </c>
      <c r="L22" s="142" t="s">
        <v>43</v>
      </c>
      <c r="M22" s="142" t="s">
        <v>43</v>
      </c>
      <c r="N22" s="142" t="s">
        <v>43</v>
      </c>
      <c r="O22" s="142" t="s">
        <v>43</v>
      </c>
      <c r="P22" s="142" t="s">
        <v>43</v>
      </c>
      <c r="Q22" s="142" t="s">
        <v>43</v>
      </c>
      <c r="R22" s="142" t="s">
        <v>43</v>
      </c>
      <c r="S22" s="132" t="s">
        <v>43</v>
      </c>
      <c r="T22" s="143"/>
    </row>
    <row r="23" spans="2:20" s="139" customFormat="1" ht="9.75" customHeight="1">
      <c r="B23" s="144" t="s">
        <v>54</v>
      </c>
      <c r="C23" s="141"/>
      <c r="D23" s="142" t="s">
        <v>43</v>
      </c>
      <c r="E23" s="400" t="s">
        <v>43</v>
      </c>
      <c r="F23" s="400" t="s">
        <v>43</v>
      </c>
      <c r="G23" s="400" t="s">
        <v>43</v>
      </c>
      <c r="H23" s="407" t="s">
        <v>43</v>
      </c>
      <c r="I23" s="407" t="s">
        <v>43</v>
      </c>
      <c r="J23" s="285" t="s">
        <v>43</v>
      </c>
      <c r="K23" s="285" t="s">
        <v>43</v>
      </c>
      <c r="L23" s="142" t="s">
        <v>43</v>
      </c>
      <c r="M23" s="142">
        <v>24</v>
      </c>
      <c r="N23" s="142">
        <v>124</v>
      </c>
      <c r="O23" s="142">
        <v>576957</v>
      </c>
      <c r="P23" s="142">
        <v>175</v>
      </c>
      <c r="Q23" s="142">
        <v>861</v>
      </c>
      <c r="R23" s="142">
        <v>1219285</v>
      </c>
      <c r="S23" s="132" t="s">
        <v>43</v>
      </c>
      <c r="T23" s="143"/>
    </row>
    <row r="24" spans="2:20" s="139" customFormat="1" ht="9.75" customHeight="1">
      <c r="B24" s="144" t="s">
        <v>55</v>
      </c>
      <c r="C24" s="141"/>
      <c r="D24" s="142" t="s">
        <v>43</v>
      </c>
      <c r="E24" s="400" t="s">
        <v>43</v>
      </c>
      <c r="F24" s="400" t="s">
        <v>43</v>
      </c>
      <c r="G24" s="400" t="s">
        <v>43</v>
      </c>
      <c r="H24" s="407" t="s">
        <v>43</v>
      </c>
      <c r="I24" s="407" t="s">
        <v>43</v>
      </c>
      <c r="J24" s="285" t="s">
        <v>43</v>
      </c>
      <c r="K24" s="285" t="s">
        <v>43</v>
      </c>
      <c r="L24" s="142" t="s">
        <v>43</v>
      </c>
      <c r="M24" s="142">
        <v>12</v>
      </c>
      <c r="N24" s="142">
        <v>34</v>
      </c>
      <c r="O24" s="142">
        <v>109669</v>
      </c>
      <c r="P24" s="142">
        <v>63</v>
      </c>
      <c r="Q24" s="142">
        <v>546</v>
      </c>
      <c r="R24" s="142">
        <v>692108</v>
      </c>
      <c r="S24" s="132" t="s">
        <v>43</v>
      </c>
      <c r="T24" s="143"/>
    </row>
    <row r="25" spans="2:20" s="139" customFormat="1" ht="9.75" customHeight="1">
      <c r="B25" s="144" t="s">
        <v>56</v>
      </c>
      <c r="C25" s="141"/>
      <c r="D25" s="142" t="s">
        <v>43</v>
      </c>
      <c r="E25" s="400" t="s">
        <v>43</v>
      </c>
      <c r="F25" s="400" t="s">
        <v>43</v>
      </c>
      <c r="G25" s="400" t="s">
        <v>43</v>
      </c>
      <c r="H25" s="407" t="s">
        <v>43</v>
      </c>
      <c r="I25" s="407" t="s">
        <v>43</v>
      </c>
      <c r="J25" s="285" t="s">
        <v>43</v>
      </c>
      <c r="K25" s="285" t="s">
        <v>43</v>
      </c>
      <c r="L25" s="142" t="s">
        <v>43</v>
      </c>
      <c r="M25" s="142">
        <v>19</v>
      </c>
      <c r="N25" s="142">
        <v>245</v>
      </c>
      <c r="O25" s="142">
        <v>1255047</v>
      </c>
      <c r="P25" s="142">
        <v>57</v>
      </c>
      <c r="Q25" s="142">
        <v>303</v>
      </c>
      <c r="R25" s="142">
        <v>486588</v>
      </c>
      <c r="S25" s="132" t="s">
        <v>43</v>
      </c>
      <c r="T25" s="143"/>
    </row>
    <row r="26" spans="1:20" s="139" customFormat="1" ht="9.75" customHeight="1">
      <c r="A26" s="139">
        <v>2</v>
      </c>
      <c r="B26" s="144" t="s">
        <v>57</v>
      </c>
      <c r="C26" s="141"/>
      <c r="D26" s="142">
        <v>25844</v>
      </c>
      <c r="E26" s="400">
        <v>179</v>
      </c>
      <c r="F26" s="400">
        <v>5921</v>
      </c>
      <c r="G26" s="400">
        <v>10362564</v>
      </c>
      <c r="H26" s="407">
        <v>370.1</v>
      </c>
      <c r="I26" s="407">
        <v>1378.8</v>
      </c>
      <c r="J26" s="285">
        <v>100</v>
      </c>
      <c r="K26" s="285">
        <v>96.8</v>
      </c>
      <c r="L26" s="142">
        <v>92120</v>
      </c>
      <c r="M26" s="142">
        <v>292</v>
      </c>
      <c r="N26" s="142">
        <v>2073</v>
      </c>
      <c r="O26" s="142">
        <v>9073421</v>
      </c>
      <c r="P26" s="142">
        <v>1562</v>
      </c>
      <c r="Q26" s="142">
        <v>8108</v>
      </c>
      <c r="R26" s="142">
        <v>12216631</v>
      </c>
      <c r="S26" s="142">
        <v>282</v>
      </c>
      <c r="T26" s="143">
        <v>2</v>
      </c>
    </row>
    <row r="27" spans="2:20" s="139" customFormat="1" ht="9.75" customHeight="1">
      <c r="B27" s="144" t="s">
        <v>287</v>
      </c>
      <c r="C27" s="141"/>
      <c r="D27" s="142" t="s">
        <v>43</v>
      </c>
      <c r="E27" s="400" t="s">
        <v>43</v>
      </c>
      <c r="F27" s="400" t="s">
        <v>43</v>
      </c>
      <c r="G27" s="400" t="s">
        <v>43</v>
      </c>
      <c r="H27" s="407" t="s">
        <v>43</v>
      </c>
      <c r="I27" s="407" t="s">
        <v>43</v>
      </c>
      <c r="J27" s="285" t="s">
        <v>43</v>
      </c>
      <c r="K27" s="285" t="s">
        <v>43</v>
      </c>
      <c r="L27" s="142" t="s">
        <v>43</v>
      </c>
      <c r="M27" s="142" t="s">
        <v>43</v>
      </c>
      <c r="N27" s="142" t="s">
        <v>43</v>
      </c>
      <c r="O27" s="142" t="s">
        <v>43</v>
      </c>
      <c r="P27" s="142" t="s">
        <v>43</v>
      </c>
      <c r="Q27" s="142" t="s">
        <v>43</v>
      </c>
      <c r="R27" s="142" t="s">
        <v>43</v>
      </c>
      <c r="S27" s="132" t="s">
        <v>43</v>
      </c>
      <c r="T27" s="143"/>
    </row>
    <row r="28" spans="2:20" s="139" customFormat="1" ht="9.75" customHeight="1">
      <c r="B28" s="144" t="s">
        <v>288</v>
      </c>
      <c r="C28" s="141"/>
      <c r="D28" s="142" t="s">
        <v>43</v>
      </c>
      <c r="E28" s="400" t="s">
        <v>43</v>
      </c>
      <c r="F28" s="400" t="s">
        <v>43</v>
      </c>
      <c r="G28" s="400" t="s">
        <v>43</v>
      </c>
      <c r="H28" s="407" t="s">
        <v>43</v>
      </c>
      <c r="I28" s="407" t="s">
        <v>43</v>
      </c>
      <c r="J28" s="285" t="s">
        <v>43</v>
      </c>
      <c r="K28" s="285" t="s">
        <v>43</v>
      </c>
      <c r="L28" s="142" t="s">
        <v>43</v>
      </c>
      <c r="M28" s="142" t="s">
        <v>43</v>
      </c>
      <c r="N28" s="142" t="s">
        <v>43</v>
      </c>
      <c r="O28" s="142" t="s">
        <v>43</v>
      </c>
      <c r="P28" s="142" t="s">
        <v>43</v>
      </c>
      <c r="Q28" s="142" t="s">
        <v>43</v>
      </c>
      <c r="R28" s="142" t="s">
        <v>43</v>
      </c>
      <c r="S28" s="132" t="s">
        <v>43</v>
      </c>
      <c r="T28" s="143"/>
    </row>
    <row r="29" spans="2:20" s="139" customFormat="1" ht="9.75" customHeight="1">
      <c r="B29" s="144" t="s">
        <v>289</v>
      </c>
      <c r="C29" s="141"/>
      <c r="D29" s="142" t="s">
        <v>43</v>
      </c>
      <c r="E29" s="400" t="s">
        <v>43</v>
      </c>
      <c r="F29" s="400" t="s">
        <v>43</v>
      </c>
      <c r="G29" s="400" t="s">
        <v>43</v>
      </c>
      <c r="H29" s="285" t="s">
        <v>43</v>
      </c>
      <c r="I29" s="285" t="s">
        <v>43</v>
      </c>
      <c r="J29" s="285" t="s">
        <v>43</v>
      </c>
      <c r="K29" s="285" t="s">
        <v>43</v>
      </c>
      <c r="L29" s="142" t="s">
        <v>43</v>
      </c>
      <c r="M29" s="142" t="s">
        <v>43</v>
      </c>
      <c r="N29" s="142" t="s">
        <v>43</v>
      </c>
      <c r="O29" s="142" t="s">
        <v>43</v>
      </c>
      <c r="P29" s="142" t="s">
        <v>43</v>
      </c>
      <c r="Q29" s="142" t="s">
        <v>43</v>
      </c>
      <c r="R29" s="142" t="s">
        <v>43</v>
      </c>
      <c r="S29" s="132" t="s">
        <v>43</v>
      </c>
      <c r="T29" s="143"/>
    </row>
    <row r="30" spans="2:20" s="139" customFormat="1" ht="9.75" customHeight="1">
      <c r="B30" s="144" t="s">
        <v>290</v>
      </c>
      <c r="C30" s="141"/>
      <c r="D30" s="142" t="s">
        <v>43</v>
      </c>
      <c r="E30" s="400" t="s">
        <v>43</v>
      </c>
      <c r="F30" s="400" t="s">
        <v>43</v>
      </c>
      <c r="G30" s="400" t="s">
        <v>43</v>
      </c>
      <c r="H30" s="285" t="s">
        <v>43</v>
      </c>
      <c r="I30" s="285" t="s">
        <v>43</v>
      </c>
      <c r="J30" s="285" t="s">
        <v>43</v>
      </c>
      <c r="K30" s="285" t="s">
        <v>43</v>
      </c>
      <c r="L30" s="142" t="s">
        <v>43</v>
      </c>
      <c r="M30" s="142" t="s">
        <v>43</v>
      </c>
      <c r="N30" s="142" t="s">
        <v>43</v>
      </c>
      <c r="O30" s="142" t="s">
        <v>43</v>
      </c>
      <c r="P30" s="142" t="s">
        <v>43</v>
      </c>
      <c r="Q30" s="142" t="s">
        <v>43</v>
      </c>
      <c r="R30" s="142" t="s">
        <v>43</v>
      </c>
      <c r="S30" s="132" t="s">
        <v>43</v>
      </c>
      <c r="T30" s="143"/>
    </row>
    <row r="31" spans="2:20" s="139" customFormat="1" ht="9.75" customHeight="1">
      <c r="B31" s="144" t="s">
        <v>291</v>
      </c>
      <c r="C31" s="141"/>
      <c r="D31" s="142" t="s">
        <v>43</v>
      </c>
      <c r="E31" s="400" t="s">
        <v>43</v>
      </c>
      <c r="F31" s="400" t="s">
        <v>43</v>
      </c>
      <c r="G31" s="400" t="s">
        <v>43</v>
      </c>
      <c r="H31" s="285" t="s">
        <v>43</v>
      </c>
      <c r="I31" s="285" t="s">
        <v>43</v>
      </c>
      <c r="J31" s="285" t="s">
        <v>43</v>
      </c>
      <c r="K31" s="285" t="s">
        <v>43</v>
      </c>
      <c r="L31" s="142" t="s">
        <v>43</v>
      </c>
      <c r="M31" s="142" t="s">
        <v>43</v>
      </c>
      <c r="N31" s="142" t="s">
        <v>43</v>
      </c>
      <c r="O31" s="142" t="s">
        <v>43</v>
      </c>
      <c r="P31" s="142" t="s">
        <v>43</v>
      </c>
      <c r="Q31" s="142" t="s">
        <v>43</v>
      </c>
      <c r="R31" s="142" t="s">
        <v>43</v>
      </c>
      <c r="S31" s="132" t="s">
        <v>43</v>
      </c>
      <c r="T31" s="143"/>
    </row>
    <row r="32" spans="2:20" s="139" customFormat="1" ht="9.75" customHeight="1">
      <c r="B32" s="144" t="s">
        <v>292</v>
      </c>
      <c r="C32" s="141"/>
      <c r="D32" s="142" t="s">
        <v>43</v>
      </c>
      <c r="E32" s="400" t="s">
        <v>43</v>
      </c>
      <c r="F32" s="400" t="s">
        <v>43</v>
      </c>
      <c r="G32" s="400" t="s">
        <v>43</v>
      </c>
      <c r="H32" s="285" t="s">
        <v>43</v>
      </c>
      <c r="I32" s="285" t="s">
        <v>43</v>
      </c>
      <c r="J32" s="285" t="s">
        <v>43</v>
      </c>
      <c r="K32" s="285" t="s">
        <v>43</v>
      </c>
      <c r="L32" s="142" t="s">
        <v>43</v>
      </c>
      <c r="M32" s="142" t="s">
        <v>43</v>
      </c>
      <c r="N32" s="142" t="s">
        <v>43</v>
      </c>
      <c r="O32" s="142" t="s">
        <v>43</v>
      </c>
      <c r="P32" s="142" t="s">
        <v>43</v>
      </c>
      <c r="Q32" s="142" t="s">
        <v>43</v>
      </c>
      <c r="R32" s="142" t="s">
        <v>43</v>
      </c>
      <c r="S32" s="132" t="s">
        <v>43</v>
      </c>
      <c r="T32" s="143"/>
    </row>
    <row r="33" spans="2:20" s="139" customFormat="1" ht="9.75" customHeight="1">
      <c r="B33" s="144" t="s">
        <v>293</v>
      </c>
      <c r="C33" s="141"/>
      <c r="D33" s="142" t="s">
        <v>43</v>
      </c>
      <c r="E33" s="400" t="s">
        <v>43</v>
      </c>
      <c r="F33" s="400" t="s">
        <v>43</v>
      </c>
      <c r="G33" s="400" t="s">
        <v>43</v>
      </c>
      <c r="H33" s="285" t="s">
        <v>43</v>
      </c>
      <c r="I33" s="285" t="s">
        <v>43</v>
      </c>
      <c r="J33" s="285" t="s">
        <v>43</v>
      </c>
      <c r="K33" s="285" t="s">
        <v>43</v>
      </c>
      <c r="L33" s="142" t="s">
        <v>43</v>
      </c>
      <c r="M33" s="142" t="s">
        <v>43</v>
      </c>
      <c r="N33" s="142" t="s">
        <v>43</v>
      </c>
      <c r="O33" s="142" t="s">
        <v>43</v>
      </c>
      <c r="P33" s="142" t="s">
        <v>43</v>
      </c>
      <c r="Q33" s="142" t="s">
        <v>43</v>
      </c>
      <c r="R33" s="142" t="s">
        <v>43</v>
      </c>
      <c r="S33" s="132" t="s">
        <v>43</v>
      </c>
      <c r="T33" s="143"/>
    </row>
    <row r="34" spans="2:20" s="139" customFormat="1" ht="9.75" customHeight="1">
      <c r="B34" s="144" t="s">
        <v>294</v>
      </c>
      <c r="C34" s="141"/>
      <c r="D34" s="142" t="s">
        <v>43</v>
      </c>
      <c r="E34" s="400" t="s">
        <v>43</v>
      </c>
      <c r="F34" s="400" t="s">
        <v>43</v>
      </c>
      <c r="G34" s="400" t="s">
        <v>43</v>
      </c>
      <c r="H34" s="285" t="s">
        <v>43</v>
      </c>
      <c r="I34" s="285" t="s">
        <v>43</v>
      </c>
      <c r="J34" s="285" t="s">
        <v>43</v>
      </c>
      <c r="K34" s="285" t="s">
        <v>43</v>
      </c>
      <c r="L34" s="142" t="s">
        <v>43</v>
      </c>
      <c r="M34" s="142" t="s">
        <v>43</v>
      </c>
      <c r="N34" s="142" t="s">
        <v>43</v>
      </c>
      <c r="O34" s="142" t="s">
        <v>43</v>
      </c>
      <c r="P34" s="142" t="s">
        <v>43</v>
      </c>
      <c r="Q34" s="142" t="s">
        <v>43</v>
      </c>
      <c r="R34" s="142" t="s">
        <v>43</v>
      </c>
      <c r="S34" s="132" t="s">
        <v>43</v>
      </c>
      <c r="T34" s="143"/>
    </row>
    <row r="35" spans="2:20" s="139" customFormat="1" ht="9.75" customHeight="1">
      <c r="B35" s="144" t="s">
        <v>59</v>
      </c>
      <c r="C35" s="141"/>
      <c r="D35" s="142" t="s">
        <v>43</v>
      </c>
      <c r="E35" s="400" t="s">
        <v>43</v>
      </c>
      <c r="F35" s="400" t="s">
        <v>43</v>
      </c>
      <c r="G35" s="400" t="s">
        <v>43</v>
      </c>
      <c r="H35" s="285" t="s">
        <v>43</v>
      </c>
      <c r="I35" s="285" t="s">
        <v>43</v>
      </c>
      <c r="J35" s="285" t="s">
        <v>43</v>
      </c>
      <c r="K35" s="285" t="s">
        <v>43</v>
      </c>
      <c r="L35" s="142" t="s">
        <v>43</v>
      </c>
      <c r="M35" s="142" t="s">
        <v>43</v>
      </c>
      <c r="N35" s="142" t="s">
        <v>43</v>
      </c>
      <c r="O35" s="142" t="s">
        <v>43</v>
      </c>
      <c r="P35" s="142" t="s">
        <v>43</v>
      </c>
      <c r="Q35" s="142" t="s">
        <v>43</v>
      </c>
      <c r="R35" s="142" t="s">
        <v>43</v>
      </c>
      <c r="S35" s="132" t="s">
        <v>43</v>
      </c>
      <c r="T35" s="143"/>
    </row>
    <row r="36" spans="1:20" s="139" customFormat="1" ht="9.75" customHeight="1">
      <c r="A36" s="139">
        <v>3</v>
      </c>
      <c r="B36" s="140" t="s">
        <v>60</v>
      </c>
      <c r="C36" s="141"/>
      <c r="D36" s="287">
        <v>2351</v>
      </c>
      <c r="E36" s="400">
        <v>119</v>
      </c>
      <c r="F36" s="400">
        <v>7038</v>
      </c>
      <c r="G36" s="400">
        <v>27907083</v>
      </c>
      <c r="H36" s="285">
        <v>55.3</v>
      </c>
      <c r="I36" s="285">
        <v>622.6</v>
      </c>
      <c r="J36" s="285">
        <v>100</v>
      </c>
      <c r="K36" s="285">
        <v>89</v>
      </c>
      <c r="L36" s="142">
        <v>47670</v>
      </c>
      <c r="M36" s="142">
        <v>230</v>
      </c>
      <c r="N36" s="142">
        <v>2358</v>
      </c>
      <c r="O36" s="142">
        <v>17269348</v>
      </c>
      <c r="P36" s="142">
        <v>732</v>
      </c>
      <c r="Q36" s="142">
        <v>4737</v>
      </c>
      <c r="R36" s="142">
        <v>7996865</v>
      </c>
      <c r="S36" s="142">
        <v>94</v>
      </c>
      <c r="T36" s="143">
        <v>3</v>
      </c>
    </row>
    <row r="37" spans="1:20" s="139" customFormat="1" ht="9.75" customHeight="1">
      <c r="A37" s="139">
        <v>4</v>
      </c>
      <c r="B37" s="140" t="s">
        <v>61</v>
      </c>
      <c r="C37" s="141"/>
      <c r="D37" s="287">
        <v>4758</v>
      </c>
      <c r="E37" s="401">
        <v>45</v>
      </c>
      <c r="F37" s="401">
        <v>1875</v>
      </c>
      <c r="G37" s="401">
        <v>5154988</v>
      </c>
      <c r="H37" s="285">
        <v>64.4</v>
      </c>
      <c r="I37" s="285">
        <v>319.5</v>
      </c>
      <c r="J37" s="285">
        <v>100</v>
      </c>
      <c r="K37" s="285">
        <v>94.6</v>
      </c>
      <c r="L37" s="142">
        <v>17502</v>
      </c>
      <c r="M37" s="142">
        <v>29</v>
      </c>
      <c r="N37" s="142">
        <v>233</v>
      </c>
      <c r="O37" s="142">
        <v>1616327</v>
      </c>
      <c r="P37" s="142">
        <v>244</v>
      </c>
      <c r="Q37" s="142">
        <v>1112</v>
      </c>
      <c r="R37" s="142">
        <v>1448119</v>
      </c>
      <c r="S37" s="142">
        <v>53</v>
      </c>
      <c r="T37" s="143">
        <v>4</v>
      </c>
    </row>
    <row r="38" spans="1:20" s="139" customFormat="1" ht="9.75" customHeight="1">
      <c r="A38" s="139">
        <v>5</v>
      </c>
      <c r="B38" s="140" t="s">
        <v>62</v>
      </c>
      <c r="C38" s="141"/>
      <c r="D38" s="142">
        <v>14022</v>
      </c>
      <c r="E38" s="401">
        <v>135</v>
      </c>
      <c r="F38" s="401">
        <v>7833</v>
      </c>
      <c r="G38" s="401">
        <v>27355428</v>
      </c>
      <c r="H38" s="285">
        <v>183.6</v>
      </c>
      <c r="I38" s="285">
        <v>918.5</v>
      </c>
      <c r="J38" s="285">
        <v>100</v>
      </c>
      <c r="K38" s="285">
        <v>90.9</v>
      </c>
      <c r="L38" s="142">
        <v>45430</v>
      </c>
      <c r="M38" s="142">
        <v>140</v>
      </c>
      <c r="N38" s="142">
        <v>916</v>
      </c>
      <c r="O38" s="142">
        <v>5233591</v>
      </c>
      <c r="P38" s="142">
        <v>672</v>
      </c>
      <c r="Q38" s="142">
        <v>3400</v>
      </c>
      <c r="R38" s="142">
        <v>5259942</v>
      </c>
      <c r="S38" s="142">
        <v>131</v>
      </c>
      <c r="T38" s="143">
        <v>5</v>
      </c>
    </row>
    <row r="39" spans="1:20" s="139" customFormat="1" ht="9.75" customHeight="1">
      <c r="A39" s="139">
        <v>6</v>
      </c>
      <c r="B39" s="140" t="s">
        <v>63</v>
      </c>
      <c r="C39" s="141"/>
      <c r="D39" s="142">
        <v>10330</v>
      </c>
      <c r="E39" s="401">
        <v>101</v>
      </c>
      <c r="F39" s="401">
        <v>2947</v>
      </c>
      <c r="G39" s="401">
        <v>5251190</v>
      </c>
      <c r="H39" s="285">
        <v>141.7</v>
      </c>
      <c r="I39" s="285">
        <v>598.1</v>
      </c>
      <c r="J39" s="285">
        <v>100</v>
      </c>
      <c r="K39" s="285">
        <v>95.4</v>
      </c>
      <c r="L39" s="142">
        <v>40539</v>
      </c>
      <c r="M39" s="142">
        <v>131</v>
      </c>
      <c r="N39" s="142">
        <v>713</v>
      </c>
      <c r="O39" s="142">
        <v>3612416</v>
      </c>
      <c r="P39" s="142">
        <v>578</v>
      </c>
      <c r="Q39" s="142">
        <v>3187</v>
      </c>
      <c r="R39" s="142">
        <v>5567003</v>
      </c>
      <c r="S39" s="142">
        <v>112</v>
      </c>
      <c r="T39" s="143">
        <v>6</v>
      </c>
    </row>
    <row r="40" spans="2:20" s="139" customFormat="1" ht="9.75" customHeight="1">
      <c r="B40" s="144" t="s">
        <v>64</v>
      </c>
      <c r="C40" s="141"/>
      <c r="D40" s="142" t="s">
        <v>43</v>
      </c>
      <c r="E40" s="400" t="s">
        <v>43</v>
      </c>
      <c r="F40" s="400" t="s">
        <v>43</v>
      </c>
      <c r="G40" s="400" t="s">
        <v>43</v>
      </c>
      <c r="H40" s="285" t="s">
        <v>43</v>
      </c>
      <c r="I40" s="285" t="s">
        <v>43</v>
      </c>
      <c r="J40" s="285" t="s">
        <v>43</v>
      </c>
      <c r="K40" s="285" t="s">
        <v>43</v>
      </c>
      <c r="L40" s="142" t="s">
        <v>43</v>
      </c>
      <c r="M40" s="285" t="s">
        <v>43</v>
      </c>
      <c r="N40" s="142" t="s">
        <v>43</v>
      </c>
      <c r="O40" s="142" t="s">
        <v>43</v>
      </c>
      <c r="P40" s="142" t="s">
        <v>43</v>
      </c>
      <c r="Q40" s="142" t="s">
        <v>43</v>
      </c>
      <c r="R40" s="142" t="s">
        <v>43</v>
      </c>
      <c r="S40" s="132" t="s">
        <v>43</v>
      </c>
      <c r="T40" s="143"/>
    </row>
    <row r="41" spans="2:20" s="139" customFormat="1" ht="9.75" customHeight="1">
      <c r="B41" s="144" t="s">
        <v>65</v>
      </c>
      <c r="C41" s="141"/>
      <c r="D41" s="142" t="s">
        <v>43</v>
      </c>
      <c r="E41" s="400" t="s">
        <v>43</v>
      </c>
      <c r="F41" s="400" t="s">
        <v>43</v>
      </c>
      <c r="G41" s="400" t="s">
        <v>43</v>
      </c>
      <c r="H41" s="285" t="s">
        <v>43</v>
      </c>
      <c r="I41" s="285" t="s">
        <v>43</v>
      </c>
      <c r="J41" s="285" t="s">
        <v>43</v>
      </c>
      <c r="K41" s="285" t="s">
        <v>43</v>
      </c>
      <c r="L41" s="142" t="s">
        <v>43</v>
      </c>
      <c r="M41" s="285" t="s">
        <v>43</v>
      </c>
      <c r="N41" s="142" t="s">
        <v>43</v>
      </c>
      <c r="O41" s="142" t="s">
        <v>43</v>
      </c>
      <c r="P41" s="142" t="s">
        <v>43</v>
      </c>
      <c r="Q41" s="142" t="s">
        <v>43</v>
      </c>
      <c r="R41" s="142" t="s">
        <v>43</v>
      </c>
      <c r="S41" s="132" t="s">
        <v>43</v>
      </c>
      <c r="T41" s="143"/>
    </row>
    <row r="42" spans="2:20" s="139" customFormat="1" ht="9.75" customHeight="1">
      <c r="B42" s="144" t="s">
        <v>66</v>
      </c>
      <c r="C42" s="141"/>
      <c r="D42" s="142" t="s">
        <v>43</v>
      </c>
      <c r="E42" s="400" t="s">
        <v>43</v>
      </c>
      <c r="F42" s="400" t="s">
        <v>43</v>
      </c>
      <c r="G42" s="400" t="s">
        <v>43</v>
      </c>
      <c r="H42" s="285" t="s">
        <v>43</v>
      </c>
      <c r="I42" s="285" t="s">
        <v>43</v>
      </c>
      <c r="J42" s="285" t="s">
        <v>43</v>
      </c>
      <c r="K42" s="285" t="s">
        <v>43</v>
      </c>
      <c r="L42" s="142" t="s">
        <v>43</v>
      </c>
      <c r="M42" s="285" t="s">
        <v>43</v>
      </c>
      <c r="N42" s="142" t="s">
        <v>43</v>
      </c>
      <c r="O42" s="142" t="s">
        <v>43</v>
      </c>
      <c r="P42" s="142" t="s">
        <v>43</v>
      </c>
      <c r="Q42" s="142" t="s">
        <v>43</v>
      </c>
      <c r="R42" s="142" t="s">
        <v>43</v>
      </c>
      <c r="S42" s="132" t="s">
        <v>43</v>
      </c>
      <c r="T42" s="143"/>
    </row>
    <row r="43" spans="1:20" s="139" customFormat="1" ht="9.75" customHeight="1">
      <c r="A43" s="139">
        <v>7</v>
      </c>
      <c r="B43" s="140" t="s">
        <v>67</v>
      </c>
      <c r="C43" s="141"/>
      <c r="D43" s="142">
        <v>5398</v>
      </c>
      <c r="E43" s="401">
        <v>73</v>
      </c>
      <c r="F43" s="401">
        <v>2428</v>
      </c>
      <c r="G43" s="401">
        <v>5782053</v>
      </c>
      <c r="H43" s="285">
        <v>67.2</v>
      </c>
      <c r="I43" s="285">
        <v>337.7</v>
      </c>
      <c r="J43" s="285">
        <v>100</v>
      </c>
      <c r="K43" s="285">
        <v>99</v>
      </c>
      <c r="L43" s="142">
        <v>24508</v>
      </c>
      <c r="M43" s="142">
        <v>91</v>
      </c>
      <c r="N43" s="142">
        <v>549</v>
      </c>
      <c r="O43" s="142">
        <v>1663936</v>
      </c>
      <c r="P43" s="142">
        <v>455</v>
      </c>
      <c r="Q43" s="142">
        <v>2304</v>
      </c>
      <c r="R43" s="142">
        <v>3569108</v>
      </c>
      <c r="S43" s="142">
        <v>52</v>
      </c>
      <c r="T43" s="143">
        <v>7</v>
      </c>
    </row>
    <row r="44" spans="1:20" s="139" customFormat="1" ht="9.75" customHeight="1">
      <c r="A44" s="139">
        <v>8</v>
      </c>
      <c r="B44" s="140" t="s">
        <v>68</v>
      </c>
      <c r="C44" s="141"/>
      <c r="D44" s="142">
        <v>2394</v>
      </c>
      <c r="E44" s="400">
        <v>56</v>
      </c>
      <c r="F44" s="400">
        <v>1447</v>
      </c>
      <c r="G44" s="400">
        <v>2754789</v>
      </c>
      <c r="H44" s="285">
        <v>83.4</v>
      </c>
      <c r="I44" s="285">
        <v>347.9</v>
      </c>
      <c r="J44" s="285">
        <v>99.7</v>
      </c>
      <c r="K44" s="285">
        <v>99.1</v>
      </c>
      <c r="L44" s="142">
        <v>36221</v>
      </c>
      <c r="M44" s="142">
        <v>97</v>
      </c>
      <c r="N44" s="142">
        <v>819</v>
      </c>
      <c r="O44" s="142">
        <v>3162464</v>
      </c>
      <c r="P44" s="142">
        <v>464</v>
      </c>
      <c r="Q44" s="142">
        <v>2312</v>
      </c>
      <c r="R44" s="142">
        <v>3291471</v>
      </c>
      <c r="S44" s="142">
        <v>75</v>
      </c>
      <c r="T44" s="143">
        <v>8</v>
      </c>
    </row>
    <row r="45" spans="2:20" s="139" customFormat="1" ht="9.75" customHeight="1">
      <c r="B45" s="144" t="s">
        <v>295</v>
      </c>
      <c r="C45" s="141"/>
      <c r="D45" s="142" t="s">
        <v>43</v>
      </c>
      <c r="E45" s="400" t="s">
        <v>43</v>
      </c>
      <c r="F45" s="400" t="s">
        <v>43</v>
      </c>
      <c r="G45" s="400" t="s">
        <v>433</v>
      </c>
      <c r="H45" s="285" t="s">
        <v>43</v>
      </c>
      <c r="I45" s="285" t="s">
        <v>43</v>
      </c>
      <c r="J45" s="285" t="s">
        <v>43</v>
      </c>
      <c r="K45" s="285" t="s">
        <v>43</v>
      </c>
      <c r="L45" s="142" t="s">
        <v>43</v>
      </c>
      <c r="M45" s="142" t="s">
        <v>43</v>
      </c>
      <c r="N45" s="142" t="s">
        <v>43</v>
      </c>
      <c r="O45" s="142" t="s">
        <v>43</v>
      </c>
      <c r="P45" s="142" t="s">
        <v>43</v>
      </c>
      <c r="Q45" s="142" t="s">
        <v>43</v>
      </c>
      <c r="R45" s="142" t="s">
        <v>43</v>
      </c>
      <c r="S45" s="132" t="s">
        <v>43</v>
      </c>
      <c r="T45" s="143"/>
    </row>
    <row r="46" spans="2:20" s="139" customFormat="1" ht="9.75" customHeight="1">
      <c r="B46" s="144" t="s">
        <v>70</v>
      </c>
      <c r="C46" s="141"/>
      <c r="D46" s="142" t="s">
        <v>43</v>
      </c>
      <c r="E46" s="400" t="s">
        <v>43</v>
      </c>
      <c r="F46" s="400" t="s">
        <v>43</v>
      </c>
      <c r="G46" s="400" t="s">
        <v>43</v>
      </c>
      <c r="H46" s="285" t="s">
        <v>43</v>
      </c>
      <c r="I46" s="285" t="s">
        <v>43</v>
      </c>
      <c r="J46" s="285" t="s">
        <v>43</v>
      </c>
      <c r="K46" s="285" t="s">
        <v>43</v>
      </c>
      <c r="L46" s="142" t="s">
        <v>43</v>
      </c>
      <c r="M46" s="142" t="s">
        <v>43</v>
      </c>
      <c r="N46" s="142" t="s">
        <v>43</v>
      </c>
      <c r="O46" s="142" t="s">
        <v>43</v>
      </c>
      <c r="P46" s="142" t="s">
        <v>43</v>
      </c>
      <c r="Q46" s="142" t="s">
        <v>43</v>
      </c>
      <c r="R46" s="142" t="s">
        <v>43</v>
      </c>
      <c r="S46" s="132" t="s">
        <v>43</v>
      </c>
      <c r="T46" s="143"/>
    </row>
    <row r="47" spans="2:20" s="139" customFormat="1" ht="9.75" customHeight="1">
      <c r="B47" s="144" t="s">
        <v>71</v>
      </c>
      <c r="C47" s="141"/>
      <c r="D47" s="142" t="s">
        <v>43</v>
      </c>
      <c r="E47" s="400" t="s">
        <v>43</v>
      </c>
      <c r="F47" s="400" t="s">
        <v>43</v>
      </c>
      <c r="G47" s="400" t="s">
        <v>43</v>
      </c>
      <c r="H47" s="285" t="s">
        <v>43</v>
      </c>
      <c r="I47" s="285" t="s">
        <v>43</v>
      </c>
      <c r="J47" s="285" t="s">
        <v>43</v>
      </c>
      <c r="K47" s="285" t="s">
        <v>43</v>
      </c>
      <c r="L47" s="142" t="s">
        <v>43</v>
      </c>
      <c r="M47" s="142" t="s">
        <v>43</v>
      </c>
      <c r="N47" s="142" t="s">
        <v>43</v>
      </c>
      <c r="O47" s="142" t="s">
        <v>43</v>
      </c>
      <c r="P47" s="142" t="s">
        <v>43</v>
      </c>
      <c r="Q47" s="142" t="s">
        <v>43</v>
      </c>
      <c r="R47" s="142" t="s">
        <v>43</v>
      </c>
      <c r="S47" s="132" t="s">
        <v>43</v>
      </c>
      <c r="T47" s="143"/>
    </row>
    <row r="48" spans="2:20" s="139" customFormat="1" ht="9.75" customHeight="1">
      <c r="B48" s="144" t="s">
        <v>72</v>
      </c>
      <c r="C48" s="141"/>
      <c r="D48" s="142" t="s">
        <v>49</v>
      </c>
      <c r="E48" s="400" t="s">
        <v>43</v>
      </c>
      <c r="F48" s="400" t="s">
        <v>43</v>
      </c>
      <c r="G48" s="400" t="s">
        <v>43</v>
      </c>
      <c r="H48" s="285" t="s">
        <v>43</v>
      </c>
      <c r="I48" s="285" t="s">
        <v>43</v>
      </c>
      <c r="J48" s="285" t="s">
        <v>43</v>
      </c>
      <c r="K48" s="285" t="s">
        <v>43</v>
      </c>
      <c r="L48" s="142" t="s">
        <v>43</v>
      </c>
      <c r="M48" s="142" t="s">
        <v>43</v>
      </c>
      <c r="N48" s="142" t="s">
        <v>43</v>
      </c>
      <c r="O48" s="142" t="s">
        <v>43</v>
      </c>
      <c r="P48" s="142" t="s">
        <v>43</v>
      </c>
      <c r="Q48" s="142" t="s">
        <v>43</v>
      </c>
      <c r="R48" s="142" t="s">
        <v>43</v>
      </c>
      <c r="S48" s="132" t="s">
        <v>43</v>
      </c>
      <c r="T48" s="143"/>
    </row>
    <row r="49" spans="1:20" s="139" customFormat="1" ht="9.75" customHeight="1">
      <c r="A49" s="139">
        <v>9</v>
      </c>
      <c r="B49" s="140" t="s">
        <v>73</v>
      </c>
      <c r="C49" s="141"/>
      <c r="D49" s="142">
        <v>7332</v>
      </c>
      <c r="E49" s="400">
        <v>63</v>
      </c>
      <c r="F49" s="400">
        <v>1270</v>
      </c>
      <c r="G49" s="400">
        <v>2002733</v>
      </c>
      <c r="H49" s="285">
        <v>93</v>
      </c>
      <c r="I49" s="285">
        <v>292.4</v>
      </c>
      <c r="J49" s="285">
        <v>100</v>
      </c>
      <c r="K49" s="285">
        <v>98.1</v>
      </c>
      <c r="L49" s="142">
        <v>22293</v>
      </c>
      <c r="M49" s="142">
        <v>54</v>
      </c>
      <c r="N49" s="142">
        <v>226</v>
      </c>
      <c r="O49" s="142">
        <v>481612</v>
      </c>
      <c r="P49" s="142">
        <v>350</v>
      </c>
      <c r="Q49" s="142">
        <v>1550</v>
      </c>
      <c r="R49" s="142">
        <v>1785419</v>
      </c>
      <c r="S49" s="142">
        <v>66</v>
      </c>
      <c r="T49" s="143">
        <v>9</v>
      </c>
    </row>
    <row r="50" spans="1:20" s="139" customFormat="1" ht="9.75" customHeight="1">
      <c r="A50" s="145"/>
      <c r="B50" s="144" t="s">
        <v>74</v>
      </c>
      <c r="C50" s="141"/>
      <c r="D50" s="142" t="s">
        <v>43</v>
      </c>
      <c r="E50" s="400" t="s">
        <v>43</v>
      </c>
      <c r="F50" s="400" t="s">
        <v>43</v>
      </c>
      <c r="G50" s="400" t="s">
        <v>43</v>
      </c>
      <c r="H50" s="285" t="s">
        <v>43</v>
      </c>
      <c r="I50" s="285" t="s">
        <v>43</v>
      </c>
      <c r="J50" s="285" t="s">
        <v>43</v>
      </c>
      <c r="K50" s="285" t="s">
        <v>43</v>
      </c>
      <c r="L50" s="142" t="s">
        <v>43</v>
      </c>
      <c r="M50" s="142" t="s">
        <v>43</v>
      </c>
      <c r="N50" s="142" t="s">
        <v>43</v>
      </c>
      <c r="O50" s="142" t="s">
        <v>43</v>
      </c>
      <c r="P50" s="142" t="s">
        <v>43</v>
      </c>
      <c r="Q50" s="142" t="s">
        <v>43</v>
      </c>
      <c r="R50" s="142" t="s">
        <v>43</v>
      </c>
      <c r="S50" s="132" t="s">
        <v>43</v>
      </c>
      <c r="T50" s="143"/>
    </row>
    <row r="51" spans="1:20" s="139" customFormat="1" ht="9.75" customHeight="1">
      <c r="A51" s="145"/>
      <c r="B51" s="144" t="s">
        <v>296</v>
      </c>
      <c r="C51" s="141"/>
      <c r="D51" s="142" t="s">
        <v>43</v>
      </c>
      <c r="E51" s="400" t="s">
        <v>43</v>
      </c>
      <c r="F51" s="400" t="s">
        <v>43</v>
      </c>
      <c r="G51" s="400" t="s">
        <v>43</v>
      </c>
      <c r="H51" s="285" t="s">
        <v>43</v>
      </c>
      <c r="I51" s="285" t="s">
        <v>43</v>
      </c>
      <c r="J51" s="285" t="s">
        <v>43</v>
      </c>
      <c r="K51" s="285" t="s">
        <v>43</v>
      </c>
      <c r="L51" s="142" t="s">
        <v>43</v>
      </c>
      <c r="M51" s="142" t="s">
        <v>43</v>
      </c>
      <c r="N51" s="142" t="s">
        <v>43</v>
      </c>
      <c r="O51" s="142" t="s">
        <v>43</v>
      </c>
      <c r="P51" s="142" t="s">
        <v>43</v>
      </c>
      <c r="Q51" s="142" t="s">
        <v>43</v>
      </c>
      <c r="R51" s="142" t="s">
        <v>43</v>
      </c>
      <c r="S51" s="132" t="s">
        <v>43</v>
      </c>
      <c r="T51" s="143"/>
    </row>
    <row r="52" spans="1:20" s="139" customFormat="1" ht="9.75" customHeight="1">
      <c r="A52" s="139">
        <v>10</v>
      </c>
      <c r="B52" s="140" t="s">
        <v>76</v>
      </c>
      <c r="C52" s="141"/>
      <c r="D52" s="142">
        <v>5797</v>
      </c>
      <c r="E52" s="400">
        <v>84</v>
      </c>
      <c r="F52" s="400">
        <v>2764</v>
      </c>
      <c r="G52" s="400">
        <v>9944553</v>
      </c>
      <c r="H52" s="285">
        <v>107.3</v>
      </c>
      <c r="I52" s="285">
        <v>466.6</v>
      </c>
      <c r="J52" s="285">
        <v>100</v>
      </c>
      <c r="K52" s="285">
        <v>96.7</v>
      </c>
      <c r="L52" s="142">
        <v>26763</v>
      </c>
      <c r="M52" s="142">
        <v>49</v>
      </c>
      <c r="N52" s="142">
        <v>369</v>
      </c>
      <c r="O52" s="142">
        <v>1358361</v>
      </c>
      <c r="P52" s="142">
        <v>296</v>
      </c>
      <c r="Q52" s="142">
        <v>1611</v>
      </c>
      <c r="R52" s="142">
        <v>2108402</v>
      </c>
      <c r="S52" s="142">
        <v>68</v>
      </c>
      <c r="T52" s="143">
        <v>10</v>
      </c>
    </row>
    <row r="53" spans="2:20" s="139" customFormat="1" ht="9.75" customHeight="1">
      <c r="B53" s="144" t="s">
        <v>297</v>
      </c>
      <c r="C53" s="141"/>
      <c r="D53" s="142" t="s">
        <v>43</v>
      </c>
      <c r="E53" s="400" t="s">
        <v>43</v>
      </c>
      <c r="F53" s="400" t="s">
        <v>43</v>
      </c>
      <c r="G53" s="400" t="s">
        <v>43</v>
      </c>
      <c r="H53" s="285" t="s">
        <v>43</v>
      </c>
      <c r="I53" s="285" t="s">
        <v>43</v>
      </c>
      <c r="J53" s="285" t="s">
        <v>43</v>
      </c>
      <c r="K53" s="285" t="s">
        <v>43</v>
      </c>
      <c r="L53" s="142" t="s">
        <v>43</v>
      </c>
      <c r="M53" s="142" t="s">
        <v>43</v>
      </c>
      <c r="N53" s="142" t="s">
        <v>43</v>
      </c>
      <c r="O53" s="142" t="s">
        <v>43</v>
      </c>
      <c r="P53" s="142" t="s">
        <v>43</v>
      </c>
      <c r="Q53" s="142" t="s">
        <v>43</v>
      </c>
      <c r="R53" s="142" t="s">
        <v>43</v>
      </c>
      <c r="S53" s="132" t="s">
        <v>43</v>
      </c>
      <c r="T53" s="143"/>
    </row>
    <row r="54" spans="2:20" s="139" customFormat="1" ht="9.75" customHeight="1">
      <c r="B54" s="144" t="s">
        <v>78</v>
      </c>
      <c r="C54" s="141"/>
      <c r="D54" s="142" t="s">
        <v>43</v>
      </c>
      <c r="E54" s="400" t="s">
        <v>43</v>
      </c>
      <c r="F54" s="400" t="s">
        <v>43</v>
      </c>
      <c r="G54" s="400" t="s">
        <v>43</v>
      </c>
      <c r="H54" s="285" t="s">
        <v>43</v>
      </c>
      <c r="I54" s="285" t="s">
        <v>43</v>
      </c>
      <c r="J54" s="285" t="s">
        <v>43</v>
      </c>
      <c r="K54" s="285" t="s">
        <v>43</v>
      </c>
      <c r="L54" s="142" t="s">
        <v>43</v>
      </c>
      <c r="M54" s="142" t="s">
        <v>43</v>
      </c>
      <c r="N54" s="142" t="s">
        <v>43</v>
      </c>
      <c r="O54" s="142" t="s">
        <v>43</v>
      </c>
      <c r="P54" s="142" t="s">
        <v>43</v>
      </c>
      <c r="Q54" s="142" t="s">
        <v>43</v>
      </c>
      <c r="R54" s="142" t="s">
        <v>43</v>
      </c>
      <c r="S54" s="132" t="s">
        <v>43</v>
      </c>
      <c r="T54" s="143"/>
    </row>
    <row r="55" spans="2:20" s="139" customFormat="1" ht="9.75" customHeight="1">
      <c r="B55" s="144" t="s">
        <v>79</v>
      </c>
      <c r="C55" s="141"/>
      <c r="D55" s="142" t="s">
        <v>43</v>
      </c>
      <c r="E55" s="400" t="s">
        <v>43</v>
      </c>
      <c r="F55" s="400" t="s">
        <v>43</v>
      </c>
      <c r="G55" s="400" t="s">
        <v>43</v>
      </c>
      <c r="H55" s="285" t="s">
        <v>43</v>
      </c>
      <c r="I55" s="285" t="s">
        <v>43</v>
      </c>
      <c r="J55" s="285" t="s">
        <v>43</v>
      </c>
      <c r="K55" s="285" t="s">
        <v>43</v>
      </c>
      <c r="L55" s="142" t="s">
        <v>43</v>
      </c>
      <c r="M55" s="142" t="s">
        <v>43</v>
      </c>
      <c r="N55" s="142" t="s">
        <v>43</v>
      </c>
      <c r="O55" s="142" t="s">
        <v>43</v>
      </c>
      <c r="P55" s="142" t="s">
        <v>43</v>
      </c>
      <c r="Q55" s="142" t="s">
        <v>43</v>
      </c>
      <c r="R55" s="142" t="s">
        <v>43</v>
      </c>
      <c r="S55" s="132" t="s">
        <v>43</v>
      </c>
      <c r="T55" s="143"/>
    </row>
    <row r="56" spans="2:20" s="139" customFormat="1" ht="6.75" customHeight="1">
      <c r="B56" s="144"/>
      <c r="C56" s="141"/>
      <c r="D56" s="142"/>
      <c r="E56" s="401"/>
      <c r="F56" s="401"/>
      <c r="G56" s="401"/>
      <c r="H56" s="285"/>
      <c r="I56" s="285"/>
      <c r="J56" s="285"/>
      <c r="K56" s="285"/>
      <c r="L56" s="132"/>
      <c r="M56" s="142"/>
      <c r="N56" s="142"/>
      <c r="O56" s="142"/>
      <c r="P56" s="142"/>
      <c r="Q56" s="142"/>
      <c r="R56" s="142"/>
      <c r="S56" s="132"/>
      <c r="T56" s="143"/>
    </row>
    <row r="57" spans="2:20" s="128" customFormat="1" ht="9.75" customHeight="1">
      <c r="B57" s="129" t="s">
        <v>112</v>
      </c>
      <c r="C57" s="130"/>
      <c r="D57" s="132">
        <v>2053</v>
      </c>
      <c r="E57" s="398">
        <v>44</v>
      </c>
      <c r="F57" s="398">
        <v>3453</v>
      </c>
      <c r="G57" s="398">
        <v>11354249</v>
      </c>
      <c r="H57" s="282">
        <v>41.3</v>
      </c>
      <c r="I57" s="282">
        <v>133.2</v>
      </c>
      <c r="J57" s="282">
        <v>100</v>
      </c>
      <c r="K57" s="282">
        <v>97.2</v>
      </c>
      <c r="L57" s="132">
        <v>11956</v>
      </c>
      <c r="M57" s="132">
        <v>19</v>
      </c>
      <c r="N57" s="132">
        <v>82</v>
      </c>
      <c r="O57" s="132">
        <v>192227</v>
      </c>
      <c r="P57" s="132">
        <v>135</v>
      </c>
      <c r="Q57" s="132">
        <v>770</v>
      </c>
      <c r="R57" s="132">
        <v>1075982</v>
      </c>
      <c r="S57" s="132">
        <v>27</v>
      </c>
      <c r="T57" s="133" t="s">
        <v>81</v>
      </c>
    </row>
    <row r="58" spans="1:20" s="139" customFormat="1" ht="9.75" customHeight="1">
      <c r="A58" s="139">
        <v>11</v>
      </c>
      <c r="B58" s="140" t="s">
        <v>82</v>
      </c>
      <c r="C58" s="141"/>
      <c r="D58" s="142">
        <v>2053</v>
      </c>
      <c r="E58" s="400">
        <v>44</v>
      </c>
      <c r="F58" s="400">
        <v>3453</v>
      </c>
      <c r="G58" s="400">
        <v>11354249</v>
      </c>
      <c r="H58" s="285">
        <v>41.3</v>
      </c>
      <c r="I58" s="285">
        <v>133.2</v>
      </c>
      <c r="J58" s="285">
        <v>100</v>
      </c>
      <c r="K58" s="285">
        <v>97.2</v>
      </c>
      <c r="L58" s="142">
        <v>11956</v>
      </c>
      <c r="M58" s="142">
        <v>19</v>
      </c>
      <c r="N58" s="142">
        <v>82</v>
      </c>
      <c r="O58" s="142">
        <v>192227</v>
      </c>
      <c r="P58" s="142">
        <v>135</v>
      </c>
      <c r="Q58" s="142">
        <v>770</v>
      </c>
      <c r="R58" s="142">
        <v>1075982</v>
      </c>
      <c r="S58" s="142">
        <v>27</v>
      </c>
      <c r="T58" s="143">
        <v>11</v>
      </c>
    </row>
    <row r="59" spans="2:20" s="139" customFormat="1" ht="9.75" customHeight="1">
      <c r="B59" s="144" t="s">
        <v>83</v>
      </c>
      <c r="C59" s="141"/>
      <c r="D59" s="142" t="s">
        <v>43</v>
      </c>
      <c r="E59" s="400" t="s">
        <v>43</v>
      </c>
      <c r="F59" s="400" t="s">
        <v>43</v>
      </c>
      <c r="G59" s="400" t="s">
        <v>43</v>
      </c>
      <c r="H59" s="285" t="s">
        <v>43</v>
      </c>
      <c r="I59" s="285" t="s">
        <v>43</v>
      </c>
      <c r="J59" s="285" t="s">
        <v>43</v>
      </c>
      <c r="K59" s="285" t="s">
        <v>43</v>
      </c>
      <c r="L59" s="142" t="s">
        <v>43</v>
      </c>
      <c r="M59" s="142" t="s">
        <v>43</v>
      </c>
      <c r="N59" s="142" t="s">
        <v>43</v>
      </c>
      <c r="O59" s="142" t="s">
        <v>43</v>
      </c>
      <c r="P59" s="142" t="s">
        <v>43</v>
      </c>
      <c r="Q59" s="142" t="s">
        <v>43</v>
      </c>
      <c r="R59" s="142" t="s">
        <v>43</v>
      </c>
      <c r="S59" s="132" t="s">
        <v>43</v>
      </c>
      <c r="T59" s="143"/>
    </row>
    <row r="60" spans="2:20" s="139" customFormat="1" ht="9.75" customHeight="1">
      <c r="B60" s="144" t="s">
        <v>84</v>
      </c>
      <c r="C60" s="141"/>
      <c r="D60" s="142" t="s">
        <v>43</v>
      </c>
      <c r="E60" s="400" t="s">
        <v>43</v>
      </c>
      <c r="F60" s="400" t="s">
        <v>43</v>
      </c>
      <c r="G60" s="400" t="s">
        <v>43</v>
      </c>
      <c r="H60" s="285" t="s">
        <v>43</v>
      </c>
      <c r="I60" s="285" t="s">
        <v>43</v>
      </c>
      <c r="J60" s="285" t="s">
        <v>43</v>
      </c>
      <c r="K60" s="285" t="s">
        <v>43</v>
      </c>
      <c r="L60" s="142" t="s">
        <v>43</v>
      </c>
      <c r="M60" s="142" t="s">
        <v>43</v>
      </c>
      <c r="N60" s="142" t="s">
        <v>43</v>
      </c>
      <c r="O60" s="142" t="s">
        <v>43</v>
      </c>
      <c r="P60" s="142" t="s">
        <v>43</v>
      </c>
      <c r="Q60" s="142" t="s">
        <v>43</v>
      </c>
      <c r="R60" s="142" t="s">
        <v>43</v>
      </c>
      <c r="S60" s="132" t="s">
        <v>43</v>
      </c>
      <c r="T60" s="143"/>
    </row>
    <row r="61" spans="2:20" s="134" customFormat="1" ht="6.75" customHeight="1">
      <c r="B61" s="146"/>
      <c r="C61" s="136"/>
      <c r="D61" s="137"/>
      <c r="E61" s="402"/>
      <c r="F61" s="402"/>
      <c r="G61" s="402"/>
      <c r="H61" s="284"/>
      <c r="I61" s="284"/>
      <c r="J61" s="284"/>
      <c r="K61" s="284"/>
      <c r="L61" s="132"/>
      <c r="M61" s="137"/>
      <c r="N61" s="137"/>
      <c r="O61" s="137"/>
      <c r="P61" s="137"/>
      <c r="Q61" s="137"/>
      <c r="R61" s="137"/>
      <c r="S61" s="137"/>
      <c r="T61" s="138"/>
    </row>
    <row r="62" spans="2:20" s="128" customFormat="1" ht="9.75" customHeight="1">
      <c r="B62" s="129" t="s">
        <v>85</v>
      </c>
      <c r="C62" s="130"/>
      <c r="D62" s="132">
        <v>1926</v>
      </c>
      <c r="E62" s="398">
        <v>109</v>
      </c>
      <c r="F62" s="398">
        <v>2788</v>
      </c>
      <c r="G62" s="398">
        <v>14735330</v>
      </c>
      <c r="H62" s="282">
        <v>88.8</v>
      </c>
      <c r="I62" s="282">
        <v>474</v>
      </c>
      <c r="J62" s="282">
        <v>100</v>
      </c>
      <c r="K62" s="282">
        <v>89.3</v>
      </c>
      <c r="L62" s="132">
        <v>40055</v>
      </c>
      <c r="M62" s="132">
        <v>63</v>
      </c>
      <c r="N62" s="132">
        <v>534</v>
      </c>
      <c r="O62" s="132">
        <v>3905914</v>
      </c>
      <c r="P62" s="132">
        <v>440</v>
      </c>
      <c r="Q62" s="132">
        <v>2789</v>
      </c>
      <c r="R62" s="132">
        <v>4108558</v>
      </c>
      <c r="S62" s="132">
        <v>89</v>
      </c>
      <c r="T62" s="133" t="s">
        <v>86</v>
      </c>
    </row>
    <row r="63" spans="1:20" s="139" customFormat="1" ht="9.75" customHeight="1">
      <c r="A63" s="139">
        <v>12</v>
      </c>
      <c r="B63" s="140" t="s">
        <v>87</v>
      </c>
      <c r="C63" s="141"/>
      <c r="D63" s="142">
        <v>846</v>
      </c>
      <c r="E63" s="400">
        <v>30</v>
      </c>
      <c r="F63" s="400">
        <v>2271</v>
      </c>
      <c r="G63" s="400">
        <v>5489203</v>
      </c>
      <c r="H63" s="285">
        <v>21</v>
      </c>
      <c r="I63" s="285">
        <v>141</v>
      </c>
      <c r="J63" s="285">
        <v>100</v>
      </c>
      <c r="K63" s="285">
        <v>89.8</v>
      </c>
      <c r="L63" s="142">
        <v>12275</v>
      </c>
      <c r="M63" s="142">
        <v>29</v>
      </c>
      <c r="N63" s="142">
        <v>258</v>
      </c>
      <c r="O63" s="142">
        <v>2703211</v>
      </c>
      <c r="P63" s="142">
        <v>162</v>
      </c>
      <c r="Q63" s="142">
        <v>898</v>
      </c>
      <c r="R63" s="142">
        <v>1399135</v>
      </c>
      <c r="S63" s="142">
        <v>26</v>
      </c>
      <c r="T63" s="143">
        <v>12</v>
      </c>
    </row>
    <row r="64" spans="1:20" s="139" customFormat="1" ht="9.75" customHeight="1">
      <c r="A64" s="139">
        <v>13</v>
      </c>
      <c r="B64" s="140" t="s">
        <v>88</v>
      </c>
      <c r="C64" s="141"/>
      <c r="D64" s="142">
        <v>159</v>
      </c>
      <c r="E64" s="400">
        <v>32</v>
      </c>
      <c r="F64" s="400">
        <v>1578</v>
      </c>
      <c r="G64" s="400">
        <v>5274484</v>
      </c>
      <c r="H64" s="285">
        <v>15.9</v>
      </c>
      <c r="I64" s="285">
        <v>77.5</v>
      </c>
      <c r="J64" s="285">
        <v>100</v>
      </c>
      <c r="K64" s="285">
        <v>96.8</v>
      </c>
      <c r="L64" s="142">
        <v>7179</v>
      </c>
      <c r="M64" s="142">
        <v>7</v>
      </c>
      <c r="N64" s="142">
        <v>55</v>
      </c>
      <c r="O64" s="142">
        <v>585402</v>
      </c>
      <c r="P64" s="142">
        <v>82</v>
      </c>
      <c r="Q64" s="142">
        <v>675</v>
      </c>
      <c r="R64" s="142">
        <v>1149135</v>
      </c>
      <c r="S64" s="142">
        <v>11</v>
      </c>
      <c r="T64" s="143">
        <v>13</v>
      </c>
    </row>
    <row r="65" spans="1:20" s="139" customFormat="1" ht="9.75" customHeight="1">
      <c r="A65" s="139">
        <v>14</v>
      </c>
      <c r="B65" s="140" t="s">
        <v>89</v>
      </c>
      <c r="C65" s="141"/>
      <c r="D65" s="142">
        <v>921</v>
      </c>
      <c r="E65" s="400">
        <v>47</v>
      </c>
      <c r="F65" s="400">
        <v>1939</v>
      </c>
      <c r="G65" s="400">
        <v>3971643</v>
      </c>
      <c r="H65" s="285">
        <v>51.9</v>
      </c>
      <c r="I65" s="285">
        <v>255.5</v>
      </c>
      <c r="J65" s="285">
        <v>100</v>
      </c>
      <c r="K65" s="285">
        <v>86.8</v>
      </c>
      <c r="L65" s="142">
        <v>20601</v>
      </c>
      <c r="M65" s="142">
        <v>27</v>
      </c>
      <c r="N65" s="142">
        <v>221</v>
      </c>
      <c r="O65" s="142">
        <v>617301</v>
      </c>
      <c r="P65" s="142">
        <v>196</v>
      </c>
      <c r="Q65" s="142">
        <v>1216</v>
      </c>
      <c r="R65" s="142">
        <v>1560288</v>
      </c>
      <c r="S65" s="142">
        <v>52</v>
      </c>
      <c r="T65" s="143">
        <v>14</v>
      </c>
    </row>
    <row r="66" spans="2:20" s="139" customFormat="1" ht="9.75" customHeight="1">
      <c r="B66" s="144" t="s">
        <v>90</v>
      </c>
      <c r="C66" s="141"/>
      <c r="D66" s="142" t="s">
        <v>43</v>
      </c>
      <c r="E66" s="400" t="s">
        <v>43</v>
      </c>
      <c r="F66" s="400" t="s">
        <v>43</v>
      </c>
      <c r="G66" s="400" t="s">
        <v>43</v>
      </c>
      <c r="H66" s="285" t="s">
        <v>43</v>
      </c>
      <c r="I66" s="285" t="s">
        <v>43</v>
      </c>
      <c r="J66" s="285" t="s">
        <v>43</v>
      </c>
      <c r="K66" s="285" t="s">
        <v>43</v>
      </c>
      <c r="L66" s="142" t="s">
        <v>43</v>
      </c>
      <c r="M66" s="142" t="s">
        <v>43</v>
      </c>
      <c r="N66" s="142" t="s">
        <v>43</v>
      </c>
      <c r="O66" s="142" t="s">
        <v>43</v>
      </c>
      <c r="P66" s="142" t="s">
        <v>43</v>
      </c>
      <c r="Q66" s="142" t="s">
        <v>43</v>
      </c>
      <c r="R66" s="142" t="s">
        <v>43</v>
      </c>
      <c r="S66" s="132" t="s">
        <v>43</v>
      </c>
      <c r="T66" s="143"/>
    </row>
    <row r="67" spans="2:20" s="139" customFormat="1" ht="9.75" customHeight="1">
      <c r="B67" s="144" t="s">
        <v>91</v>
      </c>
      <c r="C67" s="141"/>
      <c r="D67" s="142" t="s">
        <v>43</v>
      </c>
      <c r="E67" s="400" t="s">
        <v>43</v>
      </c>
      <c r="F67" s="400" t="s">
        <v>43</v>
      </c>
      <c r="G67" s="400" t="s">
        <v>43</v>
      </c>
      <c r="H67" s="285" t="s">
        <v>43</v>
      </c>
      <c r="I67" s="285" t="s">
        <v>43</v>
      </c>
      <c r="J67" s="285" t="s">
        <v>43</v>
      </c>
      <c r="K67" s="285" t="s">
        <v>43</v>
      </c>
      <c r="L67" s="142" t="s">
        <v>43</v>
      </c>
      <c r="M67" s="142" t="s">
        <v>43</v>
      </c>
      <c r="N67" s="142" t="s">
        <v>43</v>
      </c>
      <c r="O67" s="142" t="s">
        <v>43</v>
      </c>
      <c r="P67" s="142" t="s">
        <v>43</v>
      </c>
      <c r="Q67" s="142" t="s">
        <v>43</v>
      </c>
      <c r="R67" s="142" t="s">
        <v>43</v>
      </c>
      <c r="S67" s="132" t="s">
        <v>43</v>
      </c>
      <c r="T67" s="143"/>
    </row>
    <row r="68" spans="2:20" s="139" customFormat="1" ht="9.75" customHeight="1">
      <c r="B68" s="144" t="s">
        <v>92</v>
      </c>
      <c r="C68" s="141"/>
      <c r="D68" s="142" t="s">
        <v>43</v>
      </c>
      <c r="E68" s="400" t="s">
        <v>43</v>
      </c>
      <c r="F68" s="400" t="s">
        <v>43</v>
      </c>
      <c r="G68" s="400" t="s">
        <v>43</v>
      </c>
      <c r="H68" s="285" t="s">
        <v>43</v>
      </c>
      <c r="I68" s="285" t="s">
        <v>43</v>
      </c>
      <c r="J68" s="285" t="s">
        <v>43</v>
      </c>
      <c r="K68" s="285" t="s">
        <v>43</v>
      </c>
      <c r="L68" s="142" t="s">
        <v>43</v>
      </c>
      <c r="M68" s="142" t="s">
        <v>43</v>
      </c>
      <c r="N68" s="142" t="s">
        <v>43</v>
      </c>
      <c r="O68" s="142" t="s">
        <v>43</v>
      </c>
      <c r="P68" s="142" t="s">
        <v>43</v>
      </c>
      <c r="Q68" s="142" t="s">
        <v>43</v>
      </c>
      <c r="R68" s="142" t="s">
        <v>43</v>
      </c>
      <c r="S68" s="132" t="s">
        <v>43</v>
      </c>
      <c r="T68" s="143"/>
    </row>
    <row r="69" spans="2:20" s="134" customFormat="1" ht="6.75" customHeight="1">
      <c r="B69" s="146"/>
      <c r="C69" s="136"/>
      <c r="D69" s="137"/>
      <c r="E69" s="402"/>
      <c r="F69" s="402"/>
      <c r="G69" s="402"/>
      <c r="H69" s="284"/>
      <c r="I69" s="284"/>
      <c r="J69" s="284"/>
      <c r="K69" s="284"/>
      <c r="L69" s="132"/>
      <c r="M69" s="137"/>
      <c r="N69" s="137"/>
      <c r="O69" s="137"/>
      <c r="P69" s="137"/>
      <c r="Q69" s="137"/>
      <c r="R69" s="137"/>
      <c r="S69" s="137"/>
      <c r="T69" s="138"/>
    </row>
    <row r="70" spans="2:20" s="128" customFormat="1" ht="9.75" customHeight="1">
      <c r="B70" s="129" t="s">
        <v>93</v>
      </c>
      <c r="C70" s="130"/>
      <c r="D70" s="132">
        <v>1041</v>
      </c>
      <c r="E70" s="398">
        <v>6</v>
      </c>
      <c r="F70" s="398">
        <v>75</v>
      </c>
      <c r="G70" s="398">
        <v>48042</v>
      </c>
      <c r="H70" s="282">
        <v>26.4</v>
      </c>
      <c r="I70" s="282">
        <v>132.7</v>
      </c>
      <c r="J70" s="282">
        <v>100</v>
      </c>
      <c r="K70" s="282">
        <v>99.8</v>
      </c>
      <c r="L70" s="132">
        <v>5518</v>
      </c>
      <c r="M70" s="132">
        <v>6</v>
      </c>
      <c r="N70" s="132">
        <v>18</v>
      </c>
      <c r="O70" s="132">
        <v>52855</v>
      </c>
      <c r="P70" s="132">
        <v>65</v>
      </c>
      <c r="Q70" s="132">
        <v>236</v>
      </c>
      <c r="R70" s="132">
        <v>281395</v>
      </c>
      <c r="S70" s="132">
        <v>21</v>
      </c>
      <c r="T70" s="133" t="s">
        <v>94</v>
      </c>
    </row>
    <row r="71" spans="1:20" s="139" customFormat="1" ht="9.75" customHeight="1">
      <c r="A71" s="139">
        <v>15</v>
      </c>
      <c r="B71" s="140" t="s">
        <v>95</v>
      </c>
      <c r="C71" s="141"/>
      <c r="D71" s="142">
        <v>1041</v>
      </c>
      <c r="E71" s="400">
        <v>6</v>
      </c>
      <c r="F71" s="400">
        <v>75</v>
      </c>
      <c r="G71" s="400">
        <v>48042</v>
      </c>
      <c r="H71" s="285">
        <v>26.4</v>
      </c>
      <c r="I71" s="285">
        <v>132.7</v>
      </c>
      <c r="J71" s="285">
        <v>100</v>
      </c>
      <c r="K71" s="285">
        <v>99.8</v>
      </c>
      <c r="L71" s="142">
        <v>5518</v>
      </c>
      <c r="M71" s="142">
        <v>6</v>
      </c>
      <c r="N71" s="142">
        <v>18</v>
      </c>
      <c r="O71" s="142">
        <v>52855</v>
      </c>
      <c r="P71" s="142">
        <v>65</v>
      </c>
      <c r="Q71" s="142">
        <v>236</v>
      </c>
      <c r="R71" s="142">
        <v>281395</v>
      </c>
      <c r="S71" s="142">
        <v>21</v>
      </c>
      <c r="T71" s="143">
        <v>15</v>
      </c>
    </row>
    <row r="72" spans="2:20" s="134" customFormat="1" ht="6.75" customHeight="1">
      <c r="B72" s="135"/>
      <c r="C72" s="136"/>
      <c r="D72" s="137"/>
      <c r="E72" s="403"/>
      <c r="F72" s="403"/>
      <c r="G72" s="403"/>
      <c r="H72" s="284"/>
      <c r="I72" s="284"/>
      <c r="J72" s="284"/>
      <c r="K72" s="284"/>
      <c r="L72" s="132"/>
      <c r="M72" s="137"/>
      <c r="N72" s="137"/>
      <c r="O72" s="137"/>
      <c r="P72" s="137"/>
      <c r="Q72" s="137"/>
      <c r="R72" s="137"/>
      <c r="S72" s="137"/>
      <c r="T72" s="138"/>
    </row>
    <row r="73" spans="2:20" s="128" customFormat="1" ht="9.75" customHeight="1">
      <c r="B73" s="129" t="s">
        <v>96</v>
      </c>
      <c r="C73" s="130"/>
      <c r="D73" s="132">
        <v>3630</v>
      </c>
      <c r="E73" s="398">
        <v>129</v>
      </c>
      <c r="F73" s="398">
        <v>2300</v>
      </c>
      <c r="G73" s="398">
        <v>2354688</v>
      </c>
      <c r="H73" s="282">
        <v>57.8</v>
      </c>
      <c r="I73" s="282">
        <v>286.6</v>
      </c>
      <c r="J73" s="282">
        <v>100</v>
      </c>
      <c r="K73" s="282">
        <v>90.1</v>
      </c>
      <c r="L73" s="132">
        <v>15823</v>
      </c>
      <c r="M73" s="132">
        <v>147</v>
      </c>
      <c r="N73" s="132">
        <v>720</v>
      </c>
      <c r="O73" s="132">
        <v>1386936</v>
      </c>
      <c r="P73" s="132">
        <v>380</v>
      </c>
      <c r="Q73" s="132">
        <v>1512</v>
      </c>
      <c r="R73" s="132">
        <v>1952704</v>
      </c>
      <c r="S73" s="132">
        <v>47</v>
      </c>
      <c r="T73" s="133" t="s">
        <v>97</v>
      </c>
    </row>
    <row r="74" spans="1:20" s="139" customFormat="1" ht="9.75" customHeight="1">
      <c r="A74" s="139">
        <v>16</v>
      </c>
      <c r="B74" s="140" t="s">
        <v>98</v>
      </c>
      <c r="C74" s="141"/>
      <c r="D74" s="142">
        <v>3630</v>
      </c>
      <c r="E74" s="400">
        <v>129</v>
      </c>
      <c r="F74" s="400">
        <v>2300</v>
      </c>
      <c r="G74" s="400">
        <v>2354688</v>
      </c>
      <c r="H74" s="285">
        <v>57.8</v>
      </c>
      <c r="I74" s="285">
        <v>286.6</v>
      </c>
      <c r="J74" s="285">
        <v>100</v>
      </c>
      <c r="K74" s="285">
        <v>90.1</v>
      </c>
      <c r="L74" s="142">
        <v>15823</v>
      </c>
      <c r="M74" s="142">
        <v>147</v>
      </c>
      <c r="N74" s="142">
        <v>720</v>
      </c>
      <c r="O74" s="142">
        <v>1386936</v>
      </c>
      <c r="P74" s="142">
        <v>380</v>
      </c>
      <c r="Q74" s="142">
        <v>1512</v>
      </c>
      <c r="R74" s="142">
        <v>1952704</v>
      </c>
      <c r="S74" s="142">
        <v>47</v>
      </c>
      <c r="T74" s="143">
        <v>16</v>
      </c>
    </row>
    <row r="75" spans="2:20" s="139" customFormat="1" ht="9.75" customHeight="1">
      <c r="B75" s="144" t="s">
        <v>298</v>
      </c>
      <c r="C75" s="141"/>
      <c r="D75" s="142" t="s">
        <v>43</v>
      </c>
      <c r="E75" s="400" t="s">
        <v>43</v>
      </c>
      <c r="F75" s="400" t="s">
        <v>43</v>
      </c>
      <c r="G75" s="400" t="s">
        <v>43</v>
      </c>
      <c r="H75" s="285" t="s">
        <v>43</v>
      </c>
      <c r="I75" s="285" t="s">
        <v>43</v>
      </c>
      <c r="J75" s="285" t="s">
        <v>43</v>
      </c>
      <c r="K75" s="285" t="s">
        <v>43</v>
      </c>
      <c r="L75" s="132" t="s">
        <v>43</v>
      </c>
      <c r="M75" s="142" t="s">
        <v>43</v>
      </c>
      <c r="N75" s="142" t="s">
        <v>43</v>
      </c>
      <c r="O75" s="142" t="s">
        <v>43</v>
      </c>
      <c r="P75" s="142" t="s">
        <v>43</v>
      </c>
      <c r="Q75" s="142" t="s">
        <v>43</v>
      </c>
      <c r="R75" s="142" t="s">
        <v>43</v>
      </c>
      <c r="S75" s="132" t="s">
        <v>43</v>
      </c>
      <c r="T75" s="143"/>
    </row>
    <row r="76" spans="2:20" s="139" customFormat="1" ht="9.75" customHeight="1">
      <c r="B76" s="144" t="s">
        <v>100</v>
      </c>
      <c r="C76" s="141"/>
      <c r="D76" s="142" t="s">
        <v>43</v>
      </c>
      <c r="E76" s="400" t="s">
        <v>43</v>
      </c>
      <c r="F76" s="400" t="s">
        <v>43</v>
      </c>
      <c r="G76" s="400" t="s">
        <v>43</v>
      </c>
      <c r="H76" s="285" t="s">
        <v>43</v>
      </c>
      <c r="I76" s="285" t="s">
        <v>43</v>
      </c>
      <c r="J76" s="285" t="s">
        <v>43</v>
      </c>
      <c r="K76" s="285" t="s">
        <v>43</v>
      </c>
      <c r="L76" s="132" t="s">
        <v>43</v>
      </c>
      <c r="M76" s="142" t="s">
        <v>43</v>
      </c>
      <c r="N76" s="142" t="s">
        <v>43</v>
      </c>
      <c r="O76" s="142" t="s">
        <v>43</v>
      </c>
      <c r="P76" s="142" t="s">
        <v>43</v>
      </c>
      <c r="Q76" s="142" t="s">
        <v>43</v>
      </c>
      <c r="R76" s="142" t="s">
        <v>43</v>
      </c>
      <c r="S76" s="132" t="s">
        <v>43</v>
      </c>
      <c r="T76" s="143"/>
    </row>
    <row r="77" spans="2:20" s="134" customFormat="1" ht="6.75" customHeight="1">
      <c r="B77" s="146"/>
      <c r="C77" s="136"/>
      <c r="D77" s="137"/>
      <c r="E77" s="402"/>
      <c r="F77" s="402"/>
      <c r="G77" s="402"/>
      <c r="H77" s="284"/>
      <c r="I77" s="284"/>
      <c r="J77" s="284"/>
      <c r="K77" s="284"/>
      <c r="L77" s="132"/>
      <c r="M77" s="137"/>
      <c r="N77" s="137"/>
      <c r="O77" s="137"/>
      <c r="P77" s="137"/>
      <c r="Q77" s="137"/>
      <c r="R77" s="137"/>
      <c r="S77" s="137"/>
      <c r="T77" s="138"/>
    </row>
    <row r="78" spans="2:20" s="128" customFormat="1" ht="9.75" customHeight="1">
      <c r="B78" s="129" t="s">
        <v>101</v>
      </c>
      <c r="C78" s="130"/>
      <c r="D78" s="132">
        <v>1638</v>
      </c>
      <c r="E78" s="398">
        <v>40</v>
      </c>
      <c r="F78" s="398">
        <v>2928</v>
      </c>
      <c r="G78" s="398">
        <v>6270703</v>
      </c>
      <c r="H78" s="282">
        <v>78.4</v>
      </c>
      <c r="I78" s="282">
        <v>570.3</v>
      </c>
      <c r="J78" s="282">
        <v>100</v>
      </c>
      <c r="K78" s="282">
        <v>96.5</v>
      </c>
      <c r="L78" s="132">
        <v>34688</v>
      </c>
      <c r="M78" s="132">
        <v>73</v>
      </c>
      <c r="N78" s="132">
        <v>709</v>
      </c>
      <c r="O78" s="132">
        <v>1559089</v>
      </c>
      <c r="P78" s="132">
        <v>489</v>
      </c>
      <c r="Q78" s="132">
        <v>2437</v>
      </c>
      <c r="R78" s="132">
        <v>3058409</v>
      </c>
      <c r="S78" s="132">
        <v>116</v>
      </c>
      <c r="T78" s="133" t="s">
        <v>102</v>
      </c>
    </row>
    <row r="79" spans="1:20" s="139" customFormat="1" ht="9.75" customHeight="1">
      <c r="A79" s="139">
        <v>17</v>
      </c>
      <c r="B79" s="140" t="s">
        <v>103</v>
      </c>
      <c r="C79" s="141"/>
      <c r="D79" s="142">
        <v>289</v>
      </c>
      <c r="E79" s="401">
        <v>14</v>
      </c>
      <c r="F79" s="401">
        <v>1230</v>
      </c>
      <c r="G79" s="401">
        <v>3009080</v>
      </c>
      <c r="H79" s="285">
        <v>5.2</v>
      </c>
      <c r="I79" s="285">
        <v>52.3</v>
      </c>
      <c r="J79" s="285">
        <v>100</v>
      </c>
      <c r="K79" s="285">
        <v>99.8</v>
      </c>
      <c r="L79" s="142">
        <v>5160</v>
      </c>
      <c r="M79" s="142">
        <v>19</v>
      </c>
      <c r="N79" s="142">
        <v>56</v>
      </c>
      <c r="O79" s="142">
        <v>79109</v>
      </c>
      <c r="P79" s="142">
        <v>90</v>
      </c>
      <c r="Q79" s="142">
        <v>351</v>
      </c>
      <c r="R79" s="142">
        <v>334882</v>
      </c>
      <c r="S79" s="142">
        <v>21</v>
      </c>
      <c r="T79" s="143">
        <v>17</v>
      </c>
    </row>
    <row r="80" spans="1:20" s="139" customFormat="1" ht="9.75" customHeight="1">
      <c r="A80" s="139">
        <v>18</v>
      </c>
      <c r="B80" s="140" t="s">
        <v>104</v>
      </c>
      <c r="C80" s="141"/>
      <c r="D80" s="142">
        <v>317</v>
      </c>
      <c r="E80" s="401">
        <v>7</v>
      </c>
      <c r="F80" s="401">
        <v>1103</v>
      </c>
      <c r="G80" s="401">
        <v>2830675</v>
      </c>
      <c r="H80" s="285">
        <v>16.1</v>
      </c>
      <c r="I80" s="285">
        <v>94.3</v>
      </c>
      <c r="J80" s="285">
        <v>100</v>
      </c>
      <c r="K80" s="285">
        <v>99.1</v>
      </c>
      <c r="L80" s="142">
        <v>7576</v>
      </c>
      <c r="M80" s="142">
        <v>15</v>
      </c>
      <c r="N80" s="142">
        <v>137</v>
      </c>
      <c r="O80" s="142">
        <v>334975</v>
      </c>
      <c r="P80" s="142">
        <v>122</v>
      </c>
      <c r="Q80" s="142">
        <v>795</v>
      </c>
      <c r="R80" s="142">
        <v>1075253</v>
      </c>
      <c r="S80" s="142">
        <v>29</v>
      </c>
      <c r="T80" s="143">
        <v>18</v>
      </c>
    </row>
    <row r="81" spans="1:20" s="139" customFormat="1" ht="9.75" customHeight="1">
      <c r="A81" s="139">
        <v>19</v>
      </c>
      <c r="B81" s="140" t="s">
        <v>105</v>
      </c>
      <c r="C81" s="141"/>
      <c r="D81" s="142">
        <v>1032</v>
      </c>
      <c r="E81" s="400">
        <v>19</v>
      </c>
      <c r="F81" s="400">
        <v>595</v>
      </c>
      <c r="G81" s="400">
        <v>430948</v>
      </c>
      <c r="H81" s="285">
        <v>57.1</v>
      </c>
      <c r="I81" s="285">
        <v>423.7</v>
      </c>
      <c r="J81" s="285">
        <v>100</v>
      </c>
      <c r="K81" s="285">
        <v>99.5</v>
      </c>
      <c r="L81" s="142">
        <v>21952</v>
      </c>
      <c r="M81" s="142">
        <v>39</v>
      </c>
      <c r="N81" s="142">
        <v>516</v>
      </c>
      <c r="O81" s="142">
        <v>1145005</v>
      </c>
      <c r="P81" s="142">
        <v>277</v>
      </c>
      <c r="Q81" s="142">
        <v>1291</v>
      </c>
      <c r="R81" s="142">
        <v>1648274</v>
      </c>
      <c r="S81" s="142">
        <v>66</v>
      </c>
      <c r="T81" s="143">
        <v>19</v>
      </c>
    </row>
    <row r="82" spans="2:20" s="139" customFormat="1" ht="9.75" customHeight="1">
      <c r="B82" s="144" t="s">
        <v>299</v>
      </c>
      <c r="C82" s="141"/>
      <c r="D82" s="142" t="s">
        <v>43</v>
      </c>
      <c r="E82" s="400" t="s">
        <v>43</v>
      </c>
      <c r="F82" s="400" t="s">
        <v>43</v>
      </c>
      <c r="G82" s="400" t="s">
        <v>43</v>
      </c>
      <c r="H82" s="285" t="s">
        <v>43</v>
      </c>
      <c r="I82" s="285" t="s">
        <v>43</v>
      </c>
      <c r="J82" s="285" t="s">
        <v>43</v>
      </c>
      <c r="K82" s="285" t="s">
        <v>43</v>
      </c>
      <c r="L82" s="142" t="s">
        <v>43</v>
      </c>
      <c r="M82" s="142" t="s">
        <v>43</v>
      </c>
      <c r="N82" s="142" t="s">
        <v>43</v>
      </c>
      <c r="O82" s="142" t="s">
        <v>43</v>
      </c>
      <c r="P82" s="142" t="s">
        <v>43</v>
      </c>
      <c r="Q82" s="142" t="s">
        <v>43</v>
      </c>
      <c r="R82" s="142" t="s">
        <v>43</v>
      </c>
      <c r="S82" s="132" t="s">
        <v>43</v>
      </c>
      <c r="T82" s="143"/>
    </row>
    <row r="83" spans="2:20" s="139" customFormat="1" ht="9.75" customHeight="1">
      <c r="B83" s="144" t="s">
        <v>300</v>
      </c>
      <c r="C83" s="141"/>
      <c r="D83" s="142" t="s">
        <v>43</v>
      </c>
      <c r="E83" s="400" t="s">
        <v>43</v>
      </c>
      <c r="F83" s="400" t="s">
        <v>43</v>
      </c>
      <c r="G83" s="400" t="s">
        <v>43</v>
      </c>
      <c r="H83" s="285" t="s">
        <v>43</v>
      </c>
      <c r="I83" s="285" t="s">
        <v>43</v>
      </c>
      <c r="J83" s="285" t="s">
        <v>43</v>
      </c>
      <c r="K83" s="285" t="s">
        <v>43</v>
      </c>
      <c r="L83" s="142" t="s">
        <v>43</v>
      </c>
      <c r="M83" s="142" t="s">
        <v>43</v>
      </c>
      <c r="N83" s="142" t="s">
        <v>43</v>
      </c>
      <c r="O83" s="142" t="s">
        <v>43</v>
      </c>
      <c r="P83" s="142" t="s">
        <v>43</v>
      </c>
      <c r="Q83" s="142" t="s">
        <v>43</v>
      </c>
      <c r="R83" s="142" t="s">
        <v>43</v>
      </c>
      <c r="S83" s="132" t="s">
        <v>43</v>
      </c>
      <c r="T83" s="143"/>
    </row>
    <row r="84" spans="2:20" s="139" customFormat="1" ht="9.75" customHeight="1">
      <c r="B84" s="144" t="s">
        <v>301</v>
      </c>
      <c r="C84" s="141"/>
      <c r="D84" s="142" t="s">
        <v>43</v>
      </c>
      <c r="E84" s="400" t="s">
        <v>43</v>
      </c>
      <c r="F84" s="400" t="s">
        <v>43</v>
      </c>
      <c r="G84" s="400" t="s">
        <v>43</v>
      </c>
      <c r="H84" s="285" t="s">
        <v>43</v>
      </c>
      <c r="I84" s="285" t="s">
        <v>43</v>
      </c>
      <c r="J84" s="285" t="s">
        <v>43</v>
      </c>
      <c r="K84" s="285" t="s">
        <v>43</v>
      </c>
      <c r="L84" s="142" t="s">
        <v>43</v>
      </c>
      <c r="M84" s="142" t="s">
        <v>43</v>
      </c>
      <c r="N84" s="142" t="s">
        <v>43</v>
      </c>
      <c r="O84" s="142" t="s">
        <v>43</v>
      </c>
      <c r="P84" s="142" t="s">
        <v>43</v>
      </c>
      <c r="Q84" s="142" t="s">
        <v>43</v>
      </c>
      <c r="R84" s="142" t="s">
        <v>43</v>
      </c>
      <c r="S84" s="132" t="s">
        <v>43</v>
      </c>
      <c r="T84" s="143"/>
    </row>
    <row r="85" spans="2:20" s="134" customFormat="1" ht="6.75" customHeight="1">
      <c r="B85" s="146"/>
      <c r="C85" s="136"/>
      <c r="D85" s="137"/>
      <c r="E85" s="402"/>
      <c r="F85" s="402"/>
      <c r="G85" s="402"/>
      <c r="H85" s="284"/>
      <c r="I85" s="284"/>
      <c r="J85" s="284"/>
      <c r="K85" s="284"/>
      <c r="L85" s="132"/>
      <c r="M85" s="137"/>
      <c r="N85" s="137"/>
      <c r="O85" s="137"/>
      <c r="P85" s="137"/>
      <c r="Q85" s="137"/>
      <c r="R85" s="137"/>
      <c r="S85" s="137"/>
      <c r="T85" s="138"/>
    </row>
    <row r="86" spans="1:20" s="128" customFormat="1" ht="9.75" customHeight="1">
      <c r="A86" s="147"/>
      <c r="B86" s="129" t="s">
        <v>106</v>
      </c>
      <c r="C86" s="130"/>
      <c r="D86" s="132">
        <v>4119</v>
      </c>
      <c r="E86" s="397">
        <v>12</v>
      </c>
      <c r="F86" s="397">
        <v>185</v>
      </c>
      <c r="G86" s="397">
        <v>165718</v>
      </c>
      <c r="H86" s="282">
        <v>26.8</v>
      </c>
      <c r="I86" s="282">
        <v>244.5</v>
      </c>
      <c r="J86" s="282">
        <v>100</v>
      </c>
      <c r="K86" s="282">
        <v>98.4</v>
      </c>
      <c r="L86" s="132">
        <v>8120</v>
      </c>
      <c r="M86" s="132">
        <v>17</v>
      </c>
      <c r="N86" s="132">
        <v>58</v>
      </c>
      <c r="O86" s="132">
        <v>452826</v>
      </c>
      <c r="P86" s="132">
        <v>99</v>
      </c>
      <c r="Q86" s="132">
        <v>382</v>
      </c>
      <c r="R86" s="132">
        <v>504655</v>
      </c>
      <c r="S86" s="132">
        <v>23</v>
      </c>
      <c r="T86" s="133" t="s">
        <v>107</v>
      </c>
    </row>
    <row r="87" spans="1:20" s="139" customFormat="1" ht="9.75" customHeight="1">
      <c r="A87" s="145">
        <v>20</v>
      </c>
      <c r="B87" s="140" t="s">
        <v>108</v>
      </c>
      <c r="C87" s="141"/>
      <c r="D87" s="288">
        <v>4119</v>
      </c>
      <c r="E87" s="401">
        <v>12</v>
      </c>
      <c r="F87" s="401">
        <v>185</v>
      </c>
      <c r="G87" s="401">
        <v>165718</v>
      </c>
      <c r="H87" s="285">
        <v>26.8</v>
      </c>
      <c r="I87" s="285">
        <v>244.5</v>
      </c>
      <c r="J87" s="285">
        <v>100</v>
      </c>
      <c r="K87" s="285">
        <v>98.4</v>
      </c>
      <c r="L87" s="142">
        <v>8120</v>
      </c>
      <c r="M87" s="289">
        <v>17</v>
      </c>
      <c r="N87" s="289">
        <v>58</v>
      </c>
      <c r="O87" s="289">
        <v>452826</v>
      </c>
      <c r="P87" s="289">
        <v>99</v>
      </c>
      <c r="Q87" s="289">
        <v>382</v>
      </c>
      <c r="R87" s="289">
        <v>504655</v>
      </c>
      <c r="S87" s="148">
        <v>23</v>
      </c>
      <c r="T87" s="143">
        <v>20</v>
      </c>
    </row>
    <row r="88" spans="1:20" s="134" customFormat="1" ht="6.75" customHeight="1" thickBot="1">
      <c r="A88" s="149"/>
      <c r="B88" s="150"/>
      <c r="C88" s="151"/>
      <c r="D88" s="152"/>
      <c r="E88" s="404"/>
      <c r="F88" s="404"/>
      <c r="G88" s="404"/>
      <c r="H88" s="153"/>
      <c r="I88" s="153"/>
      <c r="J88" s="153"/>
      <c r="K88" s="153"/>
      <c r="L88" s="154"/>
      <c r="M88" s="155"/>
      <c r="N88" s="155"/>
      <c r="O88" s="155"/>
      <c r="P88" s="155"/>
      <c r="Q88" s="155"/>
      <c r="R88" s="155"/>
      <c r="S88" s="156"/>
      <c r="T88" s="157"/>
    </row>
    <row r="89" spans="1:20" ht="9.75" customHeight="1">
      <c r="A89" s="6" t="s">
        <v>109</v>
      </c>
      <c r="B89" s="6"/>
      <c r="D89" s="158"/>
      <c r="T89" s="159"/>
    </row>
    <row r="90" spans="1:20" ht="12">
      <c r="A90" s="6" t="s">
        <v>110</v>
      </c>
      <c r="B90" s="43"/>
      <c r="D90" s="158"/>
      <c r="T90" s="159"/>
    </row>
    <row r="91" ht="12">
      <c r="T91" s="159"/>
    </row>
    <row r="92" ht="12">
      <c r="T92" s="159"/>
    </row>
    <row r="93" ht="12">
      <c r="T93" s="159"/>
    </row>
    <row r="94" ht="12">
      <c r="T94" s="159"/>
    </row>
    <row r="95" ht="12">
      <c r="T95" s="159"/>
    </row>
    <row r="96" ht="12">
      <c r="T96" s="159"/>
    </row>
    <row r="97" ht="12">
      <c r="T97" s="159"/>
    </row>
    <row r="98" ht="12">
      <c r="T98" s="159"/>
    </row>
    <row r="99" ht="12">
      <c r="T99" s="159"/>
    </row>
    <row r="100" ht="12">
      <c r="T100" s="159"/>
    </row>
    <row r="101" ht="12">
      <c r="T101" s="159"/>
    </row>
    <row r="102" ht="12">
      <c r="T102" s="159"/>
    </row>
    <row r="103" ht="12">
      <c r="T103" s="159"/>
    </row>
    <row r="104" ht="12">
      <c r="T104" s="159"/>
    </row>
    <row r="105" ht="12">
      <c r="T105" s="159"/>
    </row>
    <row r="106" ht="12">
      <c r="T106" s="159"/>
    </row>
    <row r="107" ht="12">
      <c r="T107" s="159"/>
    </row>
    <row r="108" ht="12">
      <c r="T108" s="159"/>
    </row>
    <row r="109" ht="12">
      <c r="T109" s="159"/>
    </row>
    <row r="110" ht="12">
      <c r="T110" s="159"/>
    </row>
    <row r="111" ht="12">
      <c r="T111" s="159"/>
    </row>
    <row r="112" ht="12">
      <c r="T112" s="159"/>
    </row>
    <row r="113" ht="12">
      <c r="T113" s="159"/>
    </row>
    <row r="114" ht="12">
      <c r="T114" s="159"/>
    </row>
    <row r="115" ht="12">
      <c r="T115" s="159"/>
    </row>
    <row r="116" ht="12">
      <c r="T116" s="159"/>
    </row>
    <row r="117" ht="12">
      <c r="T117" s="159"/>
    </row>
    <row r="118" ht="12">
      <c r="T118" s="159"/>
    </row>
    <row r="119" ht="12">
      <c r="T119" s="159"/>
    </row>
    <row r="120" ht="12">
      <c r="T120" s="159"/>
    </row>
    <row r="121" ht="12">
      <c r="T121" s="159"/>
    </row>
    <row r="122" ht="12">
      <c r="T122" s="159"/>
    </row>
    <row r="123" ht="12">
      <c r="T123" s="159"/>
    </row>
    <row r="124" ht="12">
      <c r="T124" s="159"/>
    </row>
    <row r="125" ht="12">
      <c r="T125" s="159"/>
    </row>
    <row r="126" ht="12">
      <c r="T126" s="159"/>
    </row>
    <row r="127" ht="12">
      <c r="T127" s="159"/>
    </row>
    <row r="128" ht="12">
      <c r="T128" s="159"/>
    </row>
    <row r="129" ht="12">
      <c r="T129" s="159"/>
    </row>
    <row r="130" ht="12">
      <c r="T130" s="159"/>
    </row>
    <row r="131" ht="12">
      <c r="T131" s="159"/>
    </row>
    <row r="132" ht="12">
      <c r="T132" s="159"/>
    </row>
    <row r="133" ht="12">
      <c r="T133" s="159"/>
    </row>
    <row r="134" ht="12">
      <c r="T134" s="159"/>
    </row>
    <row r="135" ht="12">
      <c r="T135" s="159"/>
    </row>
    <row r="136" ht="12">
      <c r="T136" s="159"/>
    </row>
    <row r="137" ht="12">
      <c r="T137" s="159"/>
    </row>
    <row r="138" ht="12">
      <c r="T138" s="159"/>
    </row>
    <row r="139" ht="12">
      <c r="T139" s="159"/>
    </row>
  </sheetData>
  <sheetProtection/>
  <mergeCells count="9">
    <mergeCell ref="L9:L11"/>
    <mergeCell ref="T9:T11"/>
    <mergeCell ref="M9:R9"/>
    <mergeCell ref="M10:O10"/>
    <mergeCell ref="P10:R10"/>
    <mergeCell ref="H9:I9"/>
    <mergeCell ref="J9:K9"/>
    <mergeCell ref="H10:I10"/>
    <mergeCell ref="J10:K10"/>
  </mergeCells>
  <printOptions/>
  <pageMargins left="0.3937007874015748" right="0.3937007874015748" top="0.5905511811023623" bottom="0.28" header="0.3937007874015748" footer="0.24"/>
  <pageSetup horizontalDpi="600" verticalDpi="600" orientation="landscape" paperSize="8" r:id="rId1"/>
</worksheet>
</file>

<file path=xl/worksheets/sheet4.xml><?xml version="1.0" encoding="utf-8"?>
<worksheet xmlns="http://schemas.openxmlformats.org/spreadsheetml/2006/main" xmlns:r="http://schemas.openxmlformats.org/officeDocument/2006/relationships">
  <sheetPr>
    <tabColor rgb="FF00B0F0"/>
  </sheetPr>
  <dimension ref="A1:S49"/>
  <sheetViews>
    <sheetView showGridLines="0" zoomScalePageLayoutView="0" workbookViewId="0" topLeftCell="A1">
      <pane xSplit="3" ySplit="10" topLeftCell="H11" activePane="bottomRight" state="frozen"/>
      <selection pane="topLeft" activeCell="H22" sqref="H22"/>
      <selection pane="topRight" activeCell="H22" sqref="H22"/>
      <selection pane="bottomLeft" activeCell="H22" sqref="H22"/>
      <selection pane="bottomRight" activeCell="O20" sqref="O20"/>
    </sheetView>
  </sheetViews>
  <sheetFormatPr defaultColWidth="7.75390625" defaultRowHeight="7.5" customHeight="1"/>
  <cols>
    <col min="1" max="1" width="2.50390625" style="2" customWidth="1"/>
    <col min="2" max="2" width="9.375" style="2" customWidth="1"/>
    <col min="3" max="3" width="1.25" style="2" customWidth="1"/>
    <col min="4" max="8" width="14.00390625" style="2" customWidth="1"/>
    <col min="9" max="9" width="14.00390625" style="10" customWidth="1"/>
    <col min="10" max="14" width="14.875" style="2" customWidth="1"/>
    <col min="15" max="15" width="14.875" style="42" customWidth="1"/>
    <col min="16" max="16" width="7.625" style="42" customWidth="1"/>
    <col min="17" max="16384" width="7.75390625" style="2" customWidth="1"/>
  </cols>
  <sheetData>
    <row r="1" spans="5:10" ht="18.75" customHeight="1">
      <c r="E1" s="3"/>
      <c r="I1" s="4" t="s">
        <v>0</v>
      </c>
      <c r="J1" s="3" t="s">
        <v>1</v>
      </c>
    </row>
    <row r="2" spans="5:10" ht="17.25" customHeight="1">
      <c r="E2" s="3"/>
      <c r="I2" s="4"/>
      <c r="J2" s="3"/>
    </row>
    <row r="3" spans="1:10" s="6" customFormat="1" ht="9.75" customHeight="1">
      <c r="A3" s="6" t="s">
        <v>142</v>
      </c>
      <c r="I3" s="7"/>
      <c r="J3" s="6" t="s">
        <v>141</v>
      </c>
    </row>
    <row r="4" spans="1:10" s="6" customFormat="1" ht="9.75" customHeight="1">
      <c r="A4" s="6" t="s">
        <v>140</v>
      </c>
      <c r="I4" s="7"/>
      <c r="J4" s="6" t="s">
        <v>139</v>
      </c>
    </row>
    <row r="5" spans="1:10" s="6" customFormat="1" ht="9.75" customHeight="1">
      <c r="A5" s="6" t="s">
        <v>138</v>
      </c>
      <c r="I5" s="7"/>
      <c r="J5" s="6" t="s">
        <v>137</v>
      </c>
    </row>
    <row r="6" spans="1:10" s="6" customFormat="1" ht="9.75" customHeight="1">
      <c r="A6" s="6" t="s">
        <v>136</v>
      </c>
      <c r="I6" s="7"/>
      <c r="J6" s="6" t="s">
        <v>135</v>
      </c>
    </row>
    <row r="7" spans="1:10" s="6" customFormat="1" ht="10.5" customHeight="1" thickBot="1">
      <c r="A7" s="8" t="s">
        <v>134</v>
      </c>
      <c r="I7" s="7"/>
      <c r="J7" s="8" t="s">
        <v>133</v>
      </c>
    </row>
    <row r="8" spans="1:16" s="15" customFormat="1" ht="13.5" customHeight="1">
      <c r="A8" s="11"/>
      <c r="B8" s="11"/>
      <c r="C8" s="57"/>
      <c r="D8" s="122" t="s">
        <v>132</v>
      </c>
      <c r="E8" s="14"/>
      <c r="F8" s="14"/>
      <c r="G8" s="14"/>
      <c r="H8" s="14"/>
      <c r="I8" s="14"/>
      <c r="J8" s="57"/>
      <c r="K8" s="290" t="s">
        <v>131</v>
      </c>
      <c r="L8" s="290" t="s">
        <v>130</v>
      </c>
      <c r="M8" s="56" t="s">
        <v>437</v>
      </c>
      <c r="N8" s="55"/>
      <c r="O8" s="54"/>
      <c r="P8" s="421" t="s">
        <v>18</v>
      </c>
    </row>
    <row r="9" spans="1:16" s="15" customFormat="1" ht="13.5" customHeight="1">
      <c r="A9" s="16" t="s">
        <v>129</v>
      </c>
      <c r="B9" s="16"/>
      <c r="C9" s="53"/>
      <c r="D9" s="291" t="s">
        <v>128</v>
      </c>
      <c r="E9" s="292"/>
      <c r="F9" s="293"/>
      <c r="G9" s="292" t="s">
        <v>127</v>
      </c>
      <c r="H9" s="292"/>
      <c r="I9" s="292"/>
      <c r="J9" s="294" t="s">
        <v>126</v>
      </c>
      <c r="K9" s="294" t="s">
        <v>125</v>
      </c>
      <c r="L9" s="294" t="s">
        <v>125</v>
      </c>
      <c r="M9" s="295" t="s">
        <v>124</v>
      </c>
      <c r="N9" s="295" t="s">
        <v>123</v>
      </c>
      <c r="O9" s="295" t="s">
        <v>122</v>
      </c>
      <c r="P9" s="422"/>
    </row>
    <row r="10" spans="1:16" s="50" customFormat="1" ht="13.5" customHeight="1">
      <c r="A10" s="52"/>
      <c r="B10" s="52"/>
      <c r="C10" s="51"/>
      <c r="D10" s="274" t="s">
        <v>119</v>
      </c>
      <c r="E10" s="276" t="s">
        <v>121</v>
      </c>
      <c r="F10" s="276" t="s">
        <v>120</v>
      </c>
      <c r="G10" s="274" t="s">
        <v>119</v>
      </c>
      <c r="H10" s="276" t="s">
        <v>118</v>
      </c>
      <c r="I10" s="277" t="s">
        <v>117</v>
      </c>
      <c r="J10" s="296" t="s">
        <v>116</v>
      </c>
      <c r="K10" s="297" t="s">
        <v>435</v>
      </c>
      <c r="L10" s="298" t="s">
        <v>436</v>
      </c>
      <c r="M10" s="299" t="s">
        <v>115</v>
      </c>
      <c r="N10" s="299" t="s">
        <v>115</v>
      </c>
      <c r="O10" s="300" t="s">
        <v>114</v>
      </c>
      <c r="P10" s="423"/>
    </row>
    <row r="11" spans="2:16" s="19" customFormat="1" ht="9" customHeight="1">
      <c r="B11" s="20"/>
      <c r="C11" s="49"/>
      <c r="D11" s="21" t="s">
        <v>113</v>
      </c>
      <c r="E11" s="21" t="s">
        <v>113</v>
      </c>
      <c r="F11" s="21" t="s">
        <v>113</v>
      </c>
      <c r="G11" s="21" t="s">
        <v>113</v>
      </c>
      <c r="H11" s="21" t="s">
        <v>113</v>
      </c>
      <c r="I11" s="22" t="s">
        <v>113</v>
      </c>
      <c r="J11" s="301"/>
      <c r="K11" s="22" t="s">
        <v>37</v>
      </c>
      <c r="L11" s="22" t="s">
        <v>37</v>
      </c>
      <c r="M11" s="21" t="s">
        <v>36</v>
      </c>
      <c r="N11" s="21" t="s">
        <v>37</v>
      </c>
      <c r="O11" s="21"/>
      <c r="P11" s="23"/>
    </row>
    <row r="12" spans="2:16" s="24" customFormat="1" ht="15" customHeight="1">
      <c r="B12" s="25" t="s">
        <v>41</v>
      </c>
      <c r="C12" s="47"/>
      <c r="D12" s="302">
        <f aca="true" t="shared" si="0" ref="D12:I12">D13+D14</f>
        <v>374397739</v>
      </c>
      <c r="E12" s="302">
        <f t="shared" si="0"/>
        <v>141898728</v>
      </c>
      <c r="F12" s="302">
        <f t="shared" si="0"/>
        <v>97732321</v>
      </c>
      <c r="G12" s="302">
        <f t="shared" si="0"/>
        <v>363807774</v>
      </c>
      <c r="H12" s="302">
        <f t="shared" si="0"/>
        <v>161104946</v>
      </c>
      <c r="I12" s="302">
        <f t="shared" si="0"/>
        <v>56565047</v>
      </c>
      <c r="J12" s="303">
        <f>AVERAGE(J16:J25,J28,J31:J33,J36,J39,J42:J44,J47)</f>
        <v>0.5674</v>
      </c>
      <c r="K12" s="304">
        <v>239503</v>
      </c>
      <c r="L12" s="304">
        <v>181111</v>
      </c>
      <c r="M12" s="304">
        <v>5569</v>
      </c>
      <c r="N12" s="304">
        <v>7426</v>
      </c>
      <c r="O12" s="305">
        <v>8.7</v>
      </c>
      <c r="P12" s="28" t="s">
        <v>34</v>
      </c>
    </row>
    <row r="13" spans="2:16" s="24" customFormat="1" ht="15" customHeight="1">
      <c r="B13" s="25" t="s">
        <v>42</v>
      </c>
      <c r="C13" s="47"/>
      <c r="D13" s="302">
        <f aca="true" t="shared" si="1" ref="D13:I13">SUM(D16:D25)</f>
        <v>298621490</v>
      </c>
      <c r="E13" s="302">
        <f t="shared" si="1"/>
        <v>113161674</v>
      </c>
      <c r="F13" s="302">
        <f t="shared" si="1"/>
        <v>79835313</v>
      </c>
      <c r="G13" s="302">
        <f t="shared" si="1"/>
        <v>290376795</v>
      </c>
      <c r="H13" s="302">
        <f t="shared" si="1"/>
        <v>134117151</v>
      </c>
      <c r="I13" s="302">
        <f t="shared" si="1"/>
        <v>42661463</v>
      </c>
      <c r="J13" s="303">
        <f>AVERAGE(J16:J25)</f>
        <v>0.5447</v>
      </c>
      <c r="K13" s="306">
        <v>187845</v>
      </c>
      <c r="L13" s="306">
        <v>150346</v>
      </c>
      <c r="M13" s="306">
        <v>4971</v>
      </c>
      <c r="N13" s="306">
        <v>6595</v>
      </c>
      <c r="O13" s="305">
        <v>9.4</v>
      </c>
      <c r="P13" s="28" t="s">
        <v>44</v>
      </c>
    </row>
    <row r="14" spans="2:16" s="24" customFormat="1" ht="15" customHeight="1">
      <c r="B14" s="25" t="s">
        <v>45</v>
      </c>
      <c r="C14" s="47"/>
      <c r="D14" s="302">
        <f aca="true" t="shared" si="2" ref="D14:I14">D28+D31+D32+D33+D36+D39+D42+D43+D44+D47</f>
        <v>75776249</v>
      </c>
      <c r="E14" s="302">
        <f t="shared" si="2"/>
        <v>28737054</v>
      </c>
      <c r="F14" s="302">
        <f t="shared" si="2"/>
        <v>17897008</v>
      </c>
      <c r="G14" s="302">
        <f t="shared" si="2"/>
        <v>73430979</v>
      </c>
      <c r="H14" s="302">
        <f t="shared" si="2"/>
        <v>26987795</v>
      </c>
      <c r="I14" s="302">
        <f t="shared" si="2"/>
        <v>13903584</v>
      </c>
      <c r="J14" s="303">
        <f>AVERAGE(J28,J31:J33,J36,J39,J42:J44,J47)</f>
        <v>0.5901000000000001</v>
      </c>
      <c r="K14" s="304">
        <v>41446</v>
      </c>
      <c r="L14" s="306">
        <v>30765</v>
      </c>
      <c r="M14" s="306">
        <v>598</v>
      </c>
      <c r="N14" s="304">
        <v>831</v>
      </c>
      <c r="O14" s="305">
        <v>5.6</v>
      </c>
      <c r="P14" s="28" t="s">
        <v>46</v>
      </c>
    </row>
    <row r="15" spans="2:16" s="6" customFormat="1" ht="3.75" customHeight="1">
      <c r="B15" s="29"/>
      <c r="C15" s="46"/>
      <c r="D15" s="307"/>
      <c r="E15" s="307"/>
      <c r="F15" s="307"/>
      <c r="G15" s="307"/>
      <c r="H15" s="307"/>
      <c r="I15" s="307"/>
      <c r="J15" s="308"/>
      <c r="K15" s="42"/>
      <c r="L15" s="48"/>
      <c r="M15" s="48"/>
      <c r="N15" s="42"/>
      <c r="P15" s="32"/>
    </row>
    <row r="16" spans="1:18" s="6" customFormat="1" ht="15" customHeight="1">
      <c r="A16" s="6">
        <v>1</v>
      </c>
      <c r="B16" s="29" t="s">
        <v>47</v>
      </c>
      <c r="C16" s="46"/>
      <c r="D16" s="309">
        <v>89541572</v>
      </c>
      <c r="E16" s="310">
        <v>39194324</v>
      </c>
      <c r="F16" s="309">
        <v>29310568</v>
      </c>
      <c r="G16" s="309">
        <v>87518258</v>
      </c>
      <c r="H16" s="310">
        <v>41284938</v>
      </c>
      <c r="I16" s="311">
        <v>11723440</v>
      </c>
      <c r="J16" s="308">
        <v>0.67</v>
      </c>
      <c r="K16" s="312">
        <v>60752</v>
      </c>
      <c r="L16" s="313">
        <v>52537</v>
      </c>
      <c r="M16" s="314">
        <v>1873</v>
      </c>
      <c r="N16" s="314">
        <v>2413</v>
      </c>
      <c r="O16" s="315">
        <v>10.2</v>
      </c>
      <c r="P16" s="32">
        <v>1</v>
      </c>
      <c r="R16" s="31"/>
    </row>
    <row r="17" spans="1:18" s="6" customFormat="1" ht="15" customHeight="1">
      <c r="A17" s="6">
        <v>2</v>
      </c>
      <c r="B17" s="29" t="s">
        <v>57</v>
      </c>
      <c r="C17" s="46"/>
      <c r="D17" s="309">
        <v>65223525</v>
      </c>
      <c r="E17" s="310">
        <v>18677594</v>
      </c>
      <c r="F17" s="309">
        <v>12151575</v>
      </c>
      <c r="G17" s="309">
        <v>64146302</v>
      </c>
      <c r="H17" s="310">
        <v>31319782</v>
      </c>
      <c r="I17" s="310">
        <v>10324360</v>
      </c>
      <c r="J17" s="316">
        <v>0.45</v>
      </c>
      <c r="K17" s="317">
        <v>39062</v>
      </c>
      <c r="L17" s="313">
        <v>28704</v>
      </c>
      <c r="M17" s="314">
        <v>1365</v>
      </c>
      <c r="N17" s="314">
        <v>1842</v>
      </c>
      <c r="O17" s="315">
        <v>14.5</v>
      </c>
      <c r="P17" s="32">
        <v>2</v>
      </c>
      <c r="R17" s="31"/>
    </row>
    <row r="18" spans="1:18" s="6" customFormat="1" ht="15" customHeight="1">
      <c r="A18" s="6">
        <v>3</v>
      </c>
      <c r="B18" s="29" t="s">
        <v>60</v>
      </c>
      <c r="C18" s="46"/>
      <c r="D18" s="309">
        <v>24894514</v>
      </c>
      <c r="E18" s="310">
        <v>14958754</v>
      </c>
      <c r="F18" s="309">
        <v>11658106</v>
      </c>
      <c r="G18" s="309">
        <v>24026596</v>
      </c>
      <c r="H18" s="310">
        <v>10216953</v>
      </c>
      <c r="I18" s="311">
        <v>3553558</v>
      </c>
      <c r="J18" s="316">
        <v>0.99</v>
      </c>
      <c r="K18" s="312">
        <v>14958</v>
      </c>
      <c r="L18" s="313">
        <v>14512</v>
      </c>
      <c r="M18" s="314">
        <v>349</v>
      </c>
      <c r="N18" s="314">
        <v>476</v>
      </c>
      <c r="O18" s="315">
        <v>6.9</v>
      </c>
      <c r="P18" s="32">
        <v>3</v>
      </c>
      <c r="R18" s="31"/>
    </row>
    <row r="19" spans="1:19" s="6" customFormat="1" ht="15" customHeight="1">
      <c r="A19" s="6">
        <v>4</v>
      </c>
      <c r="B19" s="29" t="s">
        <v>61</v>
      </c>
      <c r="C19" s="46"/>
      <c r="D19" s="309">
        <v>11504971</v>
      </c>
      <c r="E19" s="310">
        <v>3126066</v>
      </c>
      <c r="F19" s="309">
        <v>1891959</v>
      </c>
      <c r="G19" s="309">
        <v>11116492</v>
      </c>
      <c r="H19" s="310">
        <v>4839373</v>
      </c>
      <c r="I19" s="311">
        <v>2006681</v>
      </c>
      <c r="J19" s="316">
        <v>0.384</v>
      </c>
      <c r="K19" s="312">
        <v>5820</v>
      </c>
      <c r="L19" s="313">
        <v>4240</v>
      </c>
      <c r="M19" s="314">
        <v>144</v>
      </c>
      <c r="N19" s="314">
        <v>191</v>
      </c>
      <c r="O19" s="315">
        <v>8.9</v>
      </c>
      <c r="P19" s="32">
        <v>4</v>
      </c>
      <c r="S19" s="31"/>
    </row>
    <row r="20" spans="1:16" s="6" customFormat="1" ht="15" customHeight="1">
      <c r="A20" s="6">
        <v>5</v>
      </c>
      <c r="B20" s="29" t="s">
        <v>62</v>
      </c>
      <c r="C20" s="46"/>
      <c r="D20" s="309">
        <v>23119602</v>
      </c>
      <c r="E20" s="310">
        <v>9020475</v>
      </c>
      <c r="F20" s="309">
        <v>6871770</v>
      </c>
      <c r="G20" s="309">
        <v>22793598</v>
      </c>
      <c r="H20" s="310">
        <v>11415187</v>
      </c>
      <c r="I20" s="311">
        <v>3081081</v>
      </c>
      <c r="J20" s="316">
        <v>0.641</v>
      </c>
      <c r="K20" s="312">
        <v>15868</v>
      </c>
      <c r="L20" s="313">
        <v>11271</v>
      </c>
      <c r="M20" s="314">
        <v>473</v>
      </c>
      <c r="N20" s="314">
        <v>672</v>
      </c>
      <c r="O20" s="315">
        <v>11.8</v>
      </c>
      <c r="P20" s="32">
        <v>5</v>
      </c>
    </row>
    <row r="21" spans="1:17" s="6" customFormat="1" ht="15" customHeight="1">
      <c r="A21" s="6">
        <v>6</v>
      </c>
      <c r="B21" s="29" t="s">
        <v>63</v>
      </c>
      <c r="C21" s="46"/>
      <c r="D21" s="309">
        <v>24047171</v>
      </c>
      <c r="E21" s="310">
        <v>9003949</v>
      </c>
      <c r="F21" s="309">
        <v>5273036</v>
      </c>
      <c r="G21" s="309">
        <v>23046381</v>
      </c>
      <c r="H21" s="310">
        <v>9827173</v>
      </c>
      <c r="I21" s="311">
        <v>3211031</v>
      </c>
      <c r="J21" s="316">
        <v>0.494</v>
      </c>
      <c r="K21" s="312">
        <v>13661</v>
      </c>
      <c r="L21" s="313">
        <v>9932</v>
      </c>
      <c r="M21" s="314">
        <v>188</v>
      </c>
      <c r="N21" s="314">
        <v>254</v>
      </c>
      <c r="O21" s="315">
        <v>5</v>
      </c>
      <c r="P21" s="32">
        <v>6</v>
      </c>
      <c r="Q21" s="31"/>
    </row>
    <row r="22" spans="1:16" s="6" customFormat="1" ht="15" customHeight="1">
      <c r="A22" s="6">
        <v>7</v>
      </c>
      <c r="B22" s="29" t="s">
        <v>67</v>
      </c>
      <c r="C22" s="46"/>
      <c r="D22" s="309">
        <v>13122342</v>
      </c>
      <c r="E22" s="310">
        <v>4671705</v>
      </c>
      <c r="F22" s="309">
        <v>2941487</v>
      </c>
      <c r="G22" s="309">
        <v>12811074</v>
      </c>
      <c r="H22" s="310">
        <v>5826193</v>
      </c>
      <c r="I22" s="311">
        <v>1436028</v>
      </c>
      <c r="J22" s="308">
        <v>0.441</v>
      </c>
      <c r="K22" s="312">
        <v>9565</v>
      </c>
      <c r="L22" s="313">
        <v>6589</v>
      </c>
      <c r="M22" s="314">
        <v>129</v>
      </c>
      <c r="N22" s="314">
        <v>157</v>
      </c>
      <c r="O22" s="315">
        <v>5.1</v>
      </c>
      <c r="P22" s="32">
        <v>7</v>
      </c>
    </row>
    <row r="23" spans="1:16" s="6" customFormat="1" ht="15" customHeight="1">
      <c r="A23" s="6">
        <v>8</v>
      </c>
      <c r="B23" s="29" t="s">
        <v>68</v>
      </c>
      <c r="C23" s="46"/>
      <c r="D23" s="309">
        <v>19304560</v>
      </c>
      <c r="E23" s="310">
        <v>5728279</v>
      </c>
      <c r="F23" s="309">
        <v>4027935</v>
      </c>
      <c r="G23" s="309">
        <v>18350781</v>
      </c>
      <c r="H23" s="310">
        <v>7658460</v>
      </c>
      <c r="I23" s="310">
        <v>3751547</v>
      </c>
      <c r="J23" s="316">
        <v>0.481</v>
      </c>
      <c r="K23" s="317">
        <v>11388</v>
      </c>
      <c r="L23" s="313">
        <v>9908</v>
      </c>
      <c r="M23" s="314">
        <v>124</v>
      </c>
      <c r="N23" s="314">
        <v>163</v>
      </c>
      <c r="O23" s="315">
        <v>3.6</v>
      </c>
      <c r="P23" s="32">
        <v>8</v>
      </c>
    </row>
    <row r="24" spans="1:16" s="6" customFormat="1" ht="15" customHeight="1">
      <c r="A24" s="6">
        <v>9</v>
      </c>
      <c r="B24" s="29" t="s">
        <v>73</v>
      </c>
      <c r="C24" s="46"/>
      <c r="D24" s="309">
        <v>13219296</v>
      </c>
      <c r="E24" s="310">
        <v>4064458</v>
      </c>
      <c r="F24" s="309">
        <v>2535664</v>
      </c>
      <c r="G24" s="309">
        <v>12619226</v>
      </c>
      <c r="H24" s="310">
        <v>5561014</v>
      </c>
      <c r="I24" s="310">
        <v>1443442</v>
      </c>
      <c r="J24" s="316">
        <v>0.427</v>
      </c>
      <c r="K24" s="317">
        <v>8666</v>
      </c>
      <c r="L24" s="313">
        <v>6108</v>
      </c>
      <c r="M24" s="314">
        <v>219</v>
      </c>
      <c r="N24" s="314">
        <v>288</v>
      </c>
      <c r="O24" s="315">
        <v>10</v>
      </c>
      <c r="P24" s="32">
        <v>9</v>
      </c>
    </row>
    <row r="25" spans="1:17" s="6" customFormat="1" ht="15" customHeight="1">
      <c r="A25" s="6">
        <v>10</v>
      </c>
      <c r="B25" s="29" t="s">
        <v>76</v>
      </c>
      <c r="C25" s="46"/>
      <c r="D25" s="309">
        <v>14643937</v>
      </c>
      <c r="E25" s="310">
        <v>4716070</v>
      </c>
      <c r="F25" s="309">
        <v>3173213</v>
      </c>
      <c r="G25" s="309">
        <v>13948087</v>
      </c>
      <c r="H25" s="310">
        <v>6168078</v>
      </c>
      <c r="I25" s="311">
        <v>2130295</v>
      </c>
      <c r="J25" s="316">
        <v>0.469</v>
      </c>
      <c r="K25" s="312">
        <v>8105</v>
      </c>
      <c r="L25" s="313">
        <v>6545</v>
      </c>
      <c r="M25" s="314">
        <v>106</v>
      </c>
      <c r="N25" s="314">
        <v>139</v>
      </c>
      <c r="O25" s="315">
        <v>4.2</v>
      </c>
      <c r="P25" s="32">
        <v>10</v>
      </c>
      <c r="Q25" s="31"/>
    </row>
    <row r="26" spans="2:16" s="6" customFormat="1" ht="7.5" customHeight="1">
      <c r="B26" s="29"/>
      <c r="C26" s="46"/>
      <c r="D26" s="310"/>
      <c r="E26" s="310"/>
      <c r="F26" s="310"/>
      <c r="G26" s="310"/>
      <c r="H26" s="310"/>
      <c r="I26" s="311"/>
      <c r="J26" s="316"/>
      <c r="K26" s="312"/>
      <c r="L26" s="312"/>
      <c r="M26" s="312"/>
      <c r="N26" s="312"/>
      <c r="P26" s="32"/>
    </row>
    <row r="27" spans="2:16" s="24" customFormat="1" ht="15" customHeight="1">
      <c r="B27" s="25" t="s">
        <v>112</v>
      </c>
      <c r="C27" s="47"/>
      <c r="D27" s="318">
        <f aca="true" t="shared" si="3" ref="D27:I27">D28</f>
        <v>7922956</v>
      </c>
      <c r="E27" s="318">
        <f t="shared" si="3"/>
        <v>3166409</v>
      </c>
      <c r="F27" s="318">
        <f t="shared" si="3"/>
        <v>2062495</v>
      </c>
      <c r="G27" s="318">
        <f t="shared" si="3"/>
        <v>7660948</v>
      </c>
      <c r="H27" s="318">
        <f t="shared" si="3"/>
        <v>2677330</v>
      </c>
      <c r="I27" s="318">
        <f t="shared" si="3"/>
        <v>1647348</v>
      </c>
      <c r="J27" s="319">
        <f>AVERAGE(J28)</f>
        <v>0.613</v>
      </c>
      <c r="K27" s="306">
        <v>3327</v>
      </c>
      <c r="L27" s="306">
        <v>3319</v>
      </c>
      <c r="M27" s="320">
        <v>56</v>
      </c>
      <c r="N27" s="320">
        <v>70</v>
      </c>
      <c r="O27" s="321">
        <v>4.3</v>
      </c>
      <c r="P27" s="28" t="s">
        <v>111</v>
      </c>
    </row>
    <row r="28" spans="1:16" s="6" customFormat="1" ht="15" customHeight="1">
      <c r="A28" s="6">
        <v>11</v>
      </c>
      <c r="B28" s="29" t="s">
        <v>82</v>
      </c>
      <c r="C28" s="46"/>
      <c r="D28" s="309">
        <v>7922956</v>
      </c>
      <c r="E28" s="310">
        <v>3166409</v>
      </c>
      <c r="F28" s="309">
        <v>2062495</v>
      </c>
      <c r="G28" s="309">
        <v>7660948</v>
      </c>
      <c r="H28" s="310">
        <v>2677330</v>
      </c>
      <c r="I28" s="311">
        <v>1647348</v>
      </c>
      <c r="J28" s="316">
        <v>0.613</v>
      </c>
      <c r="K28" s="312">
        <v>3327</v>
      </c>
      <c r="L28" s="312">
        <v>3319</v>
      </c>
      <c r="M28" s="322">
        <v>56</v>
      </c>
      <c r="N28" s="322">
        <v>70</v>
      </c>
      <c r="O28" s="323">
        <v>4.3</v>
      </c>
      <c r="P28" s="32">
        <v>11</v>
      </c>
    </row>
    <row r="29" spans="2:16" s="6" customFormat="1" ht="7.5" customHeight="1">
      <c r="B29" s="29"/>
      <c r="C29" s="46"/>
      <c r="D29" s="310"/>
      <c r="E29" s="310"/>
      <c r="F29" s="310"/>
      <c r="G29" s="310"/>
      <c r="H29" s="310"/>
      <c r="I29" s="311"/>
      <c r="J29" s="316"/>
      <c r="K29" s="312"/>
      <c r="L29" s="312"/>
      <c r="M29" s="312"/>
      <c r="N29" s="312"/>
      <c r="P29" s="32"/>
    </row>
    <row r="30" spans="2:16" s="24" customFormat="1" ht="15" customHeight="1">
      <c r="B30" s="25" t="s">
        <v>85</v>
      </c>
      <c r="C30" s="47"/>
      <c r="D30" s="318">
        <f aca="true" t="shared" si="4" ref="D30:I30">SUM(D31:D33)</f>
        <v>20244619</v>
      </c>
      <c r="E30" s="318">
        <f t="shared" si="4"/>
        <v>8769393</v>
      </c>
      <c r="F30" s="318">
        <f t="shared" si="4"/>
        <v>6251694</v>
      </c>
      <c r="G30" s="318">
        <f t="shared" si="4"/>
        <v>19647980</v>
      </c>
      <c r="H30" s="318">
        <f t="shared" si="4"/>
        <v>8152746</v>
      </c>
      <c r="I30" s="318">
        <f t="shared" si="4"/>
        <v>2332762</v>
      </c>
      <c r="J30" s="319">
        <f>AVERAGE(J31:J33)</f>
        <v>0.636</v>
      </c>
      <c r="K30" s="306">
        <v>13165</v>
      </c>
      <c r="L30" s="306">
        <v>10865</v>
      </c>
      <c r="M30" s="320">
        <v>139</v>
      </c>
      <c r="N30" s="320">
        <v>190</v>
      </c>
      <c r="O30" s="321">
        <v>3.6</v>
      </c>
      <c r="P30" s="28" t="s">
        <v>86</v>
      </c>
    </row>
    <row r="31" spans="1:16" s="6" customFormat="1" ht="15" customHeight="1">
      <c r="A31" s="6">
        <v>12</v>
      </c>
      <c r="B31" s="29" t="s">
        <v>87</v>
      </c>
      <c r="C31" s="46"/>
      <c r="D31" s="309">
        <v>5719706</v>
      </c>
      <c r="E31" s="310">
        <v>2973363</v>
      </c>
      <c r="F31" s="309">
        <v>2397472</v>
      </c>
      <c r="G31" s="309">
        <v>5587340</v>
      </c>
      <c r="H31" s="310">
        <v>2507125</v>
      </c>
      <c r="I31" s="311">
        <v>633060</v>
      </c>
      <c r="J31" s="316">
        <v>0.727</v>
      </c>
      <c r="K31" s="312">
        <v>4050</v>
      </c>
      <c r="L31" s="312">
        <v>3993</v>
      </c>
      <c r="M31" s="322">
        <v>31</v>
      </c>
      <c r="N31" s="322">
        <v>54</v>
      </c>
      <c r="O31" s="323">
        <v>3</v>
      </c>
      <c r="P31" s="32">
        <v>12</v>
      </c>
    </row>
    <row r="32" spans="1:16" s="6" customFormat="1" ht="15" customHeight="1">
      <c r="A32" s="6">
        <v>13</v>
      </c>
      <c r="B32" s="29" t="s">
        <v>88</v>
      </c>
      <c r="C32" s="46"/>
      <c r="D32" s="309">
        <v>3445098</v>
      </c>
      <c r="E32" s="310">
        <v>1605869</v>
      </c>
      <c r="F32" s="309">
        <v>1269949</v>
      </c>
      <c r="G32" s="309">
        <v>3351945</v>
      </c>
      <c r="H32" s="310">
        <v>1530108</v>
      </c>
      <c r="I32" s="311">
        <v>75725</v>
      </c>
      <c r="J32" s="316">
        <v>0.655</v>
      </c>
      <c r="K32" s="312">
        <v>1930</v>
      </c>
      <c r="L32" s="312">
        <v>1862</v>
      </c>
      <c r="M32" s="324">
        <v>25</v>
      </c>
      <c r="N32" s="324">
        <v>32</v>
      </c>
      <c r="O32" s="315">
        <v>3.5</v>
      </c>
      <c r="P32" s="32">
        <v>13</v>
      </c>
    </row>
    <row r="33" spans="1:16" s="6" customFormat="1" ht="15" customHeight="1">
      <c r="A33" s="6">
        <v>14</v>
      </c>
      <c r="B33" s="29" t="s">
        <v>89</v>
      </c>
      <c r="C33" s="46"/>
      <c r="D33" s="309">
        <v>11079815</v>
      </c>
      <c r="E33" s="310">
        <v>4190161</v>
      </c>
      <c r="F33" s="309">
        <v>2584273</v>
      </c>
      <c r="G33" s="309">
        <v>10708695</v>
      </c>
      <c r="H33" s="310">
        <v>4115513</v>
      </c>
      <c r="I33" s="311">
        <v>1623977</v>
      </c>
      <c r="J33" s="316">
        <v>0.526</v>
      </c>
      <c r="K33" s="312">
        <v>7185</v>
      </c>
      <c r="L33" s="312">
        <v>5010</v>
      </c>
      <c r="M33" s="324">
        <v>83</v>
      </c>
      <c r="N33" s="324">
        <v>104</v>
      </c>
      <c r="O33" s="315">
        <v>4</v>
      </c>
      <c r="P33" s="32">
        <v>14</v>
      </c>
    </row>
    <row r="34" spans="2:16" s="6" customFormat="1" ht="7.5" customHeight="1">
      <c r="B34" s="29"/>
      <c r="C34" s="46"/>
      <c r="D34" s="310"/>
      <c r="E34" s="310"/>
      <c r="F34" s="310"/>
      <c r="G34" s="310"/>
      <c r="H34" s="310"/>
      <c r="I34" s="311"/>
      <c r="J34" s="316"/>
      <c r="K34" s="312"/>
      <c r="L34" s="312"/>
      <c r="M34" s="312"/>
      <c r="N34" s="312"/>
      <c r="P34" s="32"/>
    </row>
    <row r="35" spans="2:16" s="24" customFormat="1" ht="15" customHeight="1">
      <c r="B35" s="25" t="s">
        <v>93</v>
      </c>
      <c r="C35" s="47"/>
      <c r="D35" s="318">
        <f aca="true" t="shared" si="5" ref="D35:I35">D36</f>
        <v>8433105</v>
      </c>
      <c r="E35" s="318">
        <f t="shared" si="5"/>
        <v>5535405</v>
      </c>
      <c r="F35" s="318">
        <f t="shared" si="5"/>
        <v>3378668</v>
      </c>
      <c r="G35" s="318">
        <f t="shared" si="5"/>
        <v>8130578</v>
      </c>
      <c r="H35" s="318">
        <f t="shared" si="5"/>
        <v>1431272</v>
      </c>
      <c r="I35" s="318">
        <f t="shared" si="5"/>
        <v>1716569</v>
      </c>
      <c r="J35" s="319">
        <f>AVERAGE(J36)</f>
        <v>1.494</v>
      </c>
      <c r="K35" s="306">
        <v>2373</v>
      </c>
      <c r="L35" s="306">
        <v>1439</v>
      </c>
      <c r="M35" s="325">
        <v>35</v>
      </c>
      <c r="N35" s="325">
        <v>47</v>
      </c>
      <c r="O35" s="326">
        <v>7.4</v>
      </c>
      <c r="P35" s="28" t="s">
        <v>94</v>
      </c>
    </row>
    <row r="36" spans="1:16" s="6" customFormat="1" ht="15" customHeight="1">
      <c r="A36" s="6">
        <v>15</v>
      </c>
      <c r="B36" s="29" t="s">
        <v>95</v>
      </c>
      <c r="C36" s="46"/>
      <c r="D36" s="309">
        <v>8433105</v>
      </c>
      <c r="E36" s="310">
        <v>5535405</v>
      </c>
      <c r="F36" s="309">
        <v>3378668</v>
      </c>
      <c r="G36" s="309">
        <v>8130578</v>
      </c>
      <c r="H36" s="310">
        <v>1431272</v>
      </c>
      <c r="I36" s="311">
        <v>1716569</v>
      </c>
      <c r="J36" s="308">
        <v>1.494</v>
      </c>
      <c r="K36" s="312">
        <v>2373</v>
      </c>
      <c r="L36" s="312">
        <v>1439</v>
      </c>
      <c r="M36" s="324">
        <v>35</v>
      </c>
      <c r="N36" s="324">
        <v>47</v>
      </c>
      <c r="O36" s="315">
        <v>7.4</v>
      </c>
      <c r="P36" s="32">
        <v>15</v>
      </c>
    </row>
    <row r="37" spans="2:16" s="6" customFormat="1" ht="7.5" customHeight="1">
      <c r="B37" s="29"/>
      <c r="C37" s="46"/>
      <c r="D37" s="310"/>
      <c r="E37" s="310"/>
      <c r="F37" s="310"/>
      <c r="G37" s="310"/>
      <c r="H37" s="310"/>
      <c r="I37" s="311"/>
      <c r="J37" s="308"/>
      <c r="K37" s="312"/>
      <c r="L37" s="312"/>
      <c r="M37" s="312"/>
      <c r="N37" s="312"/>
      <c r="P37" s="32"/>
    </row>
    <row r="38" spans="2:16" s="24" customFormat="1" ht="15" customHeight="1">
      <c r="B38" s="25" t="s">
        <v>96</v>
      </c>
      <c r="C38" s="47"/>
      <c r="D38" s="318">
        <f aca="true" t="shared" si="6" ref="D38:I38">D39</f>
        <v>9864729</v>
      </c>
      <c r="E38" s="318">
        <f t="shared" si="6"/>
        <v>3054276</v>
      </c>
      <c r="F38" s="318">
        <f t="shared" si="6"/>
        <v>1776524</v>
      </c>
      <c r="G38" s="318">
        <f t="shared" si="6"/>
        <v>9581823</v>
      </c>
      <c r="H38" s="318">
        <f t="shared" si="6"/>
        <v>4358753</v>
      </c>
      <c r="I38" s="318">
        <f t="shared" si="6"/>
        <v>1149826</v>
      </c>
      <c r="J38" s="319">
        <f>AVERAGE(J39)</f>
        <v>0.413</v>
      </c>
      <c r="K38" s="306">
        <v>5840</v>
      </c>
      <c r="L38" s="306">
        <v>3996</v>
      </c>
      <c r="M38" s="325">
        <v>107</v>
      </c>
      <c r="N38" s="325">
        <v>157</v>
      </c>
      <c r="O38" s="326">
        <v>7.5</v>
      </c>
      <c r="P38" s="28" t="s">
        <v>97</v>
      </c>
    </row>
    <row r="39" spans="1:16" s="6" customFormat="1" ht="15" customHeight="1">
      <c r="A39" s="6">
        <v>16</v>
      </c>
      <c r="B39" s="29" t="s">
        <v>98</v>
      </c>
      <c r="C39" s="46"/>
      <c r="D39" s="309">
        <v>9864729</v>
      </c>
      <c r="E39" s="310">
        <v>3054276</v>
      </c>
      <c r="F39" s="309">
        <v>1776524</v>
      </c>
      <c r="G39" s="309">
        <v>9581823</v>
      </c>
      <c r="H39" s="310">
        <v>4358753</v>
      </c>
      <c r="I39" s="311">
        <v>1149826</v>
      </c>
      <c r="J39" s="308">
        <v>0.413</v>
      </c>
      <c r="K39" s="312">
        <v>5840</v>
      </c>
      <c r="L39" s="312">
        <v>3996</v>
      </c>
      <c r="M39" s="324">
        <v>107</v>
      </c>
      <c r="N39" s="324">
        <v>157</v>
      </c>
      <c r="O39" s="315">
        <v>7.5</v>
      </c>
      <c r="P39" s="32">
        <v>16</v>
      </c>
    </row>
    <row r="40" spans="2:16" s="6" customFormat="1" ht="7.5" customHeight="1">
      <c r="B40" s="29"/>
      <c r="C40" s="46"/>
      <c r="D40" s="310"/>
      <c r="E40" s="310"/>
      <c r="F40" s="310"/>
      <c r="G40" s="310"/>
      <c r="H40" s="310"/>
      <c r="I40" s="311"/>
      <c r="J40" s="308"/>
      <c r="K40" s="312"/>
      <c r="L40" s="312"/>
      <c r="M40" s="312"/>
      <c r="N40" s="312"/>
      <c r="O40" s="327"/>
      <c r="P40" s="32"/>
    </row>
    <row r="41" spans="2:16" s="24" customFormat="1" ht="15" customHeight="1">
      <c r="B41" s="25" t="s">
        <v>101</v>
      </c>
      <c r="C41" s="47"/>
      <c r="D41" s="318">
        <f aca="true" t="shared" si="7" ref="D41:I41">SUM(D42:D44)</f>
        <v>23478559</v>
      </c>
      <c r="E41" s="318">
        <f t="shared" si="7"/>
        <v>7135547</v>
      </c>
      <c r="F41" s="318">
        <f t="shared" si="7"/>
        <v>3773907</v>
      </c>
      <c r="G41" s="318">
        <f t="shared" si="7"/>
        <v>22686010</v>
      </c>
      <c r="H41" s="318">
        <f t="shared" si="7"/>
        <v>8445087</v>
      </c>
      <c r="I41" s="318">
        <f t="shared" si="7"/>
        <v>5693337</v>
      </c>
      <c r="J41" s="319">
        <f>AVERAGE(J42:J44)</f>
        <v>0.4096666666666667</v>
      </c>
      <c r="K41" s="306">
        <v>12402</v>
      </c>
      <c r="L41" s="306">
        <v>8719</v>
      </c>
      <c r="M41" s="325">
        <v>221</v>
      </c>
      <c r="N41" s="325">
        <v>314</v>
      </c>
      <c r="O41" s="326">
        <v>7.4</v>
      </c>
      <c r="P41" s="28" t="s">
        <v>102</v>
      </c>
    </row>
    <row r="42" spans="1:16" s="6" customFormat="1" ht="15" customHeight="1">
      <c r="A42" s="6">
        <v>17</v>
      </c>
      <c r="B42" s="29" t="s">
        <v>103</v>
      </c>
      <c r="C42" s="46"/>
      <c r="D42" s="309">
        <v>3508831</v>
      </c>
      <c r="E42" s="310">
        <v>1002477</v>
      </c>
      <c r="F42" s="309">
        <v>710299</v>
      </c>
      <c r="G42" s="309">
        <v>3400208</v>
      </c>
      <c r="H42" s="310">
        <v>1568799</v>
      </c>
      <c r="I42" s="311">
        <v>436720</v>
      </c>
      <c r="J42" s="308">
        <v>0.424</v>
      </c>
      <c r="K42" s="312">
        <v>2090</v>
      </c>
      <c r="L42" s="312">
        <v>1424</v>
      </c>
      <c r="M42" s="324">
        <v>99</v>
      </c>
      <c r="N42" s="324">
        <v>140</v>
      </c>
      <c r="O42" s="315">
        <v>19.2</v>
      </c>
      <c r="P42" s="32">
        <v>17</v>
      </c>
    </row>
    <row r="43" spans="1:16" s="6" customFormat="1" ht="15" customHeight="1">
      <c r="A43" s="6">
        <v>18</v>
      </c>
      <c r="B43" s="29" t="s">
        <v>104</v>
      </c>
      <c r="C43" s="46"/>
      <c r="D43" s="309">
        <v>4932621</v>
      </c>
      <c r="E43" s="310">
        <v>1652057</v>
      </c>
      <c r="F43" s="309">
        <v>997791</v>
      </c>
      <c r="G43" s="309">
        <v>4708037</v>
      </c>
      <c r="H43" s="310">
        <v>1876936</v>
      </c>
      <c r="I43" s="311">
        <v>917148</v>
      </c>
      <c r="J43" s="308">
        <v>0.466</v>
      </c>
      <c r="K43" s="312">
        <v>2365</v>
      </c>
      <c r="L43" s="312">
        <v>1907</v>
      </c>
      <c r="M43" s="324">
        <v>46</v>
      </c>
      <c r="N43" s="324">
        <v>66</v>
      </c>
      <c r="O43" s="315">
        <v>6.9</v>
      </c>
      <c r="P43" s="32">
        <v>18</v>
      </c>
    </row>
    <row r="44" spans="1:16" s="6" customFormat="1" ht="15" customHeight="1">
      <c r="A44" s="6">
        <v>19</v>
      </c>
      <c r="B44" s="29" t="s">
        <v>105</v>
      </c>
      <c r="C44" s="46"/>
      <c r="D44" s="309">
        <v>15037107</v>
      </c>
      <c r="E44" s="310">
        <v>4481013</v>
      </c>
      <c r="F44" s="309">
        <v>2065817</v>
      </c>
      <c r="G44" s="309">
        <v>14577765</v>
      </c>
      <c r="H44" s="310">
        <v>4999352</v>
      </c>
      <c r="I44" s="311">
        <v>4339469</v>
      </c>
      <c r="J44" s="308">
        <v>0.339</v>
      </c>
      <c r="K44" s="312">
        <v>7947</v>
      </c>
      <c r="L44" s="312">
        <v>5388</v>
      </c>
      <c r="M44" s="324">
        <v>76</v>
      </c>
      <c r="N44" s="324">
        <v>107</v>
      </c>
      <c r="O44" s="315">
        <v>4.2</v>
      </c>
      <c r="P44" s="32">
        <v>19</v>
      </c>
    </row>
    <row r="45" spans="2:16" s="6" customFormat="1" ht="7.5" customHeight="1">
      <c r="B45" s="29"/>
      <c r="C45" s="46"/>
      <c r="D45" s="310"/>
      <c r="E45" s="310"/>
      <c r="F45" s="310"/>
      <c r="G45" s="310"/>
      <c r="H45" s="310"/>
      <c r="I45" s="311"/>
      <c r="J45" s="308"/>
      <c r="K45" s="312"/>
      <c r="L45" s="312"/>
      <c r="M45" s="312"/>
      <c r="N45" s="312"/>
      <c r="O45" s="327"/>
      <c r="P45" s="32"/>
    </row>
    <row r="46" spans="2:16" s="24" customFormat="1" ht="15" customHeight="1">
      <c r="B46" s="25" t="s">
        <v>106</v>
      </c>
      <c r="C46" s="45"/>
      <c r="D46" s="318">
        <f aca="true" t="shared" si="8" ref="D46:I46">D47</f>
        <v>5832281</v>
      </c>
      <c r="E46" s="318">
        <f t="shared" si="8"/>
        <v>1076024</v>
      </c>
      <c r="F46" s="318">
        <f t="shared" si="8"/>
        <v>653720</v>
      </c>
      <c r="G46" s="318">
        <f t="shared" si="8"/>
        <v>5723640</v>
      </c>
      <c r="H46" s="318">
        <f t="shared" si="8"/>
        <v>1922607</v>
      </c>
      <c r="I46" s="318">
        <f t="shared" si="8"/>
        <v>1363742</v>
      </c>
      <c r="J46" s="319">
        <f>AVERAGE(J47)</f>
        <v>0.244</v>
      </c>
      <c r="K46" s="306">
        <v>4339</v>
      </c>
      <c r="L46" s="306">
        <v>2427</v>
      </c>
      <c r="M46" s="306">
        <v>40</v>
      </c>
      <c r="N46" s="306">
        <v>53</v>
      </c>
      <c r="O46" s="328">
        <v>5.4</v>
      </c>
      <c r="P46" s="28" t="s">
        <v>107</v>
      </c>
    </row>
    <row r="47" spans="1:16" s="6" customFormat="1" ht="15" customHeight="1" thickBot="1">
      <c r="A47" s="37">
        <v>20</v>
      </c>
      <c r="B47" s="38" t="s">
        <v>108</v>
      </c>
      <c r="C47" s="44"/>
      <c r="D47" s="329">
        <v>5832281</v>
      </c>
      <c r="E47" s="330">
        <v>1076024</v>
      </c>
      <c r="F47" s="331">
        <v>653720</v>
      </c>
      <c r="G47" s="331">
        <v>5723640</v>
      </c>
      <c r="H47" s="330">
        <v>1922607</v>
      </c>
      <c r="I47" s="330">
        <v>1363742</v>
      </c>
      <c r="J47" s="332">
        <v>0.244</v>
      </c>
      <c r="K47" s="333">
        <v>4339</v>
      </c>
      <c r="L47" s="333">
        <v>2427</v>
      </c>
      <c r="M47" s="333">
        <v>40</v>
      </c>
      <c r="N47" s="333">
        <v>53</v>
      </c>
      <c r="O47" s="334">
        <v>5.4</v>
      </c>
      <c r="P47" s="40">
        <v>20</v>
      </c>
    </row>
    <row r="48" spans="9:10" s="6" customFormat="1" ht="10.5" customHeight="1">
      <c r="I48" s="7"/>
      <c r="J48" s="6" t="s">
        <v>440</v>
      </c>
    </row>
    <row r="49" spans="2:10" ht="10.5" customHeight="1">
      <c r="B49" s="43"/>
      <c r="J49" s="6"/>
    </row>
    <row r="54" ht="16.5" customHeight="1"/>
    <row r="55" ht="16.5" customHeight="1"/>
    <row r="56" ht="16.5" customHeight="1"/>
    <row r="57" ht="16.5" customHeight="1"/>
    <row r="58" ht="16.5" customHeight="1"/>
    <row r="59" ht="15" customHeight="1"/>
    <row r="60" ht="15" customHeight="1"/>
    <row r="61" ht="15" customHeight="1"/>
    <row r="62" ht="15" customHeight="1"/>
    <row r="63" ht="15" customHeight="1"/>
    <row r="64" ht="15" customHeight="1"/>
    <row r="65" ht="15" customHeight="1"/>
    <row r="66" ht="15" customHeight="1"/>
    <row r="67" ht="15" customHeight="1"/>
    <row r="68" ht="15" customHeight="1"/>
    <row r="69" ht="15" customHeight="1"/>
    <row r="70" ht="15" customHeight="1"/>
    <row r="71" ht="15" customHeight="1"/>
    <row r="72" ht="15" customHeight="1"/>
    <row r="73" ht="15" customHeight="1"/>
    <row r="74" ht="15" customHeight="1"/>
    <row r="75" ht="15" customHeight="1"/>
    <row r="76" ht="15" customHeight="1"/>
    <row r="77" ht="15" customHeight="1"/>
    <row r="78" ht="15" customHeight="1"/>
    <row r="79" ht="15" customHeight="1"/>
    <row r="80" ht="15" customHeight="1"/>
    <row r="81" ht="15" customHeight="1"/>
    <row r="82" ht="15" customHeight="1"/>
    <row r="83" ht="15" customHeight="1"/>
    <row r="84" ht="15" customHeight="1"/>
    <row r="85" ht="15" customHeight="1"/>
    <row r="86" ht="15" customHeight="1"/>
    <row r="87" ht="15" customHeight="1"/>
    <row r="88" ht="15" customHeight="1"/>
    <row r="89" ht="15" customHeight="1"/>
    <row r="90" ht="15" customHeight="1"/>
    <row r="91" ht="15" customHeight="1"/>
    <row r="92" ht="15" customHeight="1"/>
    <row r="93" ht="15" customHeight="1"/>
    <row r="94" ht="15" customHeight="1"/>
    <row r="95" ht="15" customHeight="1"/>
    <row r="96" ht="15" customHeight="1"/>
  </sheetData>
  <sheetProtection/>
  <mergeCells count="1">
    <mergeCell ref="P8:P10"/>
  </mergeCells>
  <printOptions horizontalCentered="1" verticalCentered="1"/>
  <pageMargins left="0.3937007874015748" right="0.3937007874015748" top="0.5905511811023623" bottom="0.31496062992125984" header="0.3937007874015748"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tabColor rgb="FF00B0F0"/>
  </sheetPr>
  <dimension ref="A1:X50"/>
  <sheetViews>
    <sheetView showGridLines="0" zoomScalePageLayoutView="0" workbookViewId="0" topLeftCell="A1">
      <selection activeCell="P14" sqref="P14"/>
    </sheetView>
  </sheetViews>
  <sheetFormatPr defaultColWidth="8.00390625" defaultRowHeight="13.5"/>
  <cols>
    <col min="1" max="1" width="2.50390625" style="2" customWidth="1"/>
    <col min="2" max="2" width="9.375" style="2" customWidth="1"/>
    <col min="3" max="3" width="1.25" style="2" customWidth="1"/>
    <col min="4" max="10" width="10.50390625" style="2" customWidth="1"/>
    <col min="11" max="11" width="10.50390625" style="48" customWidth="1"/>
    <col min="12" max="16" width="11.125" style="2" customWidth="1"/>
    <col min="17" max="17" width="11.125" style="10" customWidth="1"/>
    <col min="18" max="19" width="11.125" style="2" customWidth="1"/>
    <col min="20" max="20" width="7.625" style="42" customWidth="1"/>
    <col min="21" max="16384" width="8.00390625" style="2" customWidth="1"/>
  </cols>
  <sheetData>
    <row r="1" spans="6:12" ht="18.75" customHeight="1">
      <c r="F1" s="3"/>
      <c r="K1" s="4" t="s">
        <v>0</v>
      </c>
      <c r="L1" s="3" t="s">
        <v>1</v>
      </c>
    </row>
    <row r="2" spans="6:12" ht="17.25" customHeight="1">
      <c r="F2" s="3"/>
      <c r="K2" s="4"/>
      <c r="L2" s="3"/>
    </row>
    <row r="3" spans="1:17" ht="12">
      <c r="A3" s="15" t="s">
        <v>248</v>
      </c>
      <c r="L3" s="15"/>
      <c r="Q3" s="2"/>
    </row>
    <row r="4" spans="1:17" ht="12">
      <c r="A4" s="15" t="s">
        <v>247</v>
      </c>
      <c r="L4" s="15"/>
      <c r="Q4" s="2"/>
    </row>
    <row r="5" spans="1:12" ht="12">
      <c r="A5" s="15" t="s">
        <v>246</v>
      </c>
      <c r="L5" s="15" t="s">
        <v>245</v>
      </c>
    </row>
    <row r="6" spans="1:12" ht="12">
      <c r="A6" s="15" t="s">
        <v>244</v>
      </c>
      <c r="L6" s="15" t="s">
        <v>243</v>
      </c>
    </row>
    <row r="7" spans="1:22" ht="12.75" customHeight="1" thickBot="1">
      <c r="A7" s="15" t="s">
        <v>242</v>
      </c>
      <c r="L7" s="15" t="s">
        <v>241</v>
      </c>
      <c r="Q7" s="2"/>
      <c r="V7" s="10"/>
    </row>
    <row r="8" spans="1:22" s="15" customFormat="1" ht="40.5" customHeight="1">
      <c r="A8" s="122" t="s">
        <v>240</v>
      </c>
      <c r="B8" s="14"/>
      <c r="C8" s="121"/>
      <c r="D8" s="335" t="s">
        <v>303</v>
      </c>
      <c r="E8" s="335" t="s">
        <v>304</v>
      </c>
      <c r="F8" s="335" t="s">
        <v>305</v>
      </c>
      <c r="G8" s="335" t="s">
        <v>306</v>
      </c>
      <c r="H8" s="335" t="s">
        <v>239</v>
      </c>
      <c r="I8" s="335" t="s">
        <v>238</v>
      </c>
      <c r="J8" s="336" t="s">
        <v>237</v>
      </c>
      <c r="K8" s="336" t="s">
        <v>236</v>
      </c>
      <c r="L8" s="337" t="s">
        <v>438</v>
      </c>
      <c r="M8" s="338" t="s">
        <v>307</v>
      </c>
      <c r="N8" s="336" t="s">
        <v>308</v>
      </c>
      <c r="O8" s="336" t="s">
        <v>309</v>
      </c>
      <c r="P8" s="336" t="s">
        <v>310</v>
      </c>
      <c r="Q8" s="336" t="s">
        <v>235</v>
      </c>
      <c r="R8" s="336" t="s">
        <v>234</v>
      </c>
      <c r="S8" s="336" t="s">
        <v>233</v>
      </c>
      <c r="T8" s="120" t="s">
        <v>232</v>
      </c>
      <c r="V8" s="119"/>
    </row>
    <row r="9" spans="2:22" s="19" customFormat="1" ht="9" customHeight="1">
      <c r="B9" s="20"/>
      <c r="C9" s="49"/>
      <c r="D9" s="21" t="s">
        <v>231</v>
      </c>
      <c r="E9" s="21" t="s">
        <v>231</v>
      </c>
      <c r="F9" s="21" t="s">
        <v>231</v>
      </c>
      <c r="G9" s="21" t="s">
        <v>230</v>
      </c>
      <c r="H9" s="21" t="s">
        <v>229</v>
      </c>
      <c r="I9" s="21" t="s">
        <v>229</v>
      </c>
      <c r="J9" s="21" t="s">
        <v>229</v>
      </c>
      <c r="K9" s="22" t="s">
        <v>228</v>
      </c>
      <c r="L9" s="21" t="s">
        <v>37</v>
      </c>
      <c r="M9" s="21" t="s">
        <v>37</v>
      </c>
      <c r="N9" s="21" t="s">
        <v>37</v>
      </c>
      <c r="O9" s="21" t="s">
        <v>37</v>
      </c>
      <c r="P9" s="21" t="s">
        <v>37</v>
      </c>
      <c r="Q9" s="339" t="s">
        <v>227</v>
      </c>
      <c r="R9" s="340" t="s">
        <v>227</v>
      </c>
      <c r="S9" s="340" t="s">
        <v>227</v>
      </c>
      <c r="T9" s="23"/>
      <c r="V9" s="20"/>
    </row>
    <row r="10" spans="2:24" s="24" customFormat="1" ht="15" customHeight="1">
      <c r="B10" s="25" t="s">
        <v>41</v>
      </c>
      <c r="C10" s="47"/>
      <c r="D10" s="304">
        <v>110</v>
      </c>
      <c r="E10" s="304">
        <v>699</v>
      </c>
      <c r="F10" s="304">
        <v>422</v>
      </c>
      <c r="G10" s="304">
        <v>18298</v>
      </c>
      <c r="H10" s="304">
        <v>927</v>
      </c>
      <c r="I10" s="304">
        <v>1630</v>
      </c>
      <c r="J10" s="304">
        <v>870</v>
      </c>
      <c r="K10" s="341">
        <v>94.8</v>
      </c>
      <c r="L10" s="304">
        <v>21690</v>
      </c>
      <c r="M10" s="304">
        <v>9225</v>
      </c>
      <c r="N10" s="304">
        <v>50505</v>
      </c>
      <c r="O10" s="304">
        <v>27345</v>
      </c>
      <c r="P10" s="304">
        <v>26477</v>
      </c>
      <c r="Q10" s="304">
        <v>136</v>
      </c>
      <c r="R10" s="342">
        <v>810</v>
      </c>
      <c r="S10" s="342">
        <v>224</v>
      </c>
      <c r="T10" s="28" t="s">
        <v>34</v>
      </c>
      <c r="V10" s="36"/>
      <c r="W10" s="25"/>
      <c r="X10" s="36"/>
    </row>
    <row r="11" spans="2:24" s="24" customFormat="1" ht="15" customHeight="1">
      <c r="B11" s="25" t="s">
        <v>42</v>
      </c>
      <c r="C11" s="47"/>
      <c r="D11" s="304">
        <v>90</v>
      </c>
      <c r="E11" s="304">
        <v>604</v>
      </c>
      <c r="F11" s="304">
        <v>361</v>
      </c>
      <c r="G11" s="304">
        <v>14880</v>
      </c>
      <c r="H11" s="304">
        <v>766</v>
      </c>
      <c r="I11" s="304">
        <v>1396</v>
      </c>
      <c r="J11" s="304">
        <v>717</v>
      </c>
      <c r="K11" s="305">
        <v>95.2</v>
      </c>
      <c r="L11" s="304">
        <v>17861</v>
      </c>
      <c r="M11" s="304">
        <v>7958</v>
      </c>
      <c r="N11" s="304">
        <v>42098</v>
      </c>
      <c r="O11" s="304">
        <v>22755</v>
      </c>
      <c r="P11" s="304">
        <v>22908</v>
      </c>
      <c r="Q11" s="304">
        <v>119</v>
      </c>
      <c r="R11" s="304">
        <v>621</v>
      </c>
      <c r="S11" s="304">
        <v>192</v>
      </c>
      <c r="T11" s="28" t="s">
        <v>44</v>
      </c>
      <c r="V11" s="36"/>
      <c r="W11" s="25"/>
      <c r="X11" s="36"/>
    </row>
    <row r="12" spans="2:24" s="24" customFormat="1" ht="15" customHeight="1">
      <c r="B12" s="25" t="s">
        <v>45</v>
      </c>
      <c r="C12" s="47"/>
      <c r="D12" s="304">
        <v>20</v>
      </c>
      <c r="E12" s="304">
        <v>95</v>
      </c>
      <c r="F12" s="304">
        <v>61</v>
      </c>
      <c r="G12" s="304">
        <v>3418</v>
      </c>
      <c r="H12" s="304">
        <v>161</v>
      </c>
      <c r="I12" s="304">
        <v>234</v>
      </c>
      <c r="J12" s="304">
        <v>153</v>
      </c>
      <c r="K12" s="305">
        <v>92.9</v>
      </c>
      <c r="L12" s="304">
        <v>3829</v>
      </c>
      <c r="M12" s="304">
        <v>1267</v>
      </c>
      <c r="N12" s="304">
        <v>8407</v>
      </c>
      <c r="O12" s="304">
        <v>4590</v>
      </c>
      <c r="P12" s="304">
        <v>3569</v>
      </c>
      <c r="Q12" s="304">
        <v>17</v>
      </c>
      <c r="R12" s="304">
        <v>189</v>
      </c>
      <c r="S12" s="304">
        <v>32</v>
      </c>
      <c r="T12" s="28" t="s">
        <v>46</v>
      </c>
      <c r="V12" s="36"/>
      <c r="W12" s="25"/>
      <c r="X12" s="36"/>
    </row>
    <row r="13" spans="2:24" s="6" customFormat="1" ht="15" customHeight="1">
      <c r="B13" s="29"/>
      <c r="C13" s="46"/>
      <c r="D13" s="317"/>
      <c r="E13" s="317"/>
      <c r="F13" s="317"/>
      <c r="G13" s="317"/>
      <c r="K13" s="343"/>
      <c r="M13" s="317"/>
      <c r="N13" s="317"/>
      <c r="O13" s="317"/>
      <c r="P13" s="317"/>
      <c r="Q13" s="118"/>
      <c r="R13" s="317"/>
      <c r="S13" s="223"/>
      <c r="T13" s="32"/>
      <c r="V13" s="7"/>
      <c r="W13" s="29"/>
      <c r="X13" s="7"/>
    </row>
    <row r="14" spans="1:24" s="6" customFormat="1" ht="15" customHeight="1">
      <c r="A14" s="6">
        <v>1</v>
      </c>
      <c r="B14" s="29" t="s">
        <v>47</v>
      </c>
      <c r="C14" s="46"/>
      <c r="D14" s="317">
        <v>29</v>
      </c>
      <c r="E14" s="317">
        <v>239</v>
      </c>
      <c r="F14" s="317">
        <v>134</v>
      </c>
      <c r="G14" s="317">
        <v>5483</v>
      </c>
      <c r="H14" s="317">
        <v>268</v>
      </c>
      <c r="I14" s="317">
        <v>505</v>
      </c>
      <c r="J14" s="317">
        <v>251</v>
      </c>
      <c r="K14" s="327">
        <v>95.30430220356769</v>
      </c>
      <c r="L14" s="317">
        <v>4316</v>
      </c>
      <c r="M14" s="317">
        <v>3707</v>
      </c>
      <c r="N14" s="317">
        <v>13831</v>
      </c>
      <c r="O14" s="317">
        <v>7798</v>
      </c>
      <c r="P14" s="317">
        <v>10210</v>
      </c>
      <c r="Q14" s="317">
        <v>31</v>
      </c>
      <c r="R14" s="317">
        <v>148</v>
      </c>
      <c r="S14" s="317">
        <v>56</v>
      </c>
      <c r="T14" s="32">
        <v>1</v>
      </c>
      <c r="V14" s="7"/>
      <c r="W14" s="29"/>
      <c r="X14" s="7"/>
    </row>
    <row r="15" spans="1:24" s="6" customFormat="1" ht="15" customHeight="1">
      <c r="A15" s="6">
        <v>2</v>
      </c>
      <c r="B15" s="29" t="s">
        <v>57</v>
      </c>
      <c r="C15" s="46"/>
      <c r="D15" s="317">
        <v>18</v>
      </c>
      <c r="E15" s="317">
        <v>100</v>
      </c>
      <c r="F15" s="317">
        <v>62</v>
      </c>
      <c r="G15" s="317">
        <v>2541</v>
      </c>
      <c r="H15" s="317">
        <v>142</v>
      </c>
      <c r="I15" s="317">
        <v>255</v>
      </c>
      <c r="J15" s="317">
        <v>104</v>
      </c>
      <c r="K15" s="344">
        <v>90.55282987145979</v>
      </c>
      <c r="L15" s="317">
        <v>3768</v>
      </c>
      <c r="M15" s="317">
        <v>1178</v>
      </c>
      <c r="N15" s="317">
        <v>7696</v>
      </c>
      <c r="O15" s="317">
        <v>4261</v>
      </c>
      <c r="P15" s="317">
        <v>3376</v>
      </c>
      <c r="Q15" s="317">
        <v>28</v>
      </c>
      <c r="R15" s="317">
        <v>164</v>
      </c>
      <c r="S15" s="317">
        <v>33</v>
      </c>
      <c r="T15" s="32">
        <v>2</v>
      </c>
      <c r="V15" s="7"/>
      <c r="W15" s="29"/>
      <c r="X15" s="7"/>
    </row>
    <row r="16" spans="1:24" s="6" customFormat="1" ht="15" customHeight="1">
      <c r="A16" s="6">
        <v>3</v>
      </c>
      <c r="B16" s="29" t="s">
        <v>60</v>
      </c>
      <c r="C16" s="46"/>
      <c r="D16" s="317">
        <v>8</v>
      </c>
      <c r="E16" s="317">
        <v>68</v>
      </c>
      <c r="F16" s="317">
        <v>42</v>
      </c>
      <c r="G16" s="317">
        <v>1478</v>
      </c>
      <c r="H16" s="317">
        <v>53</v>
      </c>
      <c r="I16" s="317">
        <v>94</v>
      </c>
      <c r="J16" s="317">
        <v>67</v>
      </c>
      <c r="K16" s="344">
        <v>97.48030357788218</v>
      </c>
      <c r="L16" s="317">
        <v>1745</v>
      </c>
      <c r="M16" s="317">
        <v>1247</v>
      </c>
      <c r="N16" s="317">
        <v>4774</v>
      </c>
      <c r="O16" s="317">
        <v>2212</v>
      </c>
      <c r="P16" s="317">
        <v>2071</v>
      </c>
      <c r="Q16" s="312">
        <v>8</v>
      </c>
      <c r="R16" s="317">
        <v>60</v>
      </c>
      <c r="S16" s="345">
        <v>25</v>
      </c>
      <c r="T16" s="32">
        <v>3</v>
      </c>
      <c r="V16" s="7"/>
      <c r="W16" s="29"/>
      <c r="X16" s="7"/>
    </row>
    <row r="17" spans="1:24" s="6" customFormat="1" ht="15" customHeight="1">
      <c r="A17" s="6">
        <v>4</v>
      </c>
      <c r="B17" s="29" t="s">
        <v>61</v>
      </c>
      <c r="C17" s="46"/>
      <c r="D17" s="317">
        <v>3</v>
      </c>
      <c r="E17" s="317">
        <v>15</v>
      </c>
      <c r="F17" s="317">
        <v>10</v>
      </c>
      <c r="G17" s="317">
        <v>368</v>
      </c>
      <c r="H17" s="317">
        <v>24</v>
      </c>
      <c r="I17" s="317">
        <v>39</v>
      </c>
      <c r="J17" s="317">
        <v>17</v>
      </c>
      <c r="K17" s="344">
        <v>98.68136917068688</v>
      </c>
      <c r="L17" s="317">
        <v>667</v>
      </c>
      <c r="M17" s="317">
        <v>60</v>
      </c>
      <c r="N17" s="317">
        <v>1200</v>
      </c>
      <c r="O17" s="317">
        <v>658</v>
      </c>
      <c r="P17" s="317">
        <v>472</v>
      </c>
      <c r="Q17" s="312">
        <v>6</v>
      </c>
      <c r="R17" s="317">
        <v>16</v>
      </c>
      <c r="S17" s="345">
        <v>6</v>
      </c>
      <c r="T17" s="32">
        <v>4</v>
      </c>
      <c r="V17" s="7"/>
      <c r="W17" s="29"/>
      <c r="X17" s="7"/>
    </row>
    <row r="18" spans="1:24" s="6" customFormat="1" ht="15" customHeight="1">
      <c r="A18" s="6">
        <v>5</v>
      </c>
      <c r="B18" s="29" t="s">
        <v>62</v>
      </c>
      <c r="C18" s="46"/>
      <c r="D18" s="317">
        <v>11</v>
      </c>
      <c r="E18" s="317">
        <v>42</v>
      </c>
      <c r="F18" s="317">
        <v>27</v>
      </c>
      <c r="G18" s="317">
        <v>1397</v>
      </c>
      <c r="H18" s="317">
        <v>68</v>
      </c>
      <c r="I18" s="317">
        <v>125</v>
      </c>
      <c r="J18" s="317">
        <v>60</v>
      </c>
      <c r="K18" s="344">
        <v>96.72224229597894</v>
      </c>
      <c r="L18" s="317">
        <v>1788</v>
      </c>
      <c r="M18" s="317">
        <v>360</v>
      </c>
      <c r="N18" s="317">
        <v>3455</v>
      </c>
      <c r="O18" s="317">
        <v>1678</v>
      </c>
      <c r="P18" s="317">
        <v>1975</v>
      </c>
      <c r="Q18" s="312">
        <v>14</v>
      </c>
      <c r="R18" s="317">
        <v>50</v>
      </c>
      <c r="S18" s="345">
        <v>37</v>
      </c>
      <c r="T18" s="32">
        <v>5</v>
      </c>
      <c r="V18" s="7"/>
      <c r="W18" s="29"/>
      <c r="X18" s="7"/>
    </row>
    <row r="19" spans="1:24" s="6" customFormat="1" ht="15" customHeight="1">
      <c r="A19" s="6">
        <v>6</v>
      </c>
      <c r="B19" s="29" t="s">
        <v>63</v>
      </c>
      <c r="C19" s="46"/>
      <c r="D19" s="317">
        <v>6</v>
      </c>
      <c r="E19" s="317">
        <v>48</v>
      </c>
      <c r="F19" s="317">
        <v>23</v>
      </c>
      <c r="G19" s="317">
        <v>935</v>
      </c>
      <c r="H19" s="317">
        <v>60</v>
      </c>
      <c r="I19" s="317">
        <v>115</v>
      </c>
      <c r="J19" s="317">
        <v>55</v>
      </c>
      <c r="K19" s="344">
        <v>99.73000796379388</v>
      </c>
      <c r="L19" s="317">
        <v>1640</v>
      </c>
      <c r="M19" s="317">
        <v>308</v>
      </c>
      <c r="N19" s="317">
        <v>2984</v>
      </c>
      <c r="O19" s="317">
        <v>1856</v>
      </c>
      <c r="P19" s="317">
        <v>859</v>
      </c>
      <c r="Q19" s="317">
        <v>10</v>
      </c>
      <c r="R19" s="317">
        <v>57</v>
      </c>
      <c r="S19" s="345">
        <v>13</v>
      </c>
      <c r="T19" s="32">
        <v>6</v>
      </c>
      <c r="V19" s="7"/>
      <c r="W19" s="29"/>
      <c r="X19" s="7"/>
    </row>
    <row r="20" spans="1:24" s="6" customFormat="1" ht="15" customHeight="1">
      <c r="A20" s="6">
        <v>7</v>
      </c>
      <c r="B20" s="29" t="s">
        <v>67</v>
      </c>
      <c r="C20" s="46"/>
      <c r="D20" s="317">
        <v>5</v>
      </c>
      <c r="E20" s="317">
        <v>17</v>
      </c>
      <c r="F20" s="317">
        <v>18</v>
      </c>
      <c r="G20" s="317">
        <v>408</v>
      </c>
      <c r="H20" s="317">
        <v>46</v>
      </c>
      <c r="I20" s="317">
        <v>81</v>
      </c>
      <c r="J20" s="317">
        <v>43</v>
      </c>
      <c r="K20" s="344">
        <v>94.7</v>
      </c>
      <c r="L20" s="317">
        <v>1131</v>
      </c>
      <c r="M20" s="317">
        <v>115</v>
      </c>
      <c r="N20" s="317">
        <v>1855</v>
      </c>
      <c r="O20" s="317">
        <v>1018</v>
      </c>
      <c r="P20" s="317">
        <v>944</v>
      </c>
      <c r="Q20" s="312">
        <v>7</v>
      </c>
      <c r="R20" s="317">
        <v>39</v>
      </c>
      <c r="S20" s="345">
        <v>7</v>
      </c>
      <c r="T20" s="32">
        <v>7</v>
      </c>
      <c r="V20" s="7"/>
      <c r="W20" s="29"/>
      <c r="X20" s="7"/>
    </row>
    <row r="21" spans="1:24" s="6" customFormat="1" ht="15" customHeight="1">
      <c r="A21" s="6">
        <v>8</v>
      </c>
      <c r="B21" s="29" t="s">
        <v>68</v>
      </c>
      <c r="C21" s="46"/>
      <c r="D21" s="317">
        <v>3</v>
      </c>
      <c r="E21" s="317">
        <v>34</v>
      </c>
      <c r="F21" s="317">
        <v>21</v>
      </c>
      <c r="G21" s="317">
        <v>450</v>
      </c>
      <c r="H21" s="317">
        <v>42</v>
      </c>
      <c r="I21" s="317">
        <v>71</v>
      </c>
      <c r="J21" s="317">
        <v>45</v>
      </c>
      <c r="K21" s="344">
        <v>99.77847080331217</v>
      </c>
      <c r="L21" s="317">
        <v>1078</v>
      </c>
      <c r="M21" s="317">
        <v>543</v>
      </c>
      <c r="N21" s="317">
        <v>2868</v>
      </c>
      <c r="O21" s="317">
        <v>1522</v>
      </c>
      <c r="P21" s="317">
        <v>1184</v>
      </c>
      <c r="Q21" s="312">
        <v>8</v>
      </c>
      <c r="R21" s="317">
        <v>27</v>
      </c>
      <c r="S21" s="317">
        <v>1</v>
      </c>
      <c r="T21" s="32">
        <v>8</v>
      </c>
      <c r="V21" s="7"/>
      <c r="W21" s="29"/>
      <c r="X21" s="7"/>
    </row>
    <row r="22" spans="1:24" s="6" customFormat="1" ht="15" customHeight="1">
      <c r="A22" s="6">
        <v>9</v>
      </c>
      <c r="B22" s="29" t="s">
        <v>144</v>
      </c>
      <c r="C22" s="46"/>
      <c r="D22" s="317">
        <v>4</v>
      </c>
      <c r="E22" s="317">
        <v>18</v>
      </c>
      <c r="F22" s="317">
        <v>11</v>
      </c>
      <c r="G22" s="317">
        <v>1466</v>
      </c>
      <c r="H22" s="317">
        <v>33</v>
      </c>
      <c r="I22" s="317">
        <v>64</v>
      </c>
      <c r="J22" s="317">
        <v>34</v>
      </c>
      <c r="K22" s="327">
        <v>94.2</v>
      </c>
      <c r="L22" s="118">
        <v>804</v>
      </c>
      <c r="M22" s="317">
        <v>159</v>
      </c>
      <c r="N22" s="317">
        <v>1588</v>
      </c>
      <c r="O22" s="317">
        <v>865</v>
      </c>
      <c r="P22" s="317">
        <v>880</v>
      </c>
      <c r="Q22" s="317">
        <v>4</v>
      </c>
      <c r="R22" s="317">
        <v>33</v>
      </c>
      <c r="S22" s="317">
        <v>11</v>
      </c>
      <c r="T22" s="32">
        <v>9</v>
      </c>
      <c r="V22" s="7"/>
      <c r="W22" s="29"/>
      <c r="X22" s="7"/>
    </row>
    <row r="23" spans="1:24" s="6" customFormat="1" ht="15" customHeight="1">
      <c r="A23" s="7">
        <v>10</v>
      </c>
      <c r="B23" s="29" t="s">
        <v>76</v>
      </c>
      <c r="C23" s="117"/>
      <c r="D23" s="317">
        <v>3</v>
      </c>
      <c r="E23" s="317">
        <v>23</v>
      </c>
      <c r="F23" s="317">
        <v>13</v>
      </c>
      <c r="G23" s="317">
        <v>354</v>
      </c>
      <c r="H23" s="118">
        <v>30</v>
      </c>
      <c r="I23" s="118">
        <v>47</v>
      </c>
      <c r="J23" s="118">
        <v>41</v>
      </c>
      <c r="K23" s="344">
        <v>90.41765358438522</v>
      </c>
      <c r="L23" s="118">
        <v>924</v>
      </c>
      <c r="M23" s="312">
        <v>281</v>
      </c>
      <c r="N23" s="312">
        <v>1847</v>
      </c>
      <c r="O23" s="312">
        <v>887</v>
      </c>
      <c r="P23" s="312">
        <v>937</v>
      </c>
      <c r="Q23" s="317">
        <v>3</v>
      </c>
      <c r="R23" s="317">
        <v>27</v>
      </c>
      <c r="S23" s="118">
        <v>3</v>
      </c>
      <c r="T23" s="32">
        <v>10</v>
      </c>
      <c r="V23" s="7"/>
      <c r="W23" s="29"/>
      <c r="X23" s="7"/>
    </row>
    <row r="24" spans="1:24" s="6" customFormat="1" ht="7.5" customHeight="1">
      <c r="A24" s="7"/>
      <c r="B24" s="29"/>
      <c r="C24" s="117"/>
      <c r="D24" s="317"/>
      <c r="E24" s="317"/>
      <c r="F24" s="317"/>
      <c r="G24" s="317"/>
      <c r="H24" s="118"/>
      <c r="I24" s="118"/>
      <c r="J24" s="118"/>
      <c r="K24" s="344"/>
      <c r="M24" s="312"/>
      <c r="N24" s="312"/>
      <c r="O24" s="312"/>
      <c r="P24" s="312"/>
      <c r="Q24" s="317"/>
      <c r="R24" s="317"/>
      <c r="S24" s="118"/>
      <c r="T24" s="32"/>
      <c r="V24" s="7"/>
      <c r="W24" s="29"/>
      <c r="X24" s="7"/>
    </row>
    <row r="25" spans="2:24" s="24" customFormat="1" ht="15" customHeight="1">
      <c r="B25" s="25" t="s">
        <v>80</v>
      </c>
      <c r="C25" s="47"/>
      <c r="D25" s="304">
        <v>1</v>
      </c>
      <c r="E25" s="304">
        <v>11</v>
      </c>
      <c r="F25" s="304">
        <v>7</v>
      </c>
      <c r="G25" s="304">
        <v>589</v>
      </c>
      <c r="H25" s="304">
        <v>19</v>
      </c>
      <c r="I25" s="304">
        <v>18</v>
      </c>
      <c r="J25" s="304">
        <v>14</v>
      </c>
      <c r="K25" s="305">
        <v>84.4</v>
      </c>
      <c r="L25" s="346">
        <v>414</v>
      </c>
      <c r="M25" s="304">
        <v>241</v>
      </c>
      <c r="N25" s="304">
        <v>1062</v>
      </c>
      <c r="O25" s="304">
        <v>484</v>
      </c>
      <c r="P25" s="409" t="s">
        <v>183</v>
      </c>
      <c r="Q25" s="304">
        <v>2</v>
      </c>
      <c r="R25" s="304">
        <v>20</v>
      </c>
      <c r="S25" s="347">
        <v>5</v>
      </c>
      <c r="T25" s="28" t="s">
        <v>111</v>
      </c>
      <c r="V25" s="36"/>
      <c r="W25" s="25"/>
      <c r="X25" s="36"/>
    </row>
    <row r="26" spans="1:24" s="6" customFormat="1" ht="15" customHeight="1">
      <c r="A26" s="6">
        <v>11</v>
      </c>
      <c r="B26" s="29" t="s">
        <v>143</v>
      </c>
      <c r="C26" s="46"/>
      <c r="D26" s="317">
        <v>1</v>
      </c>
      <c r="E26" s="317">
        <v>11</v>
      </c>
      <c r="F26" s="317">
        <v>7</v>
      </c>
      <c r="G26" s="317">
        <v>589</v>
      </c>
      <c r="H26" s="317">
        <v>19</v>
      </c>
      <c r="I26" s="317">
        <v>18</v>
      </c>
      <c r="J26" s="317">
        <v>14</v>
      </c>
      <c r="K26" s="327">
        <v>84.40022179779434</v>
      </c>
      <c r="L26" s="348">
        <v>414</v>
      </c>
      <c r="M26" s="312">
        <v>241</v>
      </c>
      <c r="N26" s="312">
        <v>1062</v>
      </c>
      <c r="O26" s="317">
        <v>484</v>
      </c>
      <c r="P26" s="408" t="s">
        <v>183</v>
      </c>
      <c r="Q26" s="317">
        <v>2</v>
      </c>
      <c r="R26" s="317">
        <v>20</v>
      </c>
      <c r="S26" s="345">
        <v>5</v>
      </c>
      <c r="T26" s="32">
        <v>11</v>
      </c>
      <c r="V26" s="7"/>
      <c r="W26" s="29"/>
      <c r="X26" s="7"/>
    </row>
    <row r="27" spans="2:24" s="6" customFormat="1" ht="7.5" customHeight="1">
      <c r="B27" s="29"/>
      <c r="C27" s="46"/>
      <c r="D27" s="317"/>
      <c r="E27" s="317"/>
      <c r="F27" s="317"/>
      <c r="G27" s="317"/>
      <c r="H27" s="317"/>
      <c r="I27" s="317"/>
      <c r="J27" s="317"/>
      <c r="K27" s="327"/>
      <c r="M27" s="317"/>
      <c r="N27" s="317"/>
      <c r="O27" s="317"/>
      <c r="P27" s="317"/>
      <c r="Q27" s="317"/>
      <c r="R27" s="317"/>
      <c r="S27" s="345"/>
      <c r="T27" s="32"/>
      <c r="V27" s="7"/>
      <c r="W27" s="29"/>
      <c r="X27" s="7"/>
    </row>
    <row r="28" spans="2:24" s="24" customFormat="1" ht="15" customHeight="1">
      <c r="B28" s="25" t="s">
        <v>85</v>
      </c>
      <c r="C28" s="47"/>
      <c r="D28" s="304">
        <v>6</v>
      </c>
      <c r="E28" s="304">
        <v>31</v>
      </c>
      <c r="F28" s="304">
        <v>24</v>
      </c>
      <c r="G28" s="304">
        <v>1266</v>
      </c>
      <c r="H28" s="304">
        <v>44</v>
      </c>
      <c r="I28" s="304">
        <v>69</v>
      </c>
      <c r="J28" s="304">
        <v>45</v>
      </c>
      <c r="K28" s="341">
        <v>85.4</v>
      </c>
      <c r="L28" s="346">
        <v>1039</v>
      </c>
      <c r="M28" s="304">
        <v>660</v>
      </c>
      <c r="N28" s="304">
        <v>2902</v>
      </c>
      <c r="O28" s="304">
        <v>1690</v>
      </c>
      <c r="P28" s="304">
        <v>1060</v>
      </c>
      <c r="Q28" s="304">
        <v>3</v>
      </c>
      <c r="R28" s="304">
        <v>57</v>
      </c>
      <c r="S28" s="347">
        <v>15</v>
      </c>
      <c r="T28" s="28" t="s">
        <v>86</v>
      </c>
      <c r="V28" s="36"/>
      <c r="W28" s="25"/>
      <c r="X28" s="36"/>
    </row>
    <row r="29" spans="1:24" s="6" customFormat="1" ht="15" customHeight="1">
      <c r="A29" s="6">
        <v>12</v>
      </c>
      <c r="B29" s="29" t="s">
        <v>87</v>
      </c>
      <c r="C29" s="46"/>
      <c r="D29" s="317">
        <v>2</v>
      </c>
      <c r="E29" s="317">
        <v>11</v>
      </c>
      <c r="F29" s="317">
        <v>7</v>
      </c>
      <c r="G29" s="317">
        <v>269</v>
      </c>
      <c r="H29" s="317">
        <v>8</v>
      </c>
      <c r="I29" s="317">
        <v>19</v>
      </c>
      <c r="J29" s="317">
        <v>16</v>
      </c>
      <c r="K29" s="344">
        <v>84.21289018639119</v>
      </c>
      <c r="L29" s="348">
        <v>327</v>
      </c>
      <c r="M29" s="312">
        <v>247</v>
      </c>
      <c r="N29" s="312">
        <v>936</v>
      </c>
      <c r="O29" s="317">
        <v>740</v>
      </c>
      <c r="P29" s="317">
        <v>465</v>
      </c>
      <c r="Q29" s="312">
        <v>1</v>
      </c>
      <c r="R29" s="317">
        <v>12</v>
      </c>
      <c r="S29" s="345">
        <v>10</v>
      </c>
      <c r="T29" s="32">
        <v>12</v>
      </c>
      <c r="V29" s="7"/>
      <c r="W29" s="29"/>
      <c r="X29" s="7"/>
    </row>
    <row r="30" spans="1:24" s="6" customFormat="1" ht="15" customHeight="1">
      <c r="A30" s="6">
        <v>13</v>
      </c>
      <c r="B30" s="29" t="s">
        <v>88</v>
      </c>
      <c r="C30" s="46"/>
      <c r="D30" s="317">
        <v>1</v>
      </c>
      <c r="E30" s="317">
        <v>5</v>
      </c>
      <c r="F30" s="317">
        <v>5</v>
      </c>
      <c r="G30" s="317">
        <v>56</v>
      </c>
      <c r="H30" s="317">
        <v>6</v>
      </c>
      <c r="I30" s="317">
        <v>12</v>
      </c>
      <c r="J30" s="317">
        <v>9</v>
      </c>
      <c r="K30" s="344">
        <v>93.6968537414966</v>
      </c>
      <c r="L30" s="348">
        <v>234</v>
      </c>
      <c r="M30" s="317">
        <v>145</v>
      </c>
      <c r="N30" s="317">
        <v>644</v>
      </c>
      <c r="O30" s="317">
        <v>299</v>
      </c>
      <c r="P30" s="408" t="s">
        <v>183</v>
      </c>
      <c r="Q30" s="312">
        <v>1</v>
      </c>
      <c r="R30" s="317">
        <v>18</v>
      </c>
      <c r="S30" s="345">
        <v>4</v>
      </c>
      <c r="T30" s="32">
        <v>13</v>
      </c>
      <c r="V30" s="7"/>
      <c r="W30" s="29"/>
      <c r="X30" s="7"/>
    </row>
    <row r="31" spans="1:24" s="6" customFormat="1" ht="15" customHeight="1">
      <c r="A31" s="6">
        <v>14</v>
      </c>
      <c r="B31" s="29" t="s">
        <v>89</v>
      </c>
      <c r="C31" s="46"/>
      <c r="D31" s="317">
        <v>3</v>
      </c>
      <c r="E31" s="317">
        <v>15</v>
      </c>
      <c r="F31" s="317">
        <v>12</v>
      </c>
      <c r="G31" s="317">
        <v>941</v>
      </c>
      <c r="H31" s="317">
        <v>30</v>
      </c>
      <c r="I31" s="317">
        <v>38</v>
      </c>
      <c r="J31" s="317">
        <v>20</v>
      </c>
      <c r="K31" s="344">
        <v>83.15833523548658</v>
      </c>
      <c r="L31" s="348">
        <v>478</v>
      </c>
      <c r="M31" s="317">
        <v>268</v>
      </c>
      <c r="N31" s="317">
        <v>1322</v>
      </c>
      <c r="O31" s="317">
        <v>651</v>
      </c>
      <c r="P31" s="317">
        <v>595</v>
      </c>
      <c r="Q31" s="312">
        <v>1</v>
      </c>
      <c r="R31" s="317">
        <v>27</v>
      </c>
      <c r="S31" s="345">
        <v>1</v>
      </c>
      <c r="T31" s="32">
        <v>14</v>
      </c>
      <c r="V31" s="7"/>
      <c r="W31" s="29"/>
      <c r="X31" s="7"/>
    </row>
    <row r="32" spans="2:24" s="6" customFormat="1" ht="7.5" customHeight="1">
      <c r="B32" s="29"/>
      <c r="C32" s="46"/>
      <c r="D32" s="317"/>
      <c r="E32" s="317"/>
      <c r="F32" s="317"/>
      <c r="G32" s="317"/>
      <c r="H32" s="317"/>
      <c r="I32" s="317"/>
      <c r="J32" s="317"/>
      <c r="K32" s="344"/>
      <c r="M32" s="317"/>
      <c r="N32" s="317"/>
      <c r="O32" s="317"/>
      <c r="P32" s="317"/>
      <c r="Q32" s="312"/>
      <c r="R32" s="317"/>
      <c r="S32" s="345"/>
      <c r="T32" s="32"/>
      <c r="V32" s="7"/>
      <c r="W32" s="29"/>
      <c r="X32" s="7"/>
    </row>
    <row r="33" spans="2:24" s="24" customFormat="1" ht="15" customHeight="1">
      <c r="B33" s="25" t="s">
        <v>93</v>
      </c>
      <c r="C33" s="47"/>
      <c r="D33" s="304" t="s">
        <v>441</v>
      </c>
      <c r="E33" s="304">
        <v>4</v>
      </c>
      <c r="F33" s="304">
        <v>2</v>
      </c>
      <c r="G33" s="304">
        <v>27</v>
      </c>
      <c r="H33" s="304">
        <v>8</v>
      </c>
      <c r="I33" s="304">
        <v>10</v>
      </c>
      <c r="J33" s="304">
        <v>4</v>
      </c>
      <c r="K33" s="341">
        <v>97.2</v>
      </c>
      <c r="L33" s="346">
        <v>271</v>
      </c>
      <c r="M33" s="409" t="s">
        <v>183</v>
      </c>
      <c r="N33" s="304">
        <v>394</v>
      </c>
      <c r="O33" s="304">
        <v>196</v>
      </c>
      <c r="P33" s="304">
        <v>373</v>
      </c>
      <c r="Q33" s="304">
        <v>2</v>
      </c>
      <c r="R33" s="304">
        <v>13</v>
      </c>
      <c r="S33" s="304" t="s">
        <v>183</v>
      </c>
      <c r="T33" s="28" t="s">
        <v>94</v>
      </c>
      <c r="V33" s="36"/>
      <c r="W33" s="25"/>
      <c r="X33" s="36"/>
    </row>
    <row r="34" spans="1:24" s="6" customFormat="1" ht="15" customHeight="1">
      <c r="A34" s="6">
        <v>15</v>
      </c>
      <c r="B34" s="29" t="s">
        <v>95</v>
      </c>
      <c r="C34" s="46"/>
      <c r="D34" s="317" t="s">
        <v>441</v>
      </c>
      <c r="E34" s="317">
        <v>4</v>
      </c>
      <c r="F34" s="317">
        <v>2</v>
      </c>
      <c r="G34" s="317">
        <v>27</v>
      </c>
      <c r="H34" s="317">
        <v>8</v>
      </c>
      <c r="I34" s="317">
        <v>10</v>
      </c>
      <c r="J34" s="317">
        <v>4</v>
      </c>
      <c r="K34" s="344">
        <v>97.19597211463982</v>
      </c>
      <c r="L34" s="349">
        <v>271</v>
      </c>
      <c r="M34" s="408" t="s">
        <v>183</v>
      </c>
      <c r="N34" s="317">
        <v>394</v>
      </c>
      <c r="O34" s="317">
        <v>196</v>
      </c>
      <c r="P34" s="317">
        <v>373</v>
      </c>
      <c r="Q34" s="312">
        <v>2</v>
      </c>
      <c r="R34" s="317">
        <v>13</v>
      </c>
      <c r="S34" s="317" t="s">
        <v>183</v>
      </c>
      <c r="T34" s="32">
        <v>15</v>
      </c>
      <c r="V34" s="7"/>
      <c r="W34" s="29"/>
      <c r="X34" s="7"/>
    </row>
    <row r="35" spans="2:24" s="6" customFormat="1" ht="7.5" customHeight="1">
      <c r="B35" s="29"/>
      <c r="C35" s="46"/>
      <c r="D35" s="317"/>
      <c r="E35" s="317"/>
      <c r="F35" s="317"/>
      <c r="G35" s="317"/>
      <c r="H35" s="317"/>
      <c r="I35" s="317"/>
      <c r="J35" s="317"/>
      <c r="K35" s="344"/>
      <c r="M35" s="317"/>
      <c r="N35" s="317"/>
      <c r="O35" s="317"/>
      <c r="P35" s="317"/>
      <c r="Q35" s="312"/>
      <c r="R35" s="317"/>
      <c r="S35" s="317"/>
      <c r="T35" s="32"/>
      <c r="V35" s="7"/>
      <c r="W35" s="29"/>
      <c r="X35" s="7"/>
    </row>
    <row r="36" spans="2:24" s="24" customFormat="1" ht="15" customHeight="1">
      <c r="B36" s="25" t="s">
        <v>96</v>
      </c>
      <c r="C36" s="47"/>
      <c r="D36" s="304">
        <v>2</v>
      </c>
      <c r="E36" s="304">
        <v>17</v>
      </c>
      <c r="F36" s="304">
        <v>10</v>
      </c>
      <c r="G36" s="304">
        <v>269</v>
      </c>
      <c r="H36" s="304">
        <v>25</v>
      </c>
      <c r="I36" s="304">
        <v>36</v>
      </c>
      <c r="J36" s="304">
        <v>32</v>
      </c>
      <c r="K36" s="341">
        <v>99.4</v>
      </c>
      <c r="L36" s="346">
        <v>644</v>
      </c>
      <c r="M36" s="304">
        <v>125</v>
      </c>
      <c r="N36" s="304">
        <v>1245</v>
      </c>
      <c r="O36" s="304">
        <v>624</v>
      </c>
      <c r="P36" s="304">
        <v>671</v>
      </c>
      <c r="Q36" s="304">
        <v>2</v>
      </c>
      <c r="R36" s="304">
        <v>29</v>
      </c>
      <c r="S36" s="304">
        <v>10</v>
      </c>
      <c r="T36" s="28" t="s">
        <v>97</v>
      </c>
      <c r="V36" s="36"/>
      <c r="W36" s="25"/>
      <c r="X36" s="36"/>
    </row>
    <row r="37" spans="1:24" s="6" customFormat="1" ht="15" customHeight="1">
      <c r="A37" s="6">
        <v>16</v>
      </c>
      <c r="B37" s="29" t="s">
        <v>98</v>
      </c>
      <c r="C37" s="46"/>
      <c r="D37" s="317">
        <v>2</v>
      </c>
      <c r="E37" s="317">
        <v>17</v>
      </c>
      <c r="F37" s="317">
        <v>10</v>
      </c>
      <c r="G37" s="317">
        <v>269</v>
      </c>
      <c r="H37" s="317">
        <v>25</v>
      </c>
      <c r="I37" s="317">
        <v>36</v>
      </c>
      <c r="J37" s="317">
        <v>32</v>
      </c>
      <c r="K37" s="344">
        <v>99.39946929844979</v>
      </c>
      <c r="L37" s="349">
        <v>644</v>
      </c>
      <c r="M37" s="317">
        <v>125</v>
      </c>
      <c r="N37" s="317">
        <v>1245</v>
      </c>
      <c r="O37" s="317">
        <v>624</v>
      </c>
      <c r="P37" s="317">
        <v>671</v>
      </c>
      <c r="Q37" s="317">
        <v>2</v>
      </c>
      <c r="R37" s="317">
        <v>29</v>
      </c>
      <c r="S37" s="317">
        <v>10</v>
      </c>
      <c r="T37" s="32">
        <v>16</v>
      </c>
      <c r="V37" s="7"/>
      <c r="W37" s="29"/>
      <c r="X37" s="7"/>
    </row>
    <row r="38" spans="2:24" s="6" customFormat="1" ht="7.5" customHeight="1">
      <c r="B38" s="29"/>
      <c r="C38" s="46"/>
      <c r="D38" s="317"/>
      <c r="E38" s="317"/>
      <c r="F38" s="317"/>
      <c r="G38" s="317"/>
      <c r="H38" s="317"/>
      <c r="I38" s="317"/>
      <c r="J38" s="317"/>
      <c r="K38" s="344"/>
      <c r="M38" s="317"/>
      <c r="N38" s="317"/>
      <c r="O38" s="317"/>
      <c r="P38" s="317"/>
      <c r="Q38" s="317"/>
      <c r="R38" s="317"/>
      <c r="S38" s="317"/>
      <c r="T38" s="32"/>
      <c r="V38" s="7"/>
      <c r="W38" s="29"/>
      <c r="X38" s="7"/>
    </row>
    <row r="39" spans="2:24" s="24" customFormat="1" ht="15" customHeight="1">
      <c r="B39" s="25" t="s">
        <v>101</v>
      </c>
      <c r="C39" s="47"/>
      <c r="D39" s="304">
        <v>10</v>
      </c>
      <c r="E39" s="304">
        <v>27</v>
      </c>
      <c r="F39" s="304">
        <v>15</v>
      </c>
      <c r="G39" s="304">
        <v>1188</v>
      </c>
      <c r="H39" s="304">
        <v>54</v>
      </c>
      <c r="I39" s="304">
        <v>80</v>
      </c>
      <c r="J39" s="304">
        <v>45</v>
      </c>
      <c r="K39" s="341">
        <v>99.8</v>
      </c>
      <c r="L39" s="346">
        <v>1159</v>
      </c>
      <c r="M39" s="304">
        <v>230</v>
      </c>
      <c r="N39" s="304">
        <v>2241</v>
      </c>
      <c r="O39" s="304">
        <v>1265</v>
      </c>
      <c r="P39" s="304">
        <v>1291</v>
      </c>
      <c r="Q39" s="304">
        <v>6</v>
      </c>
      <c r="R39" s="304">
        <v>48</v>
      </c>
      <c r="S39" s="304">
        <v>2</v>
      </c>
      <c r="T39" s="28" t="s">
        <v>102</v>
      </c>
      <c r="V39" s="36"/>
      <c r="W39" s="25"/>
      <c r="X39" s="36"/>
    </row>
    <row r="40" spans="1:24" s="6" customFormat="1" ht="15" customHeight="1">
      <c r="A40" s="6">
        <v>17</v>
      </c>
      <c r="B40" s="29" t="s">
        <v>103</v>
      </c>
      <c r="C40" s="46"/>
      <c r="D40" s="317">
        <v>2</v>
      </c>
      <c r="E40" s="317">
        <v>4</v>
      </c>
      <c r="F40" s="317">
        <v>3</v>
      </c>
      <c r="G40" s="317">
        <v>210</v>
      </c>
      <c r="H40" s="317">
        <v>9</v>
      </c>
      <c r="I40" s="317">
        <v>19</v>
      </c>
      <c r="J40" s="317">
        <v>6</v>
      </c>
      <c r="K40" s="344">
        <v>99.91924629878869</v>
      </c>
      <c r="L40" s="349">
        <v>162</v>
      </c>
      <c r="M40" s="317">
        <v>15</v>
      </c>
      <c r="N40" s="317">
        <v>373</v>
      </c>
      <c r="O40" s="317">
        <v>180</v>
      </c>
      <c r="P40" s="317">
        <v>350</v>
      </c>
      <c r="Q40" s="312">
        <v>1</v>
      </c>
      <c r="R40" s="317">
        <v>8</v>
      </c>
      <c r="S40" s="317" t="s">
        <v>226</v>
      </c>
      <c r="T40" s="32">
        <v>17</v>
      </c>
      <c r="V40" s="7"/>
      <c r="W40" s="29"/>
      <c r="X40" s="7"/>
    </row>
    <row r="41" spans="1:24" s="6" customFormat="1" ht="15" customHeight="1">
      <c r="A41" s="6">
        <v>18</v>
      </c>
      <c r="B41" s="29" t="s">
        <v>104</v>
      </c>
      <c r="C41" s="46"/>
      <c r="D41" s="317">
        <v>3</v>
      </c>
      <c r="E41" s="317">
        <v>5</v>
      </c>
      <c r="F41" s="317">
        <v>4</v>
      </c>
      <c r="G41" s="317">
        <v>164</v>
      </c>
      <c r="H41" s="317">
        <v>10</v>
      </c>
      <c r="I41" s="317">
        <v>17</v>
      </c>
      <c r="J41" s="317">
        <v>10</v>
      </c>
      <c r="K41" s="344">
        <v>99.92810188989318</v>
      </c>
      <c r="L41" s="349">
        <v>218</v>
      </c>
      <c r="M41" s="317">
        <v>121</v>
      </c>
      <c r="N41" s="317">
        <v>499</v>
      </c>
      <c r="O41" s="317">
        <v>257</v>
      </c>
      <c r="P41" s="408" t="s">
        <v>183</v>
      </c>
      <c r="Q41" s="312">
        <v>1</v>
      </c>
      <c r="R41" s="317">
        <v>15</v>
      </c>
      <c r="S41" s="317" t="s">
        <v>183</v>
      </c>
      <c r="T41" s="32">
        <v>18</v>
      </c>
      <c r="V41" s="7"/>
      <c r="W41" s="29"/>
      <c r="X41" s="7"/>
    </row>
    <row r="42" spans="1:24" s="6" customFormat="1" ht="15" customHeight="1">
      <c r="A42" s="6">
        <v>19</v>
      </c>
      <c r="B42" s="29" t="s">
        <v>105</v>
      </c>
      <c r="C42" s="46"/>
      <c r="D42" s="317">
        <v>5</v>
      </c>
      <c r="E42" s="317">
        <v>18</v>
      </c>
      <c r="F42" s="317">
        <v>8</v>
      </c>
      <c r="G42" s="317">
        <v>814</v>
      </c>
      <c r="H42" s="317">
        <v>35</v>
      </c>
      <c r="I42" s="317">
        <v>44</v>
      </c>
      <c r="J42" s="317">
        <v>29</v>
      </c>
      <c r="K42" s="344">
        <v>99.78849407783417</v>
      </c>
      <c r="L42" s="349">
        <v>779</v>
      </c>
      <c r="M42" s="317">
        <v>94</v>
      </c>
      <c r="N42" s="317">
        <v>1369</v>
      </c>
      <c r="O42" s="317">
        <v>828</v>
      </c>
      <c r="P42" s="317">
        <v>941</v>
      </c>
      <c r="Q42" s="312">
        <v>4</v>
      </c>
      <c r="R42" s="317">
        <v>25</v>
      </c>
      <c r="S42" s="345">
        <v>2</v>
      </c>
      <c r="T42" s="32">
        <v>19</v>
      </c>
      <c r="V42" s="7"/>
      <c r="W42" s="29"/>
      <c r="X42" s="7"/>
    </row>
    <row r="43" spans="2:24" s="6" customFormat="1" ht="7.5" customHeight="1">
      <c r="B43" s="29"/>
      <c r="C43" s="46"/>
      <c r="D43" s="317"/>
      <c r="E43" s="317"/>
      <c r="F43" s="317"/>
      <c r="G43" s="317"/>
      <c r="H43" s="317"/>
      <c r="I43" s="317"/>
      <c r="J43" s="317"/>
      <c r="K43" s="344"/>
      <c r="L43" s="317"/>
      <c r="M43" s="304"/>
      <c r="N43" s="304"/>
      <c r="O43" s="317"/>
      <c r="P43" s="317"/>
      <c r="Q43" s="312"/>
      <c r="R43" s="317"/>
      <c r="S43" s="345"/>
      <c r="T43" s="32"/>
      <c r="V43" s="7"/>
      <c r="W43" s="29"/>
      <c r="X43" s="7"/>
    </row>
    <row r="44" spans="2:24" s="24" customFormat="1" ht="15" customHeight="1">
      <c r="B44" s="25" t="s">
        <v>106</v>
      </c>
      <c r="C44" s="45"/>
      <c r="D44" s="304">
        <v>1</v>
      </c>
      <c r="E44" s="304">
        <v>5</v>
      </c>
      <c r="F44" s="304">
        <v>3</v>
      </c>
      <c r="G44" s="304">
        <v>79</v>
      </c>
      <c r="H44" s="350">
        <v>11</v>
      </c>
      <c r="I44" s="350">
        <v>21</v>
      </c>
      <c r="J44" s="350">
        <v>13</v>
      </c>
      <c r="K44" s="341">
        <v>99.8</v>
      </c>
      <c r="L44" s="351">
        <v>302</v>
      </c>
      <c r="M44" s="304">
        <v>11</v>
      </c>
      <c r="N44" s="304">
        <v>563</v>
      </c>
      <c r="O44" s="342">
        <v>331</v>
      </c>
      <c r="P44" s="342">
        <v>174</v>
      </c>
      <c r="Q44" s="304">
        <v>2</v>
      </c>
      <c r="R44" s="304">
        <v>22</v>
      </c>
      <c r="S44" s="306" t="s">
        <v>183</v>
      </c>
      <c r="T44" s="28" t="s">
        <v>107</v>
      </c>
      <c r="V44" s="36"/>
      <c r="W44" s="25"/>
      <c r="X44" s="36"/>
    </row>
    <row r="45" spans="1:24" s="6" customFormat="1" ht="15" customHeight="1">
      <c r="A45" s="7">
        <v>20</v>
      </c>
      <c r="B45" s="29" t="s">
        <v>108</v>
      </c>
      <c r="C45" s="117"/>
      <c r="D45" s="317">
        <v>1</v>
      </c>
      <c r="E45" s="317">
        <v>5</v>
      </c>
      <c r="F45" s="317">
        <v>3</v>
      </c>
      <c r="G45" s="317">
        <v>79</v>
      </c>
      <c r="H45" s="118">
        <v>11</v>
      </c>
      <c r="I45" s="118">
        <v>21</v>
      </c>
      <c r="J45" s="118">
        <v>13</v>
      </c>
      <c r="K45" s="344">
        <v>99.77448769487205</v>
      </c>
      <c r="L45" s="348">
        <v>302</v>
      </c>
      <c r="M45" s="317">
        <v>11</v>
      </c>
      <c r="N45" s="317">
        <v>563</v>
      </c>
      <c r="O45" s="312">
        <v>331</v>
      </c>
      <c r="P45" s="312">
        <v>174</v>
      </c>
      <c r="Q45" s="118">
        <v>2</v>
      </c>
      <c r="R45" s="48">
        <v>22</v>
      </c>
      <c r="S45" s="312" t="s">
        <v>183</v>
      </c>
      <c r="T45" s="32">
        <v>20</v>
      </c>
      <c r="V45" s="7"/>
      <c r="W45" s="29"/>
      <c r="X45" s="7"/>
    </row>
    <row r="46" spans="1:24" s="19" customFormat="1" ht="15" customHeight="1" thickBot="1">
      <c r="A46" s="114"/>
      <c r="B46" s="116"/>
      <c r="C46" s="114"/>
      <c r="D46" s="115"/>
      <c r="E46" s="114"/>
      <c r="F46" s="114"/>
      <c r="G46" s="114"/>
      <c r="H46" s="352"/>
      <c r="I46" s="352"/>
      <c r="J46" s="352"/>
      <c r="K46" s="353"/>
      <c r="L46" s="352"/>
      <c r="M46" s="112"/>
      <c r="N46" s="112"/>
      <c r="O46" s="113"/>
      <c r="P46" s="112"/>
      <c r="Q46" s="352"/>
      <c r="R46" s="114"/>
      <c r="S46" s="112"/>
      <c r="T46" s="111"/>
      <c r="V46" s="20"/>
      <c r="W46" s="110"/>
      <c r="X46" s="20"/>
    </row>
    <row r="47" spans="11:22" s="6" customFormat="1" ht="11.25" customHeight="1">
      <c r="K47" s="7"/>
      <c r="L47" s="6" t="s">
        <v>225</v>
      </c>
      <c r="Q47" s="7"/>
      <c r="V47" s="7"/>
    </row>
    <row r="48" spans="2:22" s="6" customFormat="1" ht="9.75" customHeight="1">
      <c r="B48" s="109"/>
      <c r="K48" s="7"/>
      <c r="Q48" s="7"/>
      <c r="V48" s="7"/>
    </row>
    <row r="49" ht="12">
      <c r="V49" s="48"/>
    </row>
    <row r="50" ht="12">
      <c r="V50" s="48"/>
    </row>
  </sheetData>
  <sheetProtection/>
  <printOptions/>
  <pageMargins left="0.3937007874015748" right="0.3937007874015748" top="0.5905511811023623" bottom="0" header="0.3937007874015748" footer="0.1968503937007874"/>
  <pageSetup horizontalDpi="600" verticalDpi="600" orientation="landscape" paperSize="8" r:id="rId1"/>
</worksheet>
</file>

<file path=xl/worksheets/sheet6.xml><?xml version="1.0" encoding="utf-8"?>
<worksheet xmlns="http://schemas.openxmlformats.org/spreadsheetml/2006/main" xmlns:r="http://schemas.openxmlformats.org/officeDocument/2006/relationships">
  <sheetPr>
    <tabColor rgb="FF00B0F0"/>
  </sheetPr>
  <dimension ref="A1:L50"/>
  <sheetViews>
    <sheetView showGridLines="0" zoomScalePageLayoutView="0" workbookViewId="0" topLeftCell="A1">
      <selection activeCell="P23" sqref="P23"/>
    </sheetView>
  </sheetViews>
  <sheetFormatPr defaultColWidth="8.00390625" defaultRowHeight="13.5"/>
  <cols>
    <col min="1" max="1" width="2.50390625" style="58" customWidth="1"/>
    <col min="2" max="2" width="9.375" style="58" customWidth="1"/>
    <col min="3" max="3" width="1.25" style="58" customWidth="1"/>
    <col min="4" max="9" width="11.75390625" style="58" customWidth="1"/>
    <col min="10" max="10" width="9.875" style="58" customWidth="1"/>
    <col min="11" max="11" width="4.375" style="58" customWidth="1"/>
    <col min="12" max="16384" width="8.00390625" style="58" customWidth="1"/>
  </cols>
  <sheetData>
    <row r="1" spans="1:11" s="86" customFormat="1" ht="18.75" customHeight="1">
      <c r="A1" s="87" t="s">
        <v>155</v>
      </c>
      <c r="B1" s="87"/>
      <c r="C1" s="87"/>
      <c r="D1" s="87"/>
      <c r="E1" s="87"/>
      <c r="F1" s="87"/>
      <c r="G1" s="87"/>
      <c r="H1" s="87"/>
      <c r="I1" s="87"/>
      <c r="J1" s="87"/>
      <c r="K1" s="87"/>
    </row>
    <row r="2" spans="1:11" s="86" customFormat="1" ht="16.5" customHeight="1">
      <c r="A2" s="87"/>
      <c r="B2" s="87"/>
      <c r="C2" s="87"/>
      <c r="D2" s="87"/>
      <c r="E2" s="87"/>
      <c r="F2" s="87"/>
      <c r="G2" s="87"/>
      <c r="H2" s="87"/>
      <c r="I2" s="87"/>
      <c r="J2" s="87"/>
      <c r="K2" s="87"/>
    </row>
    <row r="3" s="66" customFormat="1" ht="10.5" customHeight="1">
      <c r="A3" s="66" t="s">
        <v>154</v>
      </c>
    </row>
    <row r="4" s="66" customFormat="1" ht="10.5" customHeight="1">
      <c r="A4" s="66" t="s">
        <v>153</v>
      </c>
    </row>
    <row r="5" s="66" customFormat="1" ht="10.5" customHeight="1">
      <c r="A5" s="66" t="s">
        <v>152</v>
      </c>
    </row>
    <row r="6" s="66" customFormat="1" ht="10.5" customHeight="1">
      <c r="A6" s="66" t="s">
        <v>151</v>
      </c>
    </row>
    <row r="7" s="66" customFormat="1" ht="11.25" customHeight="1" thickBot="1">
      <c r="A7" s="66" t="s">
        <v>150</v>
      </c>
    </row>
    <row r="8" spans="1:11" s="82" customFormat="1" ht="40.5" customHeight="1">
      <c r="A8" s="85"/>
      <c r="B8" s="84" t="s">
        <v>149</v>
      </c>
      <c r="C8" s="83"/>
      <c r="D8" s="354" t="s">
        <v>148</v>
      </c>
      <c r="E8" s="354" t="s">
        <v>147</v>
      </c>
      <c r="F8" s="354" t="s">
        <v>146</v>
      </c>
      <c r="G8" s="355" t="s">
        <v>252</v>
      </c>
      <c r="H8" s="355" t="s">
        <v>253</v>
      </c>
      <c r="I8" s="355" t="s">
        <v>224</v>
      </c>
      <c r="J8" s="356" t="s">
        <v>431</v>
      </c>
      <c r="K8" s="357"/>
    </row>
    <row r="9" spans="1:11" s="80" customFormat="1" ht="9" customHeight="1">
      <c r="A9" s="19"/>
      <c r="B9" s="20"/>
      <c r="C9" s="81"/>
      <c r="D9" s="358" t="s">
        <v>37</v>
      </c>
      <c r="E9" s="358" t="s">
        <v>37</v>
      </c>
      <c r="F9" s="358" t="s">
        <v>37</v>
      </c>
      <c r="G9" s="359" t="s">
        <v>145</v>
      </c>
      <c r="H9" s="359" t="s">
        <v>145</v>
      </c>
      <c r="I9" s="359" t="s">
        <v>145</v>
      </c>
      <c r="K9" s="359" t="s">
        <v>145</v>
      </c>
    </row>
    <row r="10" spans="1:12" s="69" customFormat="1" ht="15" customHeight="1">
      <c r="A10" s="24"/>
      <c r="B10" s="72" t="s">
        <v>41</v>
      </c>
      <c r="C10" s="77"/>
      <c r="D10" s="360">
        <f>D11+D12</f>
        <v>375</v>
      </c>
      <c r="E10" s="360">
        <f>E11+E12</f>
        <v>7944</v>
      </c>
      <c r="F10" s="360">
        <v>687872</v>
      </c>
      <c r="G10" s="360">
        <v>8131</v>
      </c>
      <c r="H10" s="360">
        <v>3551</v>
      </c>
      <c r="I10" s="360">
        <v>327</v>
      </c>
      <c r="J10" s="361">
        <v>8924</v>
      </c>
      <c r="K10" s="410">
        <v>114</v>
      </c>
      <c r="L10" s="78"/>
    </row>
    <row r="11" spans="1:12" s="69" customFormat="1" ht="15" customHeight="1">
      <c r="A11" s="24"/>
      <c r="B11" s="72" t="s">
        <v>42</v>
      </c>
      <c r="C11" s="77"/>
      <c r="D11" s="304">
        <f>SUM(D14:D23)</f>
        <v>240</v>
      </c>
      <c r="E11" s="304">
        <f>SUM(E14:E23)</f>
        <v>6169</v>
      </c>
      <c r="F11" s="304">
        <v>565605</v>
      </c>
      <c r="G11" s="304">
        <v>7039</v>
      </c>
      <c r="H11" s="304">
        <v>3074</v>
      </c>
      <c r="I11" s="304">
        <v>272</v>
      </c>
      <c r="J11" s="361">
        <v>7690</v>
      </c>
      <c r="K11" s="362">
        <v>83</v>
      </c>
      <c r="L11" s="78"/>
    </row>
    <row r="12" spans="1:12" s="69" customFormat="1" ht="15" customHeight="1">
      <c r="A12" s="24"/>
      <c r="B12" s="72" t="s">
        <v>45</v>
      </c>
      <c r="C12" s="77"/>
      <c r="D12" s="304">
        <f>D27+D30+D31+D32+D35+D38+D41+D42+D43+D46</f>
        <v>135</v>
      </c>
      <c r="E12" s="304">
        <f>E27+E30+E31+E32+E35+E38+E41+E42+E43+E46</f>
        <v>1775</v>
      </c>
      <c r="F12" s="304">
        <v>122267</v>
      </c>
      <c r="G12" s="304">
        <v>1092</v>
      </c>
      <c r="H12" s="304">
        <v>477</v>
      </c>
      <c r="I12" s="304">
        <v>55</v>
      </c>
      <c r="J12" s="361">
        <v>1234</v>
      </c>
      <c r="K12" s="362">
        <v>31</v>
      </c>
      <c r="L12" s="78"/>
    </row>
    <row r="13" spans="1:9" s="66" customFormat="1" ht="15" customHeight="1">
      <c r="A13" s="6"/>
      <c r="B13" s="29"/>
      <c r="C13" s="75"/>
      <c r="D13" s="363"/>
      <c r="E13" s="363"/>
      <c r="F13" s="363"/>
      <c r="G13" s="364"/>
      <c r="H13" s="364"/>
      <c r="I13" s="363"/>
    </row>
    <row r="14" spans="1:11" s="66" customFormat="1" ht="15" customHeight="1">
      <c r="A14" s="42">
        <v>1</v>
      </c>
      <c r="B14" s="68" t="s">
        <v>47</v>
      </c>
      <c r="C14" s="76"/>
      <c r="D14" s="317">
        <v>38</v>
      </c>
      <c r="E14" s="317">
        <v>1845</v>
      </c>
      <c r="F14" s="317">
        <v>189283</v>
      </c>
      <c r="G14" s="317">
        <v>3220</v>
      </c>
      <c r="H14" s="317">
        <v>1290</v>
      </c>
      <c r="I14" s="317">
        <v>92</v>
      </c>
      <c r="J14" s="365">
        <v>3239</v>
      </c>
      <c r="K14" s="366">
        <v>7</v>
      </c>
    </row>
    <row r="15" spans="1:11" s="66" customFormat="1" ht="15" customHeight="1">
      <c r="A15" s="42">
        <v>2</v>
      </c>
      <c r="B15" s="68" t="s">
        <v>57</v>
      </c>
      <c r="C15" s="76"/>
      <c r="D15" s="363">
        <v>34</v>
      </c>
      <c r="E15" s="363">
        <v>1431</v>
      </c>
      <c r="F15" s="363">
        <v>104899</v>
      </c>
      <c r="G15" s="317">
        <v>1082</v>
      </c>
      <c r="H15" s="317">
        <v>508</v>
      </c>
      <c r="I15" s="317">
        <v>65</v>
      </c>
      <c r="J15" s="365">
        <v>1048</v>
      </c>
      <c r="K15" s="366"/>
    </row>
    <row r="16" spans="1:11" s="66" customFormat="1" ht="15" customHeight="1">
      <c r="A16" s="42">
        <v>3</v>
      </c>
      <c r="B16" s="68" t="s">
        <v>60</v>
      </c>
      <c r="C16" s="76"/>
      <c r="D16" s="363">
        <v>22</v>
      </c>
      <c r="E16" s="363">
        <v>429</v>
      </c>
      <c r="F16" s="363">
        <v>53889</v>
      </c>
      <c r="G16" s="363">
        <v>851</v>
      </c>
      <c r="H16" s="363">
        <v>490</v>
      </c>
      <c r="I16" s="363">
        <v>21</v>
      </c>
      <c r="J16" s="367">
        <v>887</v>
      </c>
      <c r="K16" s="366">
        <v>30</v>
      </c>
    </row>
    <row r="17" spans="1:11" s="66" customFormat="1" ht="15" customHeight="1">
      <c r="A17" s="42">
        <v>4</v>
      </c>
      <c r="B17" s="68" t="s">
        <v>61</v>
      </c>
      <c r="C17" s="76"/>
      <c r="D17" s="363">
        <v>16</v>
      </c>
      <c r="E17" s="363">
        <v>282</v>
      </c>
      <c r="F17" s="363">
        <v>17796</v>
      </c>
      <c r="G17" s="363">
        <v>129</v>
      </c>
      <c r="H17" s="363">
        <v>58</v>
      </c>
      <c r="I17" s="363">
        <v>10</v>
      </c>
      <c r="J17" s="367">
        <v>166</v>
      </c>
      <c r="K17" s="366">
        <v>11</v>
      </c>
    </row>
    <row r="18" spans="1:11" s="66" customFormat="1" ht="15" customHeight="1">
      <c r="A18" s="42">
        <v>5</v>
      </c>
      <c r="B18" s="68" t="s">
        <v>62</v>
      </c>
      <c r="C18" s="76"/>
      <c r="D18" s="363">
        <v>24</v>
      </c>
      <c r="E18" s="363">
        <v>621</v>
      </c>
      <c r="F18" s="363">
        <v>46434</v>
      </c>
      <c r="G18" s="363">
        <v>427</v>
      </c>
      <c r="H18" s="363">
        <v>180</v>
      </c>
      <c r="I18" s="363">
        <v>15</v>
      </c>
      <c r="J18" s="367">
        <v>457</v>
      </c>
      <c r="K18" s="366"/>
    </row>
    <row r="19" spans="1:11" s="66" customFormat="1" ht="15" customHeight="1">
      <c r="A19" s="42">
        <v>6</v>
      </c>
      <c r="B19" s="68" t="s">
        <v>63</v>
      </c>
      <c r="C19" s="76"/>
      <c r="D19" s="363">
        <v>26</v>
      </c>
      <c r="E19" s="363">
        <v>402</v>
      </c>
      <c r="F19" s="363">
        <v>41125</v>
      </c>
      <c r="G19" s="363">
        <v>400</v>
      </c>
      <c r="H19" s="363">
        <v>183</v>
      </c>
      <c r="I19" s="363">
        <v>25</v>
      </c>
      <c r="J19" s="367">
        <v>540</v>
      </c>
      <c r="K19" s="366">
        <v>16</v>
      </c>
    </row>
    <row r="20" spans="1:11" s="66" customFormat="1" ht="15" customHeight="1">
      <c r="A20" s="42">
        <v>7</v>
      </c>
      <c r="B20" s="68" t="s">
        <v>67</v>
      </c>
      <c r="C20" s="76"/>
      <c r="D20" s="363">
        <v>16</v>
      </c>
      <c r="E20" s="363">
        <v>251</v>
      </c>
      <c r="F20" s="363">
        <v>25238</v>
      </c>
      <c r="G20" s="363">
        <v>243</v>
      </c>
      <c r="H20" s="363">
        <v>89</v>
      </c>
      <c r="I20" s="363">
        <v>10</v>
      </c>
      <c r="J20" s="367">
        <v>238</v>
      </c>
      <c r="K20" s="366"/>
    </row>
    <row r="21" spans="1:11" s="66" customFormat="1" ht="15" customHeight="1">
      <c r="A21" s="42">
        <v>8</v>
      </c>
      <c r="B21" s="68" t="s">
        <v>68</v>
      </c>
      <c r="C21" s="76"/>
      <c r="D21" s="363">
        <v>22</v>
      </c>
      <c r="E21" s="363">
        <v>442</v>
      </c>
      <c r="F21" s="363">
        <v>36688</v>
      </c>
      <c r="G21" s="317">
        <v>324</v>
      </c>
      <c r="H21" s="317">
        <v>125</v>
      </c>
      <c r="I21" s="317">
        <v>14</v>
      </c>
      <c r="J21" s="365">
        <v>581</v>
      </c>
      <c r="K21" s="366">
        <v>15</v>
      </c>
    </row>
    <row r="22" spans="1:11" s="66" customFormat="1" ht="15" customHeight="1">
      <c r="A22" s="42">
        <v>9</v>
      </c>
      <c r="B22" s="68" t="s">
        <v>144</v>
      </c>
      <c r="C22" s="76"/>
      <c r="D22" s="317">
        <v>18</v>
      </c>
      <c r="E22" s="317">
        <v>204</v>
      </c>
      <c r="F22" s="317">
        <v>23260</v>
      </c>
      <c r="G22" s="363">
        <v>126</v>
      </c>
      <c r="H22" s="363">
        <v>47</v>
      </c>
      <c r="I22" s="363">
        <v>10</v>
      </c>
      <c r="J22" s="365">
        <v>148</v>
      </c>
      <c r="K22" s="366">
        <v>2</v>
      </c>
    </row>
    <row r="23" spans="1:11" s="66" customFormat="1" ht="15" customHeight="1">
      <c r="A23" s="48">
        <v>10</v>
      </c>
      <c r="B23" s="68" t="s">
        <v>76</v>
      </c>
      <c r="C23" s="67"/>
      <c r="D23" s="363">
        <v>24</v>
      </c>
      <c r="E23" s="363">
        <v>262</v>
      </c>
      <c r="F23" s="363">
        <v>26993</v>
      </c>
      <c r="G23" s="363">
        <v>237</v>
      </c>
      <c r="H23" s="363">
        <v>104</v>
      </c>
      <c r="I23" s="363">
        <v>10</v>
      </c>
      <c r="J23" s="365">
        <v>386</v>
      </c>
      <c r="K23" s="366">
        <v>2</v>
      </c>
    </row>
    <row r="24" spans="1:11" s="66" customFormat="1" ht="6.75" customHeight="1">
      <c r="A24" s="7"/>
      <c r="B24" s="29"/>
      <c r="C24" s="79"/>
      <c r="D24" s="363"/>
      <c r="E24" s="363"/>
      <c r="F24" s="363"/>
      <c r="G24" s="363"/>
      <c r="H24" s="363"/>
      <c r="I24" s="363"/>
      <c r="J24" s="368"/>
      <c r="K24" s="369"/>
    </row>
    <row r="25" spans="1:11" s="66" customFormat="1" ht="6.75" customHeight="1">
      <c r="A25" s="6"/>
      <c r="B25" s="29"/>
      <c r="C25" s="75"/>
      <c r="D25" s="363"/>
      <c r="E25" s="363"/>
      <c r="F25" s="363"/>
      <c r="G25" s="363"/>
      <c r="H25" s="363"/>
      <c r="I25" s="363"/>
      <c r="J25" s="370"/>
      <c r="K25" s="371"/>
    </row>
    <row r="26" spans="1:12" s="69" customFormat="1" ht="15" customHeight="1">
      <c r="A26" s="73"/>
      <c r="B26" s="72" t="s">
        <v>80</v>
      </c>
      <c r="C26" s="77"/>
      <c r="D26" s="304">
        <v>15</v>
      </c>
      <c r="E26" s="304">
        <v>146</v>
      </c>
      <c r="F26" s="304">
        <v>12702</v>
      </c>
      <c r="G26" s="304">
        <v>144</v>
      </c>
      <c r="H26" s="304">
        <v>43</v>
      </c>
      <c r="I26" s="304">
        <v>6</v>
      </c>
      <c r="J26" s="372">
        <v>185</v>
      </c>
      <c r="K26" s="362">
        <v>4</v>
      </c>
      <c r="L26" s="78"/>
    </row>
    <row r="27" spans="1:11" s="66" customFormat="1" ht="15" customHeight="1">
      <c r="A27" s="42">
        <v>11</v>
      </c>
      <c r="B27" s="68" t="s">
        <v>143</v>
      </c>
      <c r="C27" s="76"/>
      <c r="D27" s="317">
        <v>15</v>
      </c>
      <c r="E27" s="317">
        <v>146</v>
      </c>
      <c r="F27" s="317">
        <v>12702</v>
      </c>
      <c r="G27" s="317">
        <v>144</v>
      </c>
      <c r="H27" s="317">
        <v>43</v>
      </c>
      <c r="I27" s="317">
        <v>6</v>
      </c>
      <c r="J27" s="365">
        <v>185</v>
      </c>
      <c r="K27" s="366">
        <v>4</v>
      </c>
    </row>
    <row r="28" spans="1:11" s="66" customFormat="1" ht="6.75" customHeight="1">
      <c r="A28" s="6"/>
      <c r="B28" s="29"/>
      <c r="C28" s="75"/>
      <c r="D28" s="317"/>
      <c r="E28" s="317"/>
      <c r="F28" s="317"/>
      <c r="G28" s="317"/>
      <c r="H28" s="317"/>
      <c r="I28" s="317"/>
      <c r="J28" s="373"/>
      <c r="K28" s="369"/>
    </row>
    <row r="29" spans="1:12" s="69" customFormat="1" ht="15" customHeight="1">
      <c r="A29" s="73"/>
      <c r="B29" s="72" t="s">
        <v>85</v>
      </c>
      <c r="C29" s="77"/>
      <c r="D29" s="360">
        <v>42</v>
      </c>
      <c r="E29" s="360">
        <v>440</v>
      </c>
      <c r="F29" s="360">
        <v>43673</v>
      </c>
      <c r="G29" s="304">
        <v>470</v>
      </c>
      <c r="H29" s="304">
        <v>212</v>
      </c>
      <c r="I29" s="304">
        <v>20</v>
      </c>
      <c r="J29" s="372">
        <v>467</v>
      </c>
      <c r="K29" s="362">
        <v>27</v>
      </c>
      <c r="L29" s="78"/>
    </row>
    <row r="30" spans="1:12" s="66" customFormat="1" ht="15" customHeight="1">
      <c r="A30" s="42">
        <v>12</v>
      </c>
      <c r="B30" s="68" t="s">
        <v>87</v>
      </c>
      <c r="C30" s="76"/>
      <c r="D30" s="363">
        <v>14</v>
      </c>
      <c r="E30" s="363">
        <v>143</v>
      </c>
      <c r="F30" s="363">
        <v>14543</v>
      </c>
      <c r="G30" s="363">
        <v>143</v>
      </c>
      <c r="H30" s="363">
        <v>58</v>
      </c>
      <c r="I30" s="363">
        <v>5</v>
      </c>
      <c r="J30" s="367">
        <v>91</v>
      </c>
      <c r="K30" s="374">
        <v>22</v>
      </c>
      <c r="L30" s="59"/>
    </row>
    <row r="31" spans="1:12" s="66" customFormat="1" ht="15" customHeight="1">
      <c r="A31" s="42">
        <v>13</v>
      </c>
      <c r="B31" s="68" t="s">
        <v>88</v>
      </c>
      <c r="C31" s="76"/>
      <c r="D31" s="363">
        <v>10</v>
      </c>
      <c r="E31" s="363">
        <v>72</v>
      </c>
      <c r="F31" s="363">
        <v>7296</v>
      </c>
      <c r="G31" s="363">
        <v>119</v>
      </c>
      <c r="H31" s="363">
        <v>58</v>
      </c>
      <c r="I31" s="363">
        <v>4</v>
      </c>
      <c r="J31" s="365">
        <v>111</v>
      </c>
      <c r="K31" s="366"/>
      <c r="L31" s="59"/>
    </row>
    <row r="32" spans="1:12" s="66" customFormat="1" ht="15" customHeight="1">
      <c r="A32" s="42">
        <v>14</v>
      </c>
      <c r="B32" s="68" t="s">
        <v>89</v>
      </c>
      <c r="C32" s="76"/>
      <c r="D32" s="363">
        <v>18</v>
      </c>
      <c r="E32" s="363">
        <v>225</v>
      </c>
      <c r="F32" s="363">
        <v>21834</v>
      </c>
      <c r="G32" s="317">
        <v>208</v>
      </c>
      <c r="H32" s="317">
        <v>96</v>
      </c>
      <c r="I32" s="317">
        <v>11</v>
      </c>
      <c r="J32" s="367">
        <v>265</v>
      </c>
      <c r="K32" s="366">
        <v>5</v>
      </c>
      <c r="L32" s="59"/>
    </row>
    <row r="33" spans="1:11" s="66" customFormat="1" ht="6.75" customHeight="1">
      <c r="A33" s="6"/>
      <c r="B33" s="29"/>
      <c r="C33" s="75"/>
      <c r="D33" s="363"/>
      <c r="E33" s="363"/>
      <c r="F33" s="363"/>
      <c r="G33" s="317"/>
      <c r="H33" s="317"/>
      <c r="I33" s="317"/>
      <c r="J33" s="370"/>
      <c r="K33" s="371"/>
    </row>
    <row r="34" spans="1:12" s="69" customFormat="1" ht="15" customHeight="1">
      <c r="A34" s="73"/>
      <c r="B34" s="72" t="s">
        <v>93</v>
      </c>
      <c r="C34" s="77"/>
      <c r="D34" s="360">
        <v>12</v>
      </c>
      <c r="E34" s="360">
        <v>154</v>
      </c>
      <c r="F34" s="360">
        <v>5177</v>
      </c>
      <c r="G34" s="304">
        <v>40</v>
      </c>
      <c r="H34" s="304">
        <v>13</v>
      </c>
      <c r="I34" s="304">
        <v>5</v>
      </c>
      <c r="J34" s="372">
        <v>13</v>
      </c>
      <c r="K34" s="362"/>
      <c r="L34" s="78"/>
    </row>
    <row r="35" spans="1:12" s="66" customFormat="1" ht="15" customHeight="1">
      <c r="A35" s="42">
        <v>15</v>
      </c>
      <c r="B35" s="68" t="s">
        <v>95</v>
      </c>
      <c r="C35" s="76"/>
      <c r="D35" s="363">
        <v>12</v>
      </c>
      <c r="E35" s="363">
        <v>154</v>
      </c>
      <c r="F35" s="363">
        <v>5177</v>
      </c>
      <c r="G35" s="363">
        <v>40</v>
      </c>
      <c r="H35" s="363">
        <v>13</v>
      </c>
      <c r="I35" s="363">
        <v>5</v>
      </c>
      <c r="J35" s="365">
        <v>13</v>
      </c>
      <c r="K35" s="366"/>
      <c r="L35" s="59"/>
    </row>
    <row r="36" spans="1:11" s="66" customFormat="1" ht="6.75" customHeight="1">
      <c r="A36" s="6"/>
      <c r="B36" s="29"/>
      <c r="C36" s="75"/>
      <c r="D36" s="363"/>
      <c r="E36" s="363"/>
      <c r="F36" s="363"/>
      <c r="G36" s="363"/>
      <c r="H36" s="363"/>
      <c r="I36" s="363"/>
      <c r="J36" s="373"/>
      <c r="K36" s="369"/>
    </row>
    <row r="37" spans="1:12" s="69" customFormat="1" ht="15" customHeight="1">
      <c r="A37" s="73"/>
      <c r="B37" s="72" t="s">
        <v>96</v>
      </c>
      <c r="C37" s="77"/>
      <c r="D37" s="360">
        <v>16</v>
      </c>
      <c r="E37" s="360">
        <v>363</v>
      </c>
      <c r="F37" s="360">
        <v>17301</v>
      </c>
      <c r="G37" s="360">
        <v>102</v>
      </c>
      <c r="H37" s="360">
        <v>48</v>
      </c>
      <c r="I37" s="360">
        <v>9</v>
      </c>
      <c r="J37" s="372">
        <v>115</v>
      </c>
      <c r="K37" s="362"/>
      <c r="L37" s="78"/>
    </row>
    <row r="38" spans="1:12" s="66" customFormat="1" ht="15" customHeight="1">
      <c r="A38" s="42">
        <v>16</v>
      </c>
      <c r="B38" s="68" t="s">
        <v>98</v>
      </c>
      <c r="C38" s="76"/>
      <c r="D38" s="363">
        <v>16</v>
      </c>
      <c r="E38" s="363">
        <v>363</v>
      </c>
      <c r="F38" s="363">
        <v>17301</v>
      </c>
      <c r="G38" s="363">
        <v>102</v>
      </c>
      <c r="H38" s="363">
        <v>48</v>
      </c>
      <c r="I38" s="363">
        <v>9</v>
      </c>
      <c r="J38" s="367">
        <v>115</v>
      </c>
      <c r="K38" s="366"/>
      <c r="L38" s="59"/>
    </row>
    <row r="39" spans="1:11" s="66" customFormat="1" ht="6.75" customHeight="1">
      <c r="A39" s="6"/>
      <c r="B39" s="29"/>
      <c r="C39" s="75"/>
      <c r="D39" s="363"/>
      <c r="E39" s="363"/>
      <c r="F39" s="363"/>
      <c r="G39" s="363"/>
      <c r="H39" s="363"/>
      <c r="I39" s="363"/>
      <c r="J39" s="370"/>
      <c r="K39" s="371"/>
    </row>
    <row r="40" spans="1:12" s="69" customFormat="1" ht="15" customHeight="1">
      <c r="A40" s="73"/>
      <c r="B40" s="72" t="s">
        <v>101</v>
      </c>
      <c r="C40" s="77"/>
      <c r="D40" s="360">
        <v>38</v>
      </c>
      <c r="E40" s="360">
        <v>532</v>
      </c>
      <c r="F40" s="360">
        <v>35146</v>
      </c>
      <c r="G40" s="304">
        <v>277</v>
      </c>
      <c r="H40" s="304">
        <v>132</v>
      </c>
      <c r="I40" s="304">
        <v>11</v>
      </c>
      <c r="J40" s="361">
        <v>425</v>
      </c>
      <c r="K40" s="362"/>
      <c r="L40" s="70"/>
    </row>
    <row r="41" spans="1:12" s="66" customFormat="1" ht="15" customHeight="1">
      <c r="A41" s="42">
        <v>17</v>
      </c>
      <c r="B41" s="68" t="s">
        <v>103</v>
      </c>
      <c r="C41" s="76"/>
      <c r="D41" s="363">
        <v>10</v>
      </c>
      <c r="E41" s="363">
        <v>139</v>
      </c>
      <c r="F41" s="363">
        <v>6193</v>
      </c>
      <c r="G41" s="363">
        <v>34</v>
      </c>
      <c r="H41" s="363">
        <v>17</v>
      </c>
      <c r="I41" s="363">
        <v>2</v>
      </c>
      <c r="J41" s="363">
        <v>65</v>
      </c>
      <c r="K41" s="363"/>
      <c r="L41" s="61"/>
    </row>
    <row r="42" spans="1:12" s="66" customFormat="1" ht="15" customHeight="1">
      <c r="A42" s="42">
        <v>18</v>
      </c>
      <c r="B42" s="68" t="s">
        <v>104</v>
      </c>
      <c r="C42" s="76"/>
      <c r="D42" s="363">
        <v>10</v>
      </c>
      <c r="E42" s="363">
        <v>91</v>
      </c>
      <c r="F42" s="363">
        <v>7894</v>
      </c>
      <c r="G42" s="363">
        <v>114</v>
      </c>
      <c r="H42" s="363">
        <v>51</v>
      </c>
      <c r="I42" s="363">
        <v>2</v>
      </c>
      <c r="J42" s="363">
        <v>123</v>
      </c>
      <c r="K42" s="363"/>
      <c r="L42" s="61"/>
    </row>
    <row r="43" spans="1:12" s="66" customFormat="1" ht="15" customHeight="1">
      <c r="A43" s="42">
        <v>19</v>
      </c>
      <c r="B43" s="68" t="s">
        <v>105</v>
      </c>
      <c r="C43" s="76"/>
      <c r="D43" s="363">
        <v>18</v>
      </c>
      <c r="E43" s="363">
        <v>302</v>
      </c>
      <c r="F43" s="363">
        <v>21059</v>
      </c>
      <c r="G43" s="363">
        <v>129</v>
      </c>
      <c r="H43" s="363">
        <v>64</v>
      </c>
      <c r="I43" s="317">
        <v>7</v>
      </c>
      <c r="J43" s="312">
        <v>237</v>
      </c>
      <c r="K43" s="312"/>
      <c r="L43" s="61"/>
    </row>
    <row r="44" spans="1:12" s="66" customFormat="1" ht="6.75" customHeight="1">
      <c r="A44" s="6"/>
      <c r="B44" s="29"/>
      <c r="C44" s="75"/>
      <c r="D44" s="363"/>
      <c r="E44" s="363"/>
      <c r="F44" s="363"/>
      <c r="G44" s="363"/>
      <c r="H44" s="363"/>
      <c r="I44" s="317"/>
      <c r="J44" s="312"/>
      <c r="K44" s="312"/>
      <c r="L44" s="74"/>
    </row>
    <row r="45" spans="1:12" s="69" customFormat="1" ht="15" customHeight="1">
      <c r="A45" s="73"/>
      <c r="B45" s="72" t="s">
        <v>106</v>
      </c>
      <c r="C45" s="71"/>
      <c r="D45" s="360">
        <v>12</v>
      </c>
      <c r="E45" s="360">
        <v>140</v>
      </c>
      <c r="F45" s="360">
        <v>8268</v>
      </c>
      <c r="G45" s="360">
        <v>59</v>
      </c>
      <c r="H45" s="304">
        <v>29</v>
      </c>
      <c r="I45" s="360">
        <v>4</v>
      </c>
      <c r="J45" s="360">
        <v>29</v>
      </c>
      <c r="K45" s="360"/>
      <c r="L45" s="70"/>
    </row>
    <row r="46" spans="1:12" s="66" customFormat="1" ht="15" customHeight="1">
      <c r="A46" s="48">
        <v>20</v>
      </c>
      <c r="B46" s="68" t="s">
        <v>108</v>
      </c>
      <c r="C46" s="67"/>
      <c r="D46" s="363">
        <v>12</v>
      </c>
      <c r="E46" s="363">
        <v>140</v>
      </c>
      <c r="F46" s="363">
        <v>8268</v>
      </c>
      <c r="G46" s="363">
        <v>59</v>
      </c>
      <c r="H46" s="363">
        <v>29</v>
      </c>
      <c r="I46" s="363">
        <v>4</v>
      </c>
      <c r="J46" s="363">
        <v>29</v>
      </c>
      <c r="K46" s="363"/>
      <c r="L46" s="61"/>
    </row>
    <row r="47" spans="1:11" ht="15" customHeight="1" thickBot="1">
      <c r="A47" s="65"/>
      <c r="B47" s="64"/>
      <c r="C47" s="63"/>
      <c r="D47" s="62"/>
      <c r="E47" s="62"/>
      <c r="F47" s="62"/>
      <c r="G47" s="375"/>
      <c r="H47" s="375"/>
      <c r="I47" s="62"/>
      <c r="J47" s="62"/>
      <c r="K47" s="62"/>
    </row>
    <row r="48" spans="1:11" ht="10.5" customHeight="1">
      <c r="A48" s="6"/>
      <c r="B48" s="6"/>
      <c r="F48" s="60"/>
      <c r="G48" s="61"/>
      <c r="H48" s="60"/>
      <c r="I48" s="60"/>
      <c r="K48" s="60"/>
    </row>
    <row r="49" ht="12">
      <c r="G49" s="59"/>
    </row>
    <row r="50" ht="12">
      <c r="G50" s="59"/>
    </row>
  </sheetData>
  <sheetProtection/>
  <dataValidations count="1">
    <dataValidation allowBlank="1" showInputMessage="1" showErrorMessage="1" imeMode="disabled" sqref="I10:I46"/>
  </dataValidations>
  <printOptions/>
  <pageMargins left="0.3937007874015748" right="0.3937007874015748" top="0.5905511811023623" bottom="0.3937007874015748" header="0.3937007874015748" footer="0.31496062992125984"/>
  <pageSetup horizontalDpi="600" verticalDpi="600" orientation="portrait" paperSize="9" scale="95" r:id="rId1"/>
</worksheet>
</file>

<file path=xl/worksheets/sheet7.xml><?xml version="1.0" encoding="utf-8"?>
<worksheet xmlns="http://schemas.openxmlformats.org/spreadsheetml/2006/main" xmlns:r="http://schemas.openxmlformats.org/officeDocument/2006/relationships">
  <sheetPr>
    <tabColor rgb="FF00B0F0"/>
    <pageSetUpPr fitToPage="1"/>
  </sheetPr>
  <dimension ref="A1:M43"/>
  <sheetViews>
    <sheetView showGridLines="0" tabSelected="1" zoomScalePageLayoutView="0" workbookViewId="0" topLeftCell="A16">
      <selection activeCell="L49" sqref="L49"/>
    </sheetView>
  </sheetViews>
  <sheetFormatPr defaultColWidth="8.00390625" defaultRowHeight="13.5"/>
  <cols>
    <col min="1" max="1" width="9.75390625" style="58" customWidth="1"/>
    <col min="2" max="2" width="8.50390625" style="58" customWidth="1"/>
    <col min="3" max="11" width="6.50390625" style="58" customWidth="1"/>
    <col min="12" max="12" width="6.50390625" style="59" customWidth="1"/>
    <col min="13" max="16384" width="8.00390625" style="58" customWidth="1"/>
  </cols>
  <sheetData>
    <row r="1" spans="1:12" s="86" customFormat="1" ht="24" customHeight="1">
      <c r="A1" s="87" t="s">
        <v>223</v>
      </c>
      <c r="B1" s="87"/>
      <c r="C1" s="87"/>
      <c r="D1" s="87"/>
      <c r="E1" s="87"/>
      <c r="F1" s="87"/>
      <c r="G1" s="87"/>
      <c r="H1" s="87"/>
      <c r="I1" s="87"/>
      <c r="J1" s="87"/>
      <c r="K1" s="87"/>
      <c r="L1" s="108"/>
    </row>
    <row r="2" spans="1:12" s="86" customFormat="1" ht="12" customHeight="1">
      <c r="A2" s="87"/>
      <c r="B2" s="87"/>
      <c r="C2" s="87"/>
      <c r="D2" s="87"/>
      <c r="E2" s="87"/>
      <c r="F2" s="87"/>
      <c r="G2" s="87"/>
      <c r="H2" s="87"/>
      <c r="I2" s="87"/>
      <c r="J2" s="87"/>
      <c r="K2" s="87"/>
      <c r="L2" s="108"/>
    </row>
    <row r="3" spans="1:12" s="86" customFormat="1" ht="10.5" customHeight="1">
      <c r="A3" s="87"/>
      <c r="B3" s="87"/>
      <c r="C3" s="87"/>
      <c r="D3" s="87"/>
      <c r="E3" s="87"/>
      <c r="F3" s="87"/>
      <c r="G3" s="87"/>
      <c r="H3" s="87"/>
      <c r="I3" s="87"/>
      <c r="J3" s="87"/>
      <c r="K3" s="87"/>
      <c r="L3" s="91" t="s">
        <v>222</v>
      </c>
    </row>
    <row r="4" spans="1:12" ht="14.25" customHeight="1" thickBot="1">
      <c r="A4" s="107" t="s">
        <v>221</v>
      </c>
      <c r="B4" s="106"/>
      <c r="C4" s="82"/>
      <c r="D4" s="82"/>
      <c r="E4" s="82"/>
      <c r="F4" s="82"/>
      <c r="G4" s="82"/>
      <c r="H4" s="82"/>
      <c r="I4" s="82"/>
      <c r="J4" s="82"/>
      <c r="L4" s="105" t="s">
        <v>220</v>
      </c>
    </row>
    <row r="5" spans="1:12" s="104" customFormat="1" ht="38.25" customHeight="1">
      <c r="A5" s="376" t="s">
        <v>219</v>
      </c>
      <c r="B5" s="377" t="s">
        <v>218</v>
      </c>
      <c r="C5" s="378" t="s">
        <v>217</v>
      </c>
      <c r="D5" s="378" t="s">
        <v>216</v>
      </c>
      <c r="E5" s="378" t="s">
        <v>215</v>
      </c>
      <c r="F5" s="379" t="s">
        <v>214</v>
      </c>
      <c r="G5" s="379" t="s">
        <v>213</v>
      </c>
      <c r="H5" s="378" t="s">
        <v>251</v>
      </c>
      <c r="I5" s="379" t="s">
        <v>212</v>
      </c>
      <c r="J5" s="379" t="s">
        <v>211</v>
      </c>
      <c r="K5" s="379" t="s">
        <v>210</v>
      </c>
      <c r="L5" s="380" t="s">
        <v>209</v>
      </c>
    </row>
    <row r="6" spans="1:12" s="103" customFormat="1" ht="15" customHeight="1">
      <c r="A6" s="381"/>
      <c r="B6" s="382" t="s">
        <v>250</v>
      </c>
      <c r="C6" s="103" t="s">
        <v>208</v>
      </c>
      <c r="D6" s="103" t="s">
        <v>207</v>
      </c>
      <c r="E6" s="103" t="s">
        <v>205</v>
      </c>
      <c r="F6" s="383" t="s">
        <v>206</v>
      </c>
      <c r="G6" s="383" t="s">
        <v>205</v>
      </c>
      <c r="H6" s="103" t="s">
        <v>249</v>
      </c>
      <c r="I6" s="383" t="s">
        <v>204</v>
      </c>
      <c r="J6" s="383" t="s">
        <v>203</v>
      </c>
      <c r="K6" s="382"/>
      <c r="L6" s="103" t="s">
        <v>202</v>
      </c>
    </row>
    <row r="7" spans="1:11" s="103" customFormat="1" ht="9" customHeight="1">
      <c r="A7" s="384"/>
      <c r="B7" s="382"/>
      <c r="F7" s="383"/>
      <c r="G7" s="383"/>
      <c r="I7" s="383"/>
      <c r="J7" s="383"/>
      <c r="K7" s="382"/>
    </row>
    <row r="8" spans="1:13" ht="16.5" customHeight="1">
      <c r="A8" s="385" t="s">
        <v>47</v>
      </c>
      <c r="B8" s="386" t="s">
        <v>201</v>
      </c>
      <c r="C8" s="101" t="s">
        <v>185</v>
      </c>
      <c r="D8" s="101" t="s">
        <v>191</v>
      </c>
      <c r="E8" s="101" t="s">
        <v>191</v>
      </c>
      <c r="F8" s="101" t="s">
        <v>185</v>
      </c>
      <c r="G8" s="387" t="s">
        <v>185</v>
      </c>
      <c r="H8" s="387" t="s">
        <v>185</v>
      </c>
      <c r="I8" s="100" t="s">
        <v>183</v>
      </c>
      <c r="J8" s="100" t="s">
        <v>183</v>
      </c>
      <c r="K8" s="387" t="s">
        <v>190</v>
      </c>
      <c r="L8" s="100" t="s">
        <v>183</v>
      </c>
      <c r="M8" s="102"/>
    </row>
    <row r="9" spans="1:12" ht="16.5" customHeight="1">
      <c r="A9" s="385" t="s">
        <v>57</v>
      </c>
      <c r="B9" s="386" t="s">
        <v>200</v>
      </c>
      <c r="C9" s="101" t="s">
        <v>185</v>
      </c>
      <c r="D9" s="101" t="s">
        <v>199</v>
      </c>
      <c r="E9" s="101" t="s">
        <v>199</v>
      </c>
      <c r="F9" s="101" t="s">
        <v>185</v>
      </c>
      <c r="G9" s="387" t="s">
        <v>185</v>
      </c>
      <c r="H9" s="387" t="s">
        <v>185</v>
      </c>
      <c r="I9" s="387" t="s">
        <v>185</v>
      </c>
      <c r="J9" s="387" t="s">
        <v>185</v>
      </c>
      <c r="K9" s="387" t="s">
        <v>187</v>
      </c>
      <c r="L9" s="388" t="s">
        <v>191</v>
      </c>
    </row>
    <row r="10" spans="1:12" ht="16.5" customHeight="1">
      <c r="A10" s="385" t="s">
        <v>60</v>
      </c>
      <c r="B10" s="386" t="s">
        <v>184</v>
      </c>
      <c r="C10" s="101" t="s">
        <v>185</v>
      </c>
      <c r="D10" s="100" t="s">
        <v>183</v>
      </c>
      <c r="E10" s="100" t="s">
        <v>183</v>
      </c>
      <c r="F10" s="100" t="s">
        <v>183</v>
      </c>
      <c r="G10" s="387" t="s">
        <v>184</v>
      </c>
      <c r="H10" s="387" t="s">
        <v>184</v>
      </c>
      <c r="I10" s="100" t="s">
        <v>183</v>
      </c>
      <c r="J10" s="100" t="s">
        <v>183</v>
      </c>
      <c r="K10" s="100" t="s">
        <v>183</v>
      </c>
      <c r="L10" s="100" t="s">
        <v>183</v>
      </c>
    </row>
    <row r="11" spans="1:12" ht="16.5" customHeight="1">
      <c r="A11" s="385" t="s">
        <v>61</v>
      </c>
      <c r="B11" s="386" t="s">
        <v>198</v>
      </c>
      <c r="C11" s="101" t="s">
        <v>185</v>
      </c>
      <c r="D11" s="100" t="s">
        <v>183</v>
      </c>
      <c r="E11" s="100" t="s">
        <v>183</v>
      </c>
      <c r="F11" s="387" t="s">
        <v>184</v>
      </c>
      <c r="G11" s="100" t="s">
        <v>183</v>
      </c>
      <c r="H11" s="387" t="s">
        <v>185</v>
      </c>
      <c r="I11" s="100" t="s">
        <v>183</v>
      </c>
      <c r="J11" s="100" t="s">
        <v>183</v>
      </c>
      <c r="K11" s="387" t="s">
        <v>190</v>
      </c>
      <c r="L11" s="100" t="s">
        <v>183</v>
      </c>
    </row>
    <row r="12" spans="1:12" ht="16.5" customHeight="1">
      <c r="A12" s="385" t="s">
        <v>62</v>
      </c>
      <c r="B12" s="386" t="s">
        <v>197</v>
      </c>
      <c r="C12" s="101" t="s">
        <v>185</v>
      </c>
      <c r="D12" s="100" t="s">
        <v>183</v>
      </c>
      <c r="E12" s="389" t="s">
        <v>184</v>
      </c>
      <c r="F12" s="100" t="s">
        <v>183</v>
      </c>
      <c r="G12" s="100" t="s">
        <v>183</v>
      </c>
      <c r="H12" s="387" t="s">
        <v>185</v>
      </c>
      <c r="I12" s="100" t="s">
        <v>183</v>
      </c>
      <c r="J12" s="387" t="s">
        <v>184</v>
      </c>
      <c r="K12" s="100" t="s">
        <v>183</v>
      </c>
      <c r="L12" s="100" t="s">
        <v>183</v>
      </c>
    </row>
    <row r="13" spans="1:12" ht="16.5" customHeight="1">
      <c r="A13" s="385" t="s">
        <v>196</v>
      </c>
      <c r="B13" s="386" t="s">
        <v>195</v>
      </c>
      <c r="C13" s="101" t="s">
        <v>185</v>
      </c>
      <c r="D13" s="100" t="s">
        <v>183</v>
      </c>
      <c r="E13" s="389" t="s">
        <v>185</v>
      </c>
      <c r="F13" s="389" t="s">
        <v>185</v>
      </c>
      <c r="G13" s="389" t="s">
        <v>185</v>
      </c>
      <c r="H13" s="387" t="s">
        <v>185</v>
      </c>
      <c r="I13" s="100" t="s">
        <v>183</v>
      </c>
      <c r="J13" s="100" t="s">
        <v>183</v>
      </c>
      <c r="K13" s="100" t="s">
        <v>183</v>
      </c>
      <c r="L13" s="100" t="s">
        <v>183</v>
      </c>
    </row>
    <row r="14" spans="1:12" ht="16.5" customHeight="1">
      <c r="A14" s="385" t="s">
        <v>67</v>
      </c>
      <c r="B14" s="386">
        <v>56</v>
      </c>
      <c r="C14" s="101" t="s">
        <v>185</v>
      </c>
      <c r="D14" s="100" t="s">
        <v>183</v>
      </c>
      <c r="E14" s="389" t="s">
        <v>184</v>
      </c>
      <c r="F14" s="100" t="s">
        <v>183</v>
      </c>
      <c r="G14" s="387" t="s">
        <v>184</v>
      </c>
      <c r="H14" s="387" t="s">
        <v>185</v>
      </c>
      <c r="I14" s="100" t="s">
        <v>183</v>
      </c>
      <c r="J14" s="100" t="s">
        <v>183</v>
      </c>
      <c r="K14" s="100" t="s">
        <v>183</v>
      </c>
      <c r="L14" s="100" t="s">
        <v>183</v>
      </c>
    </row>
    <row r="15" spans="1:12" ht="16.5" customHeight="1">
      <c r="A15" s="385" t="s">
        <v>194</v>
      </c>
      <c r="B15" s="386">
        <v>47</v>
      </c>
      <c r="C15" s="101" t="s">
        <v>185</v>
      </c>
      <c r="D15" s="100" t="s">
        <v>183</v>
      </c>
      <c r="E15" s="101" t="s">
        <v>185</v>
      </c>
      <c r="F15" s="100" t="s">
        <v>183</v>
      </c>
      <c r="G15" s="100" t="s">
        <v>183</v>
      </c>
      <c r="H15" s="387" t="s">
        <v>184</v>
      </c>
      <c r="I15" s="100" t="s">
        <v>183</v>
      </c>
      <c r="J15" s="100" t="s">
        <v>183</v>
      </c>
      <c r="K15" s="387" t="s">
        <v>190</v>
      </c>
      <c r="L15" s="100" t="s">
        <v>183</v>
      </c>
    </row>
    <row r="16" spans="1:12" ht="16.5" customHeight="1">
      <c r="A16" s="385" t="s">
        <v>144</v>
      </c>
      <c r="B16" s="386">
        <v>49</v>
      </c>
      <c r="C16" s="101" t="s">
        <v>185</v>
      </c>
      <c r="D16" s="100" t="s">
        <v>183</v>
      </c>
      <c r="E16" s="101" t="s">
        <v>185</v>
      </c>
      <c r="F16" s="100" t="s">
        <v>183</v>
      </c>
      <c r="G16" s="387" t="s">
        <v>185</v>
      </c>
      <c r="H16" s="387" t="s">
        <v>185</v>
      </c>
      <c r="I16" s="100" t="s">
        <v>183</v>
      </c>
      <c r="J16" s="100" t="s">
        <v>183</v>
      </c>
      <c r="K16" s="387" t="s">
        <v>183</v>
      </c>
      <c r="L16" s="100" t="s">
        <v>183</v>
      </c>
    </row>
    <row r="17" spans="1:12" ht="16.5" customHeight="1">
      <c r="A17" s="385" t="s">
        <v>193</v>
      </c>
      <c r="B17" s="386" t="s">
        <v>192</v>
      </c>
      <c r="C17" s="101" t="s">
        <v>185</v>
      </c>
      <c r="D17" s="101" t="s">
        <v>191</v>
      </c>
      <c r="E17" s="101" t="s">
        <v>191</v>
      </c>
      <c r="F17" s="101" t="s">
        <v>185</v>
      </c>
      <c r="G17" s="387" t="s">
        <v>185</v>
      </c>
      <c r="H17" s="387" t="s">
        <v>185</v>
      </c>
      <c r="I17" s="100" t="s">
        <v>183</v>
      </c>
      <c r="J17" s="100" t="s">
        <v>183</v>
      </c>
      <c r="K17" s="387" t="s">
        <v>190</v>
      </c>
      <c r="L17" s="100" t="s">
        <v>183</v>
      </c>
    </row>
    <row r="18" spans="1:12" ht="16.5" customHeight="1">
      <c r="A18" s="385" t="s">
        <v>143</v>
      </c>
      <c r="B18" s="386" t="s">
        <v>189</v>
      </c>
      <c r="C18" s="101" t="s">
        <v>185</v>
      </c>
      <c r="D18" s="100" t="s">
        <v>183</v>
      </c>
      <c r="E18" s="100" t="s">
        <v>183</v>
      </c>
      <c r="F18" s="100" t="s">
        <v>183</v>
      </c>
      <c r="G18" s="387" t="s">
        <v>185</v>
      </c>
      <c r="H18" s="387" t="s">
        <v>185</v>
      </c>
      <c r="I18" s="100" t="s">
        <v>183</v>
      </c>
      <c r="J18" s="100" t="s">
        <v>183</v>
      </c>
      <c r="K18" s="100" t="s">
        <v>183</v>
      </c>
      <c r="L18" s="100" t="s">
        <v>183</v>
      </c>
    </row>
    <row r="19" spans="1:12" ht="16.5" customHeight="1">
      <c r="A19" s="385" t="s">
        <v>87</v>
      </c>
      <c r="B19" s="386" t="s">
        <v>184</v>
      </c>
      <c r="C19" s="101" t="s">
        <v>185</v>
      </c>
      <c r="D19" s="100" t="s">
        <v>183</v>
      </c>
      <c r="E19" s="100" t="s">
        <v>183</v>
      </c>
      <c r="F19" s="100" t="s">
        <v>183</v>
      </c>
      <c r="G19" s="387" t="s">
        <v>184</v>
      </c>
      <c r="H19" s="387" t="s">
        <v>184</v>
      </c>
      <c r="I19" s="100" t="s">
        <v>183</v>
      </c>
      <c r="J19" s="100" t="s">
        <v>183</v>
      </c>
      <c r="K19" s="100" t="s">
        <v>183</v>
      </c>
      <c r="L19" s="100" t="s">
        <v>183</v>
      </c>
    </row>
    <row r="20" spans="1:12" ht="16.5" customHeight="1">
      <c r="A20" s="385" t="s">
        <v>88</v>
      </c>
      <c r="B20" s="386">
        <v>47</v>
      </c>
      <c r="C20" s="101" t="s">
        <v>185</v>
      </c>
      <c r="D20" s="100" t="s">
        <v>183</v>
      </c>
      <c r="E20" s="100" t="s">
        <v>183</v>
      </c>
      <c r="F20" s="100" t="s">
        <v>183</v>
      </c>
      <c r="G20" s="387" t="s">
        <v>184</v>
      </c>
      <c r="H20" s="387" t="s">
        <v>185</v>
      </c>
      <c r="I20" s="100" t="s">
        <v>183</v>
      </c>
      <c r="J20" s="100" t="s">
        <v>183</v>
      </c>
      <c r="K20" s="100" t="s">
        <v>183</v>
      </c>
      <c r="L20" s="100" t="s">
        <v>183</v>
      </c>
    </row>
    <row r="21" spans="1:12" ht="16.5" customHeight="1">
      <c r="A21" s="385" t="s">
        <v>89</v>
      </c>
      <c r="B21" s="386" t="s">
        <v>188</v>
      </c>
      <c r="C21" s="101" t="s">
        <v>185</v>
      </c>
      <c r="D21" s="100" t="s">
        <v>183</v>
      </c>
      <c r="E21" s="100" t="s">
        <v>183</v>
      </c>
      <c r="F21" s="100" t="s">
        <v>183</v>
      </c>
      <c r="G21" s="387" t="s">
        <v>184</v>
      </c>
      <c r="H21" s="387" t="s">
        <v>185</v>
      </c>
      <c r="I21" s="100" t="s">
        <v>183</v>
      </c>
      <c r="J21" s="100" t="s">
        <v>183</v>
      </c>
      <c r="K21" s="100" t="s">
        <v>183</v>
      </c>
      <c r="L21" s="100" t="s">
        <v>183</v>
      </c>
    </row>
    <row r="22" spans="1:12" ht="16.5" customHeight="1">
      <c r="A22" s="385" t="s">
        <v>95</v>
      </c>
      <c r="B22" s="386" t="s">
        <v>184</v>
      </c>
      <c r="C22" s="101" t="s">
        <v>185</v>
      </c>
      <c r="D22" s="100" t="s">
        <v>183</v>
      </c>
      <c r="E22" s="101" t="s">
        <v>184</v>
      </c>
      <c r="F22" s="100" t="s">
        <v>183</v>
      </c>
      <c r="G22" s="100" t="s">
        <v>183</v>
      </c>
      <c r="H22" s="100" t="s">
        <v>183</v>
      </c>
      <c r="I22" s="100" t="s">
        <v>183</v>
      </c>
      <c r="J22" s="387" t="s">
        <v>184</v>
      </c>
      <c r="K22" s="387" t="s">
        <v>187</v>
      </c>
      <c r="L22" s="388" t="s">
        <v>184</v>
      </c>
    </row>
    <row r="23" spans="1:12" ht="16.5" customHeight="1">
      <c r="A23" s="385" t="s">
        <v>186</v>
      </c>
      <c r="B23" s="386">
        <v>63</v>
      </c>
      <c r="C23" s="101" t="s">
        <v>185</v>
      </c>
      <c r="D23" s="100" t="s">
        <v>183</v>
      </c>
      <c r="E23" s="388" t="s">
        <v>185</v>
      </c>
      <c r="F23" s="100" t="s">
        <v>183</v>
      </c>
      <c r="G23" s="387" t="s">
        <v>184</v>
      </c>
      <c r="H23" s="390" t="s">
        <v>184</v>
      </c>
      <c r="I23" s="100" t="s">
        <v>183</v>
      </c>
      <c r="J23" s="100" t="s">
        <v>183</v>
      </c>
      <c r="K23" s="100" t="s">
        <v>183</v>
      </c>
      <c r="L23" s="100" t="s">
        <v>183</v>
      </c>
    </row>
    <row r="24" spans="1:12" ht="16.5" customHeight="1">
      <c r="A24" s="385" t="s">
        <v>103</v>
      </c>
      <c r="B24" s="386" t="s">
        <v>184</v>
      </c>
      <c r="C24" s="101" t="s">
        <v>185</v>
      </c>
      <c r="D24" s="100" t="s">
        <v>183</v>
      </c>
      <c r="E24" s="100" t="s">
        <v>183</v>
      </c>
      <c r="F24" s="387" t="s">
        <v>184</v>
      </c>
      <c r="G24" s="100" t="s">
        <v>183</v>
      </c>
      <c r="H24" s="100" t="s">
        <v>183</v>
      </c>
      <c r="I24" s="100" t="s">
        <v>183</v>
      </c>
      <c r="J24" s="100" t="s">
        <v>183</v>
      </c>
      <c r="K24" s="100" t="s">
        <v>183</v>
      </c>
      <c r="L24" s="100" t="s">
        <v>183</v>
      </c>
    </row>
    <row r="25" spans="1:12" ht="16.5" customHeight="1">
      <c r="A25" s="385" t="s">
        <v>104</v>
      </c>
      <c r="B25" s="386">
        <v>47</v>
      </c>
      <c r="C25" s="101" t="s">
        <v>185</v>
      </c>
      <c r="D25" s="100" t="s">
        <v>183</v>
      </c>
      <c r="E25" s="100" t="s">
        <v>183</v>
      </c>
      <c r="F25" s="387" t="s">
        <v>184</v>
      </c>
      <c r="G25" s="100" t="s">
        <v>183</v>
      </c>
      <c r="H25" s="100" t="s">
        <v>183</v>
      </c>
      <c r="I25" s="100" t="s">
        <v>183</v>
      </c>
      <c r="J25" s="100" t="s">
        <v>183</v>
      </c>
      <c r="K25" s="100" t="s">
        <v>183</v>
      </c>
      <c r="L25" s="100" t="s">
        <v>183</v>
      </c>
    </row>
    <row r="26" spans="1:12" ht="16.5" customHeight="1">
      <c r="A26" s="385" t="s">
        <v>105</v>
      </c>
      <c r="B26" s="386" t="s">
        <v>184</v>
      </c>
      <c r="C26" s="101" t="s">
        <v>185</v>
      </c>
      <c r="D26" s="100" t="s">
        <v>183</v>
      </c>
      <c r="E26" s="101" t="s">
        <v>185</v>
      </c>
      <c r="F26" s="389" t="s">
        <v>184</v>
      </c>
      <c r="G26" s="100" t="s">
        <v>183</v>
      </c>
      <c r="H26" s="387" t="s">
        <v>185</v>
      </c>
      <c r="I26" s="100" t="s">
        <v>183</v>
      </c>
      <c r="J26" s="100" t="s">
        <v>183</v>
      </c>
      <c r="K26" s="100" t="s">
        <v>183</v>
      </c>
      <c r="L26" s="100" t="s">
        <v>183</v>
      </c>
    </row>
    <row r="27" spans="1:12" ht="16.5" customHeight="1">
      <c r="A27" s="385" t="s">
        <v>108</v>
      </c>
      <c r="B27" s="386" t="s">
        <v>184</v>
      </c>
      <c r="C27" s="101" t="s">
        <v>185</v>
      </c>
      <c r="D27" s="100" t="s">
        <v>183</v>
      </c>
      <c r="E27" s="101" t="s">
        <v>184</v>
      </c>
      <c r="F27" s="389" t="s">
        <v>184</v>
      </c>
      <c r="G27" s="100" t="s">
        <v>183</v>
      </c>
      <c r="H27" s="391" t="s">
        <v>183</v>
      </c>
      <c r="I27" s="391" t="s">
        <v>183</v>
      </c>
      <c r="J27" s="391" t="s">
        <v>183</v>
      </c>
      <c r="K27" s="100" t="s">
        <v>183</v>
      </c>
      <c r="L27" s="100" t="s">
        <v>183</v>
      </c>
    </row>
    <row r="28" spans="1:12" ht="3.75" customHeight="1">
      <c r="A28" s="385"/>
      <c r="B28" s="386"/>
      <c r="C28" s="101"/>
      <c r="D28" s="100"/>
      <c r="E28" s="101"/>
      <c r="F28" s="391"/>
      <c r="G28" s="391"/>
      <c r="H28" s="391"/>
      <c r="I28" s="391"/>
      <c r="J28" s="391"/>
      <c r="K28" s="100"/>
      <c r="L28" s="100"/>
    </row>
    <row r="29" spans="1:12" s="93" customFormat="1" ht="30" customHeight="1" thickBot="1">
      <c r="A29" s="392" t="s">
        <v>182</v>
      </c>
      <c r="B29" s="393" t="s">
        <v>181</v>
      </c>
      <c r="C29" s="394" t="s">
        <v>180</v>
      </c>
      <c r="D29" s="99" t="s">
        <v>179</v>
      </c>
      <c r="E29" s="99" t="s">
        <v>179</v>
      </c>
      <c r="F29" s="395" t="s">
        <v>177</v>
      </c>
      <c r="G29" s="395" t="s">
        <v>177</v>
      </c>
      <c r="H29" s="395" t="s">
        <v>178</v>
      </c>
      <c r="I29" s="395" t="s">
        <v>177</v>
      </c>
      <c r="J29" s="395" t="s">
        <v>177</v>
      </c>
      <c r="K29" s="395" t="s">
        <v>177</v>
      </c>
      <c r="L29" s="412" t="s">
        <v>448</v>
      </c>
    </row>
    <row r="30" spans="1:12" s="93" customFormat="1" ht="3.75" customHeight="1">
      <c r="A30" s="98"/>
      <c r="B30" s="97"/>
      <c r="C30" s="96"/>
      <c r="D30" s="94"/>
      <c r="E30" s="94"/>
      <c r="F30" s="95"/>
      <c r="G30" s="95"/>
      <c r="H30" s="95"/>
      <c r="I30" s="95"/>
      <c r="J30" s="95"/>
      <c r="K30" s="95"/>
      <c r="L30" s="94"/>
    </row>
    <row r="31" spans="1:12" s="88" customFormat="1" ht="11.25" customHeight="1">
      <c r="A31" s="82" t="s">
        <v>176</v>
      </c>
      <c r="D31" s="82" t="s">
        <v>175</v>
      </c>
      <c r="L31" s="59"/>
    </row>
    <row r="32" spans="1:12" s="88" customFormat="1" ht="11.25" customHeight="1">
      <c r="A32" s="82"/>
      <c r="D32" s="82" t="s">
        <v>174</v>
      </c>
      <c r="L32" s="59"/>
    </row>
    <row r="33" spans="1:12" s="88" customFormat="1" ht="11.25" customHeight="1">
      <c r="A33" s="82" t="s">
        <v>173</v>
      </c>
      <c r="D33" s="82" t="s">
        <v>172</v>
      </c>
      <c r="L33" s="59"/>
    </row>
    <row r="34" spans="1:12" s="88" customFormat="1" ht="11.25" customHeight="1">
      <c r="A34" s="82" t="s">
        <v>171</v>
      </c>
      <c r="D34" s="82" t="s">
        <v>170</v>
      </c>
      <c r="L34" s="59"/>
    </row>
    <row r="35" spans="1:12" s="88" customFormat="1" ht="11.25" customHeight="1">
      <c r="A35" s="82" t="s">
        <v>169</v>
      </c>
      <c r="D35" s="88" t="s">
        <v>447</v>
      </c>
      <c r="L35" s="59"/>
    </row>
    <row r="36" spans="1:12" s="89" customFormat="1" ht="11.25" customHeight="1">
      <c r="A36" s="90" t="s">
        <v>168</v>
      </c>
      <c r="D36" s="90" t="s">
        <v>167</v>
      </c>
      <c r="L36" s="92"/>
    </row>
    <row r="37" spans="1:12" s="89" customFormat="1" ht="11.25" customHeight="1">
      <c r="A37" s="90" t="s">
        <v>166</v>
      </c>
      <c r="D37" s="90" t="s">
        <v>165</v>
      </c>
      <c r="L37" s="92"/>
    </row>
    <row r="38" spans="1:12" s="88" customFormat="1" ht="11.25" customHeight="1">
      <c r="A38" s="82" t="s">
        <v>164</v>
      </c>
      <c r="D38" s="82" t="s">
        <v>163</v>
      </c>
      <c r="L38" s="59"/>
    </row>
    <row r="39" spans="1:12" s="89" customFormat="1" ht="11.25" customHeight="1">
      <c r="A39" s="90" t="s">
        <v>162</v>
      </c>
      <c r="D39" s="90" t="s">
        <v>161</v>
      </c>
      <c r="L39" s="92"/>
    </row>
    <row r="40" spans="1:12" s="89" customFormat="1" ht="11.25" customHeight="1">
      <c r="A40" s="90" t="s">
        <v>160</v>
      </c>
      <c r="D40" s="90" t="s">
        <v>159</v>
      </c>
      <c r="L40" s="92"/>
    </row>
    <row r="41" spans="1:11" s="88" customFormat="1" ht="11.25" customHeight="1">
      <c r="A41" s="90" t="s">
        <v>158</v>
      </c>
      <c r="B41" s="89"/>
      <c r="D41" s="90" t="s">
        <v>446</v>
      </c>
      <c r="E41" s="89"/>
      <c r="F41" s="89"/>
      <c r="G41" s="89"/>
      <c r="H41" s="89"/>
      <c r="I41" s="89"/>
      <c r="J41" s="89"/>
      <c r="K41" s="396"/>
    </row>
    <row r="42" spans="1:12" s="88" customFormat="1" ht="11.25" customHeight="1">
      <c r="A42" s="90" t="s">
        <v>157</v>
      </c>
      <c r="B42" s="89"/>
      <c r="D42" s="90" t="s">
        <v>156</v>
      </c>
      <c r="E42" s="89"/>
      <c r="F42" s="89"/>
      <c r="G42" s="89"/>
      <c r="H42" s="89"/>
      <c r="I42" s="89"/>
      <c r="J42" s="89"/>
      <c r="L42" s="91"/>
    </row>
    <row r="43" spans="1:10" s="88" customFormat="1" ht="10.5" customHeight="1">
      <c r="A43" s="90"/>
      <c r="B43" s="89"/>
      <c r="C43" s="89"/>
      <c r="D43" s="89"/>
      <c r="E43" s="89"/>
      <c r="F43" s="89"/>
      <c r="G43" s="89"/>
      <c r="H43" s="89"/>
      <c r="I43" s="89"/>
      <c r="J43" s="89"/>
    </row>
  </sheetData>
  <sheetProtection/>
  <printOptions/>
  <pageMargins left="0.3937007874015748" right="0.3937007874015748" top="0.5905511811023623" bottom="0.3937007874015748" header="0.3937007874015748" footer="0.31496062992125984"/>
  <pageSetup fitToHeight="1" fitToWidth="1" horizontalDpi="600" verticalDpi="600" orientation="portrait" paperSize="9" r:id="rId2"/>
  <drawing r:id="rId1"/>
</worksheet>
</file>

<file path=xl/worksheets/sheet8.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3.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佐賀県</dc:creator>
  <cp:keywords/>
  <dc:description/>
  <cp:lastModifiedBy>佐賀県</cp:lastModifiedBy>
  <cp:lastPrinted>2012-05-24T00:47:56Z</cp:lastPrinted>
  <dcterms:created xsi:type="dcterms:W3CDTF">2012-01-12T13:34:52Z</dcterms:created>
  <dcterms:modified xsi:type="dcterms:W3CDTF">2012-06-27T07:00:10Z</dcterms:modified>
  <cp:category/>
  <cp:version/>
  <cp:contentType/>
  <cp:contentStatus/>
</cp:coreProperties>
</file>