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F47FB8B3-7B9B-4BAA-95D6-1844457B56E1}" xr6:coauthVersionLast="45" xr6:coauthVersionMax="45" xr10:uidLastSave="{00000000-0000-0000-0000-000000000000}"/>
  <bookViews>
    <workbookView xWindow="1425" yWindow="1425" windowWidth="19620" windowHeight="12195" tabRatio="580" xr2:uid="{00000000-000D-0000-FFFF-FFFF00000000}"/>
  </bookViews>
  <sheets>
    <sheet name="23-4" sheetId="40" r:id="rId1"/>
  </sheets>
  <definedNames>
    <definedName name="_xlnm.Database">#REF!</definedName>
    <definedName name="_xlnm.Print_Area" localSheetId="0">'23-4'!$A$1:$O$41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40" l="1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4" i="40"/>
  <c r="M34" i="40"/>
  <c r="I34" i="40"/>
  <c r="G34" i="40"/>
  <c r="F34" i="40"/>
  <c r="E34" i="40"/>
  <c r="D34" i="40"/>
  <c r="C34" i="40"/>
  <c r="B34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O30" i="40"/>
  <c r="N30" i="40"/>
  <c r="M30" i="40"/>
  <c r="L30" i="40"/>
  <c r="K30" i="40"/>
  <c r="J30" i="40"/>
  <c r="J12" i="40"/>
  <c r="I30" i="40"/>
  <c r="H30" i="40"/>
  <c r="G30" i="40"/>
  <c r="F30" i="40"/>
  <c r="E30" i="40"/>
  <c r="D30" i="40"/>
  <c r="C30" i="40"/>
  <c r="B30" i="40"/>
  <c r="N26" i="40"/>
  <c r="M26" i="40"/>
  <c r="L26" i="40"/>
  <c r="J26" i="40"/>
  <c r="I26" i="40"/>
  <c r="H26" i="40"/>
  <c r="H12" i="40"/>
  <c r="G26" i="40"/>
  <c r="F26" i="40"/>
  <c r="E26" i="40"/>
  <c r="D26" i="40"/>
  <c r="C26" i="40"/>
  <c r="B26" i="40"/>
  <c r="O24" i="40"/>
  <c r="N24" i="40"/>
  <c r="N12" i="40" s="1"/>
  <c r="M24" i="40"/>
  <c r="M12" i="40" s="1"/>
  <c r="L24" i="40"/>
  <c r="L12" i="40"/>
  <c r="K24" i="40"/>
  <c r="K12" i="40" s="1"/>
  <c r="J24" i="40"/>
  <c r="I24" i="40"/>
  <c r="I12" i="40"/>
  <c r="H24" i="40"/>
  <c r="G24" i="40"/>
  <c r="F24" i="40"/>
  <c r="F12" i="40" s="1"/>
  <c r="E24" i="40"/>
  <c r="E12" i="40" s="1"/>
  <c r="D24" i="40"/>
  <c r="C24" i="40"/>
  <c r="B24" i="40"/>
  <c r="B12" i="40" s="1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D12" i="40"/>
  <c r="C12" i="40"/>
  <c r="G12" i="40"/>
</calcChain>
</file>

<file path=xl/sharedStrings.xml><?xml version="1.0" encoding="utf-8"?>
<sst xmlns="http://schemas.openxmlformats.org/spreadsheetml/2006/main" count="166" uniqueCount="63">
  <si>
    <t>総数</t>
  </si>
  <si>
    <t>朝鮮
韓国</t>
  </si>
  <si>
    <t>中国</t>
  </si>
  <si>
    <t>フィリピン</t>
  </si>
  <si>
    <t>アメリカ</t>
  </si>
  <si>
    <t>その他</t>
  </si>
  <si>
    <t>無国籍</t>
  </si>
  <si>
    <t>市部</t>
  </si>
  <si>
    <t>郡部</t>
  </si>
  <si>
    <t>西松浦郡</t>
  </si>
  <si>
    <t>杵島郡</t>
  </si>
  <si>
    <t>-</t>
  </si>
  <si>
    <t>年  次
市　町</t>
  </si>
  <si>
    <t xml:space="preserve"> ネシア
インド</t>
  </si>
  <si>
    <t>ベトナム</t>
    <phoneticPr fontId="2"/>
  </si>
  <si>
    <t>ネパール</t>
    <phoneticPr fontId="2"/>
  </si>
  <si>
    <t>タイ</t>
    <phoneticPr fontId="2"/>
  </si>
  <si>
    <t>スリランカ</t>
    <phoneticPr fontId="2"/>
  </si>
  <si>
    <t>台湾</t>
    <rPh sb="0" eb="2">
      <t>タイワン</t>
    </rPh>
    <phoneticPr fontId="2"/>
  </si>
  <si>
    <t>デシュ
バングラ</t>
    <phoneticPr fontId="2"/>
  </si>
  <si>
    <t>4 536</t>
  </si>
  <si>
    <t>1 297</t>
  </si>
  <si>
    <t>5 140</t>
  </si>
  <si>
    <t>1 276</t>
  </si>
  <si>
    <t>5 666</t>
    <phoneticPr fontId="2"/>
  </si>
  <si>
    <t>1 236</t>
    <phoneticPr fontId="2"/>
  </si>
  <si>
    <t>1 295</t>
    <phoneticPr fontId="2"/>
  </si>
  <si>
    <t>資料:県国際課</t>
    <phoneticPr fontId="2"/>
  </si>
  <si>
    <t>1佐賀市</t>
    <phoneticPr fontId="2"/>
  </si>
  <si>
    <t>2唐津市</t>
    <phoneticPr fontId="2"/>
  </si>
  <si>
    <t>3鳥栖市</t>
    <phoneticPr fontId="2"/>
  </si>
  <si>
    <t>4多久市</t>
    <phoneticPr fontId="2"/>
  </si>
  <si>
    <t>5伊万里市</t>
    <phoneticPr fontId="2"/>
  </si>
  <si>
    <t>6武雄市</t>
    <phoneticPr fontId="2"/>
  </si>
  <si>
    <t>7鹿島市</t>
    <phoneticPr fontId="2"/>
  </si>
  <si>
    <t>8小城市</t>
    <rPh sb="1" eb="4">
      <t>オギシ</t>
    </rPh>
    <phoneticPr fontId="3"/>
  </si>
  <si>
    <t>9嬉野市</t>
    <rPh sb="1" eb="3">
      <t>ウレシノ</t>
    </rPh>
    <rPh sb="3" eb="4">
      <t>シ</t>
    </rPh>
    <phoneticPr fontId="3"/>
  </si>
  <si>
    <t>10神埼市</t>
    <rPh sb="2" eb="4">
      <t>カンザキ</t>
    </rPh>
    <rPh sb="4" eb="5">
      <t>シ</t>
    </rPh>
    <phoneticPr fontId="3"/>
  </si>
  <si>
    <t>神埼郡</t>
    <phoneticPr fontId="2"/>
  </si>
  <si>
    <t>11吉野ヶ里町</t>
    <rPh sb="2" eb="6">
      <t>ヨシノガリ</t>
    </rPh>
    <rPh sb="6" eb="7">
      <t>マチ</t>
    </rPh>
    <phoneticPr fontId="3"/>
  </si>
  <si>
    <t>三養基郡</t>
    <phoneticPr fontId="2"/>
  </si>
  <si>
    <t>12基山町</t>
    <phoneticPr fontId="2"/>
  </si>
  <si>
    <t>13上峰町</t>
    <phoneticPr fontId="2"/>
  </si>
  <si>
    <t>14みやき町</t>
    <rPh sb="5" eb="6">
      <t>チョウ</t>
    </rPh>
    <phoneticPr fontId="3"/>
  </si>
  <si>
    <t>東松浦郡</t>
    <phoneticPr fontId="2"/>
  </si>
  <si>
    <t>15玄海町</t>
    <phoneticPr fontId="2"/>
  </si>
  <si>
    <t>16有田町</t>
    <phoneticPr fontId="2"/>
  </si>
  <si>
    <t>17大町町</t>
    <phoneticPr fontId="2"/>
  </si>
  <si>
    <t>18江北町</t>
    <phoneticPr fontId="2"/>
  </si>
  <si>
    <t>19白石町</t>
    <phoneticPr fontId="2"/>
  </si>
  <si>
    <t>藤津郡</t>
    <phoneticPr fontId="2"/>
  </si>
  <si>
    <t>20太良町</t>
    <phoneticPr fontId="2"/>
  </si>
  <si>
    <t>6 338</t>
    <phoneticPr fontId="2"/>
  </si>
  <si>
    <t>1 274</t>
    <phoneticPr fontId="2"/>
  </si>
  <si>
    <t>1 743</t>
    <phoneticPr fontId="2"/>
  </si>
  <si>
    <r>
      <t>23-4　在留外国人登録国籍別人員　</t>
    </r>
    <r>
      <rPr>
        <sz val="12"/>
        <color indexed="8"/>
        <rFont val="ＭＳ 明朝"/>
        <family val="1"/>
        <charset val="128"/>
      </rPr>
      <t>－市町－(平成26～30年)</t>
    </r>
    <rPh sb="5" eb="7">
      <t>ザイリュウ</t>
    </rPh>
    <rPh sb="23" eb="25">
      <t>ヘイセイ</t>
    </rPh>
    <rPh sb="30" eb="31">
      <t>ネン</t>
    </rPh>
    <phoneticPr fontId="3"/>
  </si>
  <si>
    <t>(単位：人)</t>
    <phoneticPr fontId="2"/>
  </si>
  <si>
    <t>平成26年～平成28年：12月末日現在　平成29年～平成30年：翌年1月1日現在</t>
    <rPh sb="0" eb="2">
      <t>ヘイセイ</t>
    </rPh>
    <rPh sb="4" eb="5">
      <t>ネン</t>
    </rPh>
    <rPh sb="6" eb="8">
      <t>ヘイセイ</t>
    </rPh>
    <rPh sb="10" eb="11">
      <t>ネン</t>
    </rPh>
    <rPh sb="20" eb="22">
      <t>ヘイセイ</t>
    </rPh>
    <rPh sb="24" eb="25">
      <t>ネン</t>
    </rPh>
    <rPh sb="26" eb="28">
      <t>ヘイセイ</t>
    </rPh>
    <rPh sb="30" eb="31">
      <t>ネン</t>
    </rPh>
    <rPh sb="32" eb="34">
      <t>ヨクネン</t>
    </rPh>
    <rPh sb="35" eb="36">
      <t>ガツ</t>
    </rPh>
    <rPh sb="37" eb="38">
      <t>ニチ</t>
    </rPh>
    <rPh sb="38" eb="40">
      <t>ゲンザイ</t>
    </rPh>
    <phoneticPr fontId="3"/>
  </si>
  <si>
    <t>　28</t>
    <phoneticPr fontId="2"/>
  </si>
  <si>
    <t>　29</t>
    <phoneticPr fontId="2"/>
  </si>
  <si>
    <t>　30</t>
    <phoneticPr fontId="2"/>
  </si>
  <si>
    <t>平成 26 年</t>
    <phoneticPr fontId="2"/>
  </si>
  <si>
    <t>　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</si>
</sst>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8" fillId="0" borderId="0" xfId="0" applyFont="1" applyFill="1"/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4" xfId="0" applyNumberFormat="1" applyFont="1" applyFill="1" applyBorder="1" applyAlignment="1">
      <alignment horizontal="right"/>
    </xf>
    <xf numFmtId="0" fontId="7" fillId="0" borderId="0" xfId="1" applyFont="1" applyFill="1"/>
    <xf numFmtId="0" fontId="9" fillId="0" borderId="0" xfId="1" applyFont="1" applyFill="1"/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/>
    <xf numFmtId="0" fontId="10" fillId="0" borderId="0" xfId="1" applyFont="1" applyFill="1"/>
    <xf numFmtId="176" fontId="10" fillId="0" borderId="0" xfId="1" applyNumberFormat="1" applyFont="1" applyFill="1"/>
    <xf numFmtId="176" fontId="9" fillId="0" borderId="0" xfId="1" applyNumberFormat="1" applyFont="1" applyFill="1"/>
    <xf numFmtId="0" fontId="9" fillId="0" borderId="3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/>
    <xf numFmtId="176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78" fontId="9" fillId="0" borderId="0" xfId="0" applyNumberFormat="1" applyFont="1" applyFill="1" applyBorder="1"/>
    <xf numFmtId="0" fontId="10" fillId="0" borderId="0" xfId="0" applyFont="1" applyFill="1" applyBorder="1"/>
    <xf numFmtId="178" fontId="10" fillId="0" borderId="0" xfId="0" applyNumberFormat="1" applyFont="1" applyFill="1" applyBorder="1"/>
    <xf numFmtId="0" fontId="7" fillId="0" borderId="0" xfId="1" applyFont="1" applyFill="1" applyAlignment="1">
      <alignment horizontal="centerContinuous"/>
    </xf>
    <xf numFmtId="0" fontId="9" fillId="0" borderId="0" xfId="1" applyFont="1" applyFill="1" applyAlignment="1">
      <alignment horizontal="right"/>
    </xf>
    <xf numFmtId="0" fontId="9" fillId="0" borderId="7" xfId="1" applyFont="1" applyFill="1" applyBorder="1" applyAlignment="1">
      <alignment horizontal="center" vertical="distributed" textRotation="255" justifyLastLine="1"/>
    </xf>
    <xf numFmtId="0" fontId="9" fillId="0" borderId="7" xfId="1" applyFont="1" applyFill="1" applyBorder="1" applyAlignment="1">
      <alignment horizontal="center" vertical="distributed" textRotation="255" wrapText="1" justifyLastLine="1"/>
    </xf>
    <xf numFmtId="0" fontId="9" fillId="0" borderId="7" xfId="1" applyFont="1" applyFill="1" applyBorder="1" applyAlignment="1">
      <alignment vertical="distributed" textRotation="255" justifyLastLine="1"/>
    </xf>
    <xf numFmtId="0" fontId="10" fillId="0" borderId="0" xfId="0" applyNumberFormat="1" applyFont="1" applyFill="1" applyBorder="1" applyAlignment="1">
      <alignment horizontal="right"/>
    </xf>
    <xf numFmtId="0" fontId="9" fillId="0" borderId="9" xfId="0" applyNumberFormat="1" applyFont="1" applyFill="1" applyBorder="1" applyAlignment="1">
      <alignment horizontal="right"/>
    </xf>
    <xf numFmtId="0" fontId="1" fillId="0" borderId="0" xfId="0" applyFont="1" applyFill="1"/>
    <xf numFmtId="177" fontId="10" fillId="0" borderId="0" xfId="0" applyNumberFormat="1" applyFont="1" applyFill="1" applyBorder="1" applyAlignment="1">
      <alignment horizontal="right"/>
    </xf>
    <xf numFmtId="176" fontId="9" fillId="0" borderId="9" xfId="0" applyNumberFormat="1" applyFont="1" applyFill="1" applyBorder="1" applyAlignment="1">
      <alignment horizontal="right"/>
    </xf>
    <xf numFmtId="176" fontId="10" fillId="0" borderId="9" xfId="0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9" fillId="0" borderId="5" xfId="1" applyNumberFormat="1" applyFont="1" applyFill="1" applyBorder="1" applyAlignment="1">
      <alignment horizontal="right"/>
    </xf>
    <xf numFmtId="0" fontId="11" fillId="0" borderId="0" xfId="0" applyFont="1" applyFill="1"/>
    <xf numFmtId="0" fontId="9" fillId="0" borderId="0" xfId="1" applyNumberFormat="1" applyFont="1" applyFill="1" applyBorder="1" applyAlignment="1">
      <alignment horizontal="right"/>
    </xf>
    <xf numFmtId="178" fontId="11" fillId="0" borderId="0" xfId="0" applyNumberFormat="1" applyFont="1" applyFill="1"/>
    <xf numFmtId="178" fontId="12" fillId="0" borderId="0" xfId="0" applyNumberFormat="1" applyFont="1" applyFill="1"/>
    <xf numFmtId="0" fontId="6" fillId="0" borderId="0" xfId="1" applyFont="1" applyFill="1"/>
    <xf numFmtId="176" fontId="9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176" fontId="10" fillId="0" borderId="0" xfId="1" applyNumberFormat="1" applyFont="1" applyFill="1" applyBorder="1"/>
    <xf numFmtId="0" fontId="9" fillId="0" borderId="6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distributed" textRotation="255" justifyLastLine="1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distributed"/>
    </xf>
    <xf numFmtId="0" fontId="9" fillId="0" borderId="1" xfId="1" applyFont="1" applyFill="1" applyBorder="1" applyAlignment="1">
      <alignment horizontal="distributed"/>
    </xf>
    <xf numFmtId="0" fontId="9" fillId="0" borderId="2" xfId="1" applyFont="1" applyFill="1" applyBorder="1" applyAlignment="1">
      <alignment horizontal="distributed"/>
    </xf>
    <xf numFmtId="49" fontId="9" fillId="0" borderId="1" xfId="1" quotePrefix="1" applyNumberFormat="1" applyFont="1" applyFill="1" applyBorder="1" applyAlignment="1">
      <alignment horizontal="center"/>
    </xf>
    <xf numFmtId="49" fontId="10" fillId="0" borderId="1" xfId="1" quotePrefix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</cellXfs>
  <cellStyles count="2">
    <cellStyle name="標準" xfId="0" builtinId="0"/>
    <cellStyle name="標準_33_人口労働力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/>
  </sheetPr>
  <dimension ref="A1:AD76"/>
  <sheetViews>
    <sheetView showGridLines="0" tabSelected="1" view="pageBreakPreview" zoomScaleNormal="115" zoomScaleSheetLayoutView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V15" sqref="V15"/>
    </sheetView>
  </sheetViews>
  <sheetFormatPr defaultColWidth="8" defaultRowHeight="11.25" x14ac:dyDescent="0.15"/>
  <cols>
    <col min="1" max="1" width="14.75" style="6" customWidth="1"/>
    <col min="2" max="2" width="7.75" style="6" customWidth="1"/>
    <col min="3" max="15" width="5.625" style="6" customWidth="1"/>
    <col min="16" max="16384" width="8" style="6"/>
  </cols>
  <sheetData>
    <row r="1" spans="1:30" s="5" customFormat="1" ht="18.75" customHeight="1" x14ac:dyDescent="0.2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30" s="5" customFormat="1" ht="1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0" ht="22.5" customHeight="1" thickBot="1" x14ac:dyDescent="0.2">
      <c r="A3" s="41" t="s">
        <v>57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25" t="s">
        <v>56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62.25" customHeight="1" x14ac:dyDescent="0.15">
      <c r="A4" s="46" t="s">
        <v>12</v>
      </c>
      <c r="B4" s="26" t="s">
        <v>0</v>
      </c>
      <c r="C4" s="26" t="s">
        <v>2</v>
      </c>
      <c r="D4" s="27" t="s">
        <v>1</v>
      </c>
      <c r="E4" s="26" t="s">
        <v>14</v>
      </c>
      <c r="F4" s="26" t="s">
        <v>3</v>
      </c>
      <c r="G4" s="27" t="s">
        <v>13</v>
      </c>
      <c r="H4" s="28" t="s">
        <v>15</v>
      </c>
      <c r="I4" s="26" t="s">
        <v>4</v>
      </c>
      <c r="J4" s="27" t="s">
        <v>16</v>
      </c>
      <c r="K4" s="27" t="s">
        <v>19</v>
      </c>
      <c r="L4" s="26" t="s">
        <v>17</v>
      </c>
      <c r="M4" s="26" t="s">
        <v>18</v>
      </c>
      <c r="N4" s="26" t="s">
        <v>5</v>
      </c>
      <c r="O4" s="47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.75" customHeight="1" x14ac:dyDescent="0.15">
      <c r="A5" s="52" t="s">
        <v>61</v>
      </c>
      <c r="B5" s="10">
        <v>4285</v>
      </c>
      <c r="C5" s="11">
        <v>1463</v>
      </c>
      <c r="D5" s="11">
        <v>741</v>
      </c>
      <c r="E5" s="12">
        <v>446</v>
      </c>
      <c r="F5" s="12">
        <v>535</v>
      </c>
      <c r="G5" s="12">
        <v>293</v>
      </c>
      <c r="H5" s="12">
        <v>221</v>
      </c>
      <c r="I5" s="12">
        <v>116</v>
      </c>
      <c r="J5" s="12">
        <v>67</v>
      </c>
      <c r="K5" s="12">
        <v>43</v>
      </c>
      <c r="L5" s="12">
        <v>33</v>
      </c>
      <c r="M5" s="12">
        <v>22</v>
      </c>
      <c r="N5" s="42">
        <v>305</v>
      </c>
      <c r="O5" s="11">
        <v>3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18.75" customHeight="1" x14ac:dyDescent="0.15">
      <c r="A6" s="52" t="s">
        <v>62</v>
      </c>
      <c r="B6" s="10" t="s">
        <v>20</v>
      </c>
      <c r="C6" s="11" t="s">
        <v>21</v>
      </c>
      <c r="D6" s="11">
        <v>634</v>
      </c>
      <c r="E6" s="11">
        <v>765</v>
      </c>
      <c r="F6" s="11">
        <v>502</v>
      </c>
      <c r="G6" s="11">
        <v>419</v>
      </c>
      <c r="H6" s="11">
        <v>275</v>
      </c>
      <c r="I6" s="11">
        <v>98</v>
      </c>
      <c r="J6" s="11">
        <v>71</v>
      </c>
      <c r="K6" s="11" t="s">
        <v>11</v>
      </c>
      <c r="L6" s="11" t="s">
        <v>11</v>
      </c>
      <c r="M6" s="11">
        <v>52</v>
      </c>
      <c r="N6" s="9">
        <v>320</v>
      </c>
      <c r="O6" s="11">
        <v>1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18.75" customHeight="1" x14ac:dyDescent="0.15">
      <c r="A7" s="52" t="s">
        <v>58</v>
      </c>
      <c r="B7" s="7" t="s">
        <v>22</v>
      </c>
      <c r="C7" s="7" t="s">
        <v>23</v>
      </c>
      <c r="D7" s="8">
        <v>717</v>
      </c>
      <c r="E7" s="8">
        <v>978</v>
      </c>
      <c r="F7" s="8">
        <v>602</v>
      </c>
      <c r="G7" s="8">
        <v>455</v>
      </c>
      <c r="H7" s="8">
        <v>283</v>
      </c>
      <c r="I7" s="8">
        <v>117</v>
      </c>
      <c r="J7" s="8">
        <v>83</v>
      </c>
      <c r="K7" s="8">
        <v>75</v>
      </c>
      <c r="L7" s="8">
        <v>101</v>
      </c>
      <c r="M7" s="8">
        <v>54</v>
      </c>
      <c r="N7" s="8">
        <v>396</v>
      </c>
      <c r="O7" s="8">
        <v>3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18.75" customHeight="1" x14ac:dyDescent="0.15">
      <c r="A8" s="52" t="s">
        <v>59</v>
      </c>
      <c r="B8" s="7" t="s">
        <v>24</v>
      </c>
      <c r="C8" s="7" t="s">
        <v>25</v>
      </c>
      <c r="D8" s="8">
        <v>722</v>
      </c>
      <c r="E8" s="7" t="s">
        <v>26</v>
      </c>
      <c r="F8" s="8">
        <v>625</v>
      </c>
      <c r="G8" s="8">
        <v>511</v>
      </c>
      <c r="H8" s="8">
        <v>339</v>
      </c>
      <c r="I8" s="8">
        <v>111</v>
      </c>
      <c r="J8" s="8">
        <v>77</v>
      </c>
      <c r="K8" s="8">
        <v>88</v>
      </c>
      <c r="L8" s="8">
        <v>183</v>
      </c>
      <c r="M8" s="8">
        <v>48</v>
      </c>
      <c r="N8" s="8">
        <v>428</v>
      </c>
      <c r="O8" s="8">
        <v>3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6">
        <v>470</v>
      </c>
      <c r="AD8" s="6" t="s">
        <v>11</v>
      </c>
    </row>
    <row r="9" spans="1:30" s="13" customFormat="1" ht="18.75" customHeight="1" x14ac:dyDescent="0.15">
      <c r="A9" s="53" t="s">
        <v>60</v>
      </c>
      <c r="B9" s="17" t="s">
        <v>52</v>
      </c>
      <c r="C9" s="17" t="s">
        <v>53</v>
      </c>
      <c r="D9" s="18">
        <v>719</v>
      </c>
      <c r="E9" s="17" t="s">
        <v>54</v>
      </c>
      <c r="F9" s="18">
        <v>656</v>
      </c>
      <c r="G9" s="18">
        <v>618</v>
      </c>
      <c r="H9" s="18">
        <v>407</v>
      </c>
      <c r="I9" s="18">
        <v>115</v>
      </c>
      <c r="J9" s="18">
        <v>79</v>
      </c>
      <c r="K9" s="18">
        <v>68</v>
      </c>
      <c r="L9" s="18">
        <v>137</v>
      </c>
      <c r="M9" s="18">
        <v>50</v>
      </c>
      <c r="N9" s="18">
        <v>470</v>
      </c>
      <c r="O9" s="18">
        <v>2</v>
      </c>
      <c r="P9" s="45"/>
    </row>
    <row r="10" spans="1:30" s="13" customFormat="1" ht="11.25" customHeight="1" x14ac:dyDescent="0.15">
      <c r="A10" s="4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30" s="13" customFormat="1" ht="18.75" customHeight="1" x14ac:dyDescent="0.15">
      <c r="A11" s="49" t="s">
        <v>7</v>
      </c>
      <c r="B11" s="32">
        <f>SUM(B14:B23)</f>
        <v>5416</v>
      </c>
      <c r="C11" s="32">
        <f t="shared" ref="C11:O11" si="0">SUM(C14:C23)</f>
        <v>1058</v>
      </c>
      <c r="D11" s="32">
        <f t="shared" si="0"/>
        <v>643</v>
      </c>
      <c r="E11" s="32">
        <f t="shared" si="0"/>
        <v>1377</v>
      </c>
      <c r="F11" s="29">
        <f t="shared" si="0"/>
        <v>555</v>
      </c>
      <c r="G11" s="29">
        <f t="shared" si="0"/>
        <v>570</v>
      </c>
      <c r="H11" s="29">
        <f t="shared" si="0"/>
        <v>404</v>
      </c>
      <c r="I11" s="29">
        <f t="shared" si="0"/>
        <v>101</v>
      </c>
      <c r="J11" s="29">
        <f t="shared" si="0"/>
        <v>66</v>
      </c>
      <c r="K11" s="29">
        <f t="shared" si="0"/>
        <v>68</v>
      </c>
      <c r="L11" s="29">
        <f t="shared" si="0"/>
        <v>136</v>
      </c>
      <c r="M11" s="29">
        <f t="shared" si="0"/>
        <v>47</v>
      </c>
      <c r="N11" s="29">
        <f t="shared" si="0"/>
        <v>389</v>
      </c>
      <c r="O11" s="29">
        <f t="shared" si="0"/>
        <v>2</v>
      </c>
      <c r="P11" s="14"/>
    </row>
    <row r="12" spans="1:30" s="13" customFormat="1" ht="18.75" customHeight="1" x14ac:dyDescent="0.15">
      <c r="A12" s="49" t="s">
        <v>8</v>
      </c>
      <c r="B12" s="29">
        <f>SUM(B24,B26,B30,B32,B34,B38)</f>
        <v>922</v>
      </c>
      <c r="C12" s="29">
        <f t="shared" ref="C12:N12" si="1">SUM(C24,C26,C30,C32,C34,C38)</f>
        <v>216</v>
      </c>
      <c r="D12" s="29">
        <f t="shared" si="1"/>
        <v>76</v>
      </c>
      <c r="E12" s="29">
        <f t="shared" si="1"/>
        <v>366</v>
      </c>
      <c r="F12" s="29">
        <f t="shared" si="1"/>
        <v>101</v>
      </c>
      <c r="G12" s="29">
        <f t="shared" si="1"/>
        <v>48</v>
      </c>
      <c r="H12" s="29">
        <f t="shared" si="1"/>
        <v>3</v>
      </c>
      <c r="I12" s="29">
        <f t="shared" si="1"/>
        <v>14</v>
      </c>
      <c r="J12" s="29">
        <f t="shared" si="1"/>
        <v>13</v>
      </c>
      <c r="K12" s="29">
        <f t="shared" si="1"/>
        <v>0</v>
      </c>
      <c r="L12" s="29">
        <f t="shared" si="1"/>
        <v>1</v>
      </c>
      <c r="M12" s="29">
        <f t="shared" si="1"/>
        <v>3</v>
      </c>
      <c r="N12" s="29">
        <f t="shared" si="1"/>
        <v>81</v>
      </c>
      <c r="O12" s="29" t="s">
        <v>11</v>
      </c>
      <c r="P12" s="14"/>
    </row>
    <row r="13" spans="1:30" ht="11.25" customHeight="1" x14ac:dyDescent="0.15">
      <c r="A13" s="50"/>
      <c r="B13" s="30"/>
      <c r="C13" s="9"/>
      <c r="D13" s="9"/>
      <c r="E13" s="38"/>
      <c r="F13" s="38"/>
      <c r="G13" s="38"/>
      <c r="H13" s="9"/>
      <c r="I13" s="38"/>
      <c r="J13" s="38"/>
      <c r="K13" s="38"/>
      <c r="L13" s="38"/>
      <c r="M13" s="38"/>
      <c r="N13" s="9"/>
      <c r="O13" s="38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8.75" customHeight="1" x14ac:dyDescent="0.15">
      <c r="A14" s="50" t="s">
        <v>28</v>
      </c>
      <c r="B14" s="33">
        <v>1805</v>
      </c>
      <c r="C14" s="11">
        <v>416</v>
      </c>
      <c r="D14" s="42">
        <v>277</v>
      </c>
      <c r="E14" s="11">
        <v>356</v>
      </c>
      <c r="F14" s="11">
        <v>214</v>
      </c>
      <c r="G14" s="11">
        <v>72</v>
      </c>
      <c r="H14" s="11">
        <v>77</v>
      </c>
      <c r="I14" s="11">
        <v>41</v>
      </c>
      <c r="J14" s="11">
        <v>27</v>
      </c>
      <c r="K14" s="11">
        <v>55</v>
      </c>
      <c r="L14" s="11">
        <v>45</v>
      </c>
      <c r="M14" s="11">
        <v>32</v>
      </c>
      <c r="N14" s="42">
        <v>191</v>
      </c>
      <c r="O14" s="11">
        <v>2</v>
      </c>
      <c r="P14" s="15"/>
      <c r="Q14" s="39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8.75" customHeight="1" x14ac:dyDescent="0.15">
      <c r="A15" s="50" t="s">
        <v>29</v>
      </c>
      <c r="B15" s="33">
        <v>664</v>
      </c>
      <c r="C15" s="11">
        <v>207</v>
      </c>
      <c r="D15" s="42">
        <v>66</v>
      </c>
      <c r="E15" s="11">
        <v>234</v>
      </c>
      <c r="F15" s="11">
        <v>63</v>
      </c>
      <c r="G15" s="11">
        <v>10</v>
      </c>
      <c r="H15" s="11">
        <v>19</v>
      </c>
      <c r="I15" s="11">
        <v>17</v>
      </c>
      <c r="J15" s="11">
        <v>3</v>
      </c>
      <c r="K15" s="11" t="s">
        <v>11</v>
      </c>
      <c r="L15" s="11">
        <v>2</v>
      </c>
      <c r="M15" s="42">
        <v>2</v>
      </c>
      <c r="N15" s="42">
        <v>41</v>
      </c>
      <c r="O15" s="11" t="s">
        <v>11</v>
      </c>
      <c r="P15" s="15"/>
      <c r="Q15" s="39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18.75" customHeight="1" x14ac:dyDescent="0.15">
      <c r="A16" s="50" t="s">
        <v>30</v>
      </c>
      <c r="B16" s="33">
        <v>1167</v>
      </c>
      <c r="C16" s="11">
        <v>130</v>
      </c>
      <c r="D16" s="42">
        <v>95</v>
      </c>
      <c r="E16" s="11">
        <v>350</v>
      </c>
      <c r="F16" s="11">
        <v>133</v>
      </c>
      <c r="G16" s="11">
        <v>19</v>
      </c>
      <c r="H16" s="11">
        <v>286</v>
      </c>
      <c r="I16" s="11">
        <v>11</v>
      </c>
      <c r="J16" s="11">
        <v>14</v>
      </c>
      <c r="K16" s="11">
        <v>10</v>
      </c>
      <c r="L16" s="11">
        <v>86</v>
      </c>
      <c r="M16" s="42">
        <v>7</v>
      </c>
      <c r="N16" s="42">
        <v>26</v>
      </c>
      <c r="O16" s="11" t="s">
        <v>11</v>
      </c>
      <c r="P16" s="15"/>
      <c r="Q16" s="39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17" ht="18.75" customHeight="1" x14ac:dyDescent="0.15">
      <c r="A17" s="50" t="s">
        <v>31</v>
      </c>
      <c r="B17" s="33">
        <v>184</v>
      </c>
      <c r="C17" s="11">
        <v>24</v>
      </c>
      <c r="D17" s="42">
        <v>12</v>
      </c>
      <c r="E17" s="11">
        <v>49</v>
      </c>
      <c r="F17" s="11">
        <v>13</v>
      </c>
      <c r="G17" s="11">
        <v>57</v>
      </c>
      <c r="H17" s="42" t="s">
        <v>11</v>
      </c>
      <c r="I17" s="11">
        <v>3</v>
      </c>
      <c r="J17" s="42">
        <v>3</v>
      </c>
      <c r="K17" s="42">
        <v>3</v>
      </c>
      <c r="L17" s="42" t="s">
        <v>11</v>
      </c>
      <c r="M17" s="42" t="s">
        <v>11</v>
      </c>
      <c r="N17" s="42">
        <v>20</v>
      </c>
      <c r="O17" s="11" t="s">
        <v>11</v>
      </c>
      <c r="P17" s="15"/>
      <c r="Q17" s="39"/>
    </row>
    <row r="18" spans="1:17" ht="18.75" customHeight="1" x14ac:dyDescent="0.15">
      <c r="A18" s="50" t="s">
        <v>32</v>
      </c>
      <c r="B18" s="33">
        <v>603</v>
      </c>
      <c r="C18" s="11">
        <v>81</v>
      </c>
      <c r="D18" s="42">
        <v>59</v>
      </c>
      <c r="E18" s="11">
        <v>77</v>
      </c>
      <c r="F18" s="11">
        <v>19</v>
      </c>
      <c r="G18" s="11">
        <v>326</v>
      </c>
      <c r="H18" s="42">
        <v>5</v>
      </c>
      <c r="I18" s="11">
        <v>6</v>
      </c>
      <c r="J18" s="11">
        <v>3</v>
      </c>
      <c r="K18" s="11" t="s">
        <v>11</v>
      </c>
      <c r="L18" s="11" t="s">
        <v>11</v>
      </c>
      <c r="M18" s="42">
        <v>3</v>
      </c>
      <c r="N18" s="42">
        <v>24</v>
      </c>
      <c r="O18" s="11" t="s">
        <v>11</v>
      </c>
      <c r="P18" s="15"/>
      <c r="Q18" s="39"/>
    </row>
    <row r="19" spans="1:17" ht="18.75" customHeight="1" x14ac:dyDescent="0.15">
      <c r="A19" s="50" t="s">
        <v>33</v>
      </c>
      <c r="B19" s="33">
        <v>216</v>
      </c>
      <c r="C19" s="11">
        <v>40</v>
      </c>
      <c r="D19" s="42">
        <v>26</v>
      </c>
      <c r="E19" s="11">
        <v>64</v>
      </c>
      <c r="F19" s="11">
        <v>28</v>
      </c>
      <c r="G19" s="11">
        <v>12</v>
      </c>
      <c r="H19" s="42">
        <v>5</v>
      </c>
      <c r="I19" s="11">
        <v>11</v>
      </c>
      <c r="J19" s="11">
        <v>2</v>
      </c>
      <c r="K19" s="11" t="s">
        <v>11</v>
      </c>
      <c r="L19" s="11">
        <v>1</v>
      </c>
      <c r="M19" s="11" t="s">
        <v>11</v>
      </c>
      <c r="N19" s="42">
        <v>27</v>
      </c>
      <c r="O19" s="11" t="s">
        <v>11</v>
      </c>
      <c r="P19" s="15"/>
      <c r="Q19" s="39"/>
    </row>
    <row r="20" spans="1:17" ht="18.75" customHeight="1" x14ac:dyDescent="0.15">
      <c r="A20" s="50" t="s">
        <v>34</v>
      </c>
      <c r="B20" s="33">
        <v>153</v>
      </c>
      <c r="C20" s="11">
        <v>39</v>
      </c>
      <c r="D20" s="42">
        <v>11</v>
      </c>
      <c r="E20" s="11">
        <v>51</v>
      </c>
      <c r="F20" s="11">
        <v>14</v>
      </c>
      <c r="G20" s="11">
        <v>6</v>
      </c>
      <c r="H20" s="42">
        <v>9</v>
      </c>
      <c r="I20" s="11">
        <v>3</v>
      </c>
      <c r="J20" s="11">
        <v>8</v>
      </c>
      <c r="K20" s="42" t="s">
        <v>11</v>
      </c>
      <c r="L20" s="42" t="s">
        <v>11</v>
      </c>
      <c r="M20" s="11" t="s">
        <v>11</v>
      </c>
      <c r="N20" s="42">
        <v>12</v>
      </c>
      <c r="O20" s="11" t="s">
        <v>11</v>
      </c>
      <c r="P20" s="15"/>
      <c r="Q20" s="39"/>
    </row>
    <row r="21" spans="1:17" ht="18.75" customHeight="1" x14ac:dyDescent="0.15">
      <c r="A21" s="50" t="s">
        <v>35</v>
      </c>
      <c r="B21" s="33">
        <v>237</v>
      </c>
      <c r="C21" s="11">
        <v>62</v>
      </c>
      <c r="D21" s="42">
        <v>25</v>
      </c>
      <c r="E21" s="11">
        <v>46</v>
      </c>
      <c r="F21" s="11">
        <v>24</v>
      </c>
      <c r="G21" s="11">
        <v>60</v>
      </c>
      <c r="H21" s="11" t="s">
        <v>11</v>
      </c>
      <c r="I21" s="11">
        <v>3</v>
      </c>
      <c r="J21" s="42" t="s">
        <v>11</v>
      </c>
      <c r="K21" s="11" t="s">
        <v>11</v>
      </c>
      <c r="L21" s="42">
        <v>2</v>
      </c>
      <c r="M21" s="42">
        <v>2</v>
      </c>
      <c r="N21" s="42">
        <v>13</v>
      </c>
      <c r="O21" s="11" t="s">
        <v>11</v>
      </c>
      <c r="P21" s="15"/>
      <c r="Q21" s="39"/>
    </row>
    <row r="22" spans="1:17" ht="18.75" customHeight="1" x14ac:dyDescent="0.15">
      <c r="A22" s="50" t="s">
        <v>36</v>
      </c>
      <c r="B22" s="33">
        <v>160</v>
      </c>
      <c r="C22" s="11">
        <v>21</v>
      </c>
      <c r="D22" s="42">
        <v>55</v>
      </c>
      <c r="E22" s="11">
        <v>23</v>
      </c>
      <c r="F22" s="11">
        <v>28</v>
      </c>
      <c r="G22" s="42">
        <v>3</v>
      </c>
      <c r="H22" s="42">
        <v>3</v>
      </c>
      <c r="I22" s="11">
        <v>5</v>
      </c>
      <c r="J22" s="11">
        <v>1</v>
      </c>
      <c r="K22" s="42" t="s">
        <v>11</v>
      </c>
      <c r="L22" s="42" t="s">
        <v>11</v>
      </c>
      <c r="M22" s="42" t="s">
        <v>11</v>
      </c>
      <c r="N22" s="42">
        <v>21</v>
      </c>
      <c r="O22" s="11" t="s">
        <v>11</v>
      </c>
      <c r="P22" s="15"/>
      <c r="Q22" s="39"/>
    </row>
    <row r="23" spans="1:17" ht="18.75" customHeight="1" x14ac:dyDescent="0.15">
      <c r="A23" s="50" t="s">
        <v>37</v>
      </c>
      <c r="B23" s="33">
        <v>227</v>
      </c>
      <c r="C23" s="11">
        <v>38</v>
      </c>
      <c r="D23" s="42">
        <v>17</v>
      </c>
      <c r="E23" s="11">
        <v>127</v>
      </c>
      <c r="F23" s="11">
        <v>19</v>
      </c>
      <c r="G23" s="42">
        <v>5</v>
      </c>
      <c r="H23" s="42" t="s">
        <v>11</v>
      </c>
      <c r="I23" s="11">
        <v>1</v>
      </c>
      <c r="J23" s="11">
        <v>5</v>
      </c>
      <c r="K23" s="11" t="s">
        <v>11</v>
      </c>
      <c r="L23" s="42" t="s">
        <v>11</v>
      </c>
      <c r="M23" s="42">
        <v>1</v>
      </c>
      <c r="N23" s="42">
        <v>14</v>
      </c>
      <c r="O23" s="11" t="s">
        <v>11</v>
      </c>
      <c r="P23" s="15"/>
      <c r="Q23" s="39"/>
    </row>
    <row r="24" spans="1:17" s="13" customFormat="1" ht="18.75" customHeight="1" x14ac:dyDescent="0.15">
      <c r="A24" s="49" t="s">
        <v>38</v>
      </c>
      <c r="B24" s="43">
        <f>B25</f>
        <v>113</v>
      </c>
      <c r="C24" s="43">
        <f t="shared" ref="C24:O24" si="2">C25</f>
        <v>36</v>
      </c>
      <c r="D24" s="43">
        <f t="shared" si="2"/>
        <v>12</v>
      </c>
      <c r="E24" s="43">
        <f t="shared" si="2"/>
        <v>39</v>
      </c>
      <c r="F24" s="43">
        <f t="shared" si="2"/>
        <v>12</v>
      </c>
      <c r="G24" s="43" t="str">
        <f t="shared" si="2"/>
        <v>-</v>
      </c>
      <c r="H24" s="43" t="str">
        <f t="shared" si="2"/>
        <v>-</v>
      </c>
      <c r="I24" s="43" t="str">
        <f t="shared" si="2"/>
        <v>-</v>
      </c>
      <c r="J24" s="43">
        <f t="shared" si="2"/>
        <v>6</v>
      </c>
      <c r="K24" s="43" t="str">
        <f t="shared" si="2"/>
        <v>-</v>
      </c>
      <c r="L24" s="43" t="str">
        <f t="shared" si="2"/>
        <v>-</v>
      </c>
      <c r="M24" s="43" t="str">
        <f t="shared" si="2"/>
        <v>-</v>
      </c>
      <c r="N24" s="43">
        <f t="shared" si="2"/>
        <v>8</v>
      </c>
      <c r="O24" s="35" t="str">
        <f t="shared" si="2"/>
        <v>-</v>
      </c>
      <c r="P24" s="14"/>
      <c r="Q24" s="40"/>
    </row>
    <row r="25" spans="1:17" ht="18.75" customHeight="1" x14ac:dyDescent="0.15">
      <c r="A25" s="50" t="s">
        <v>39</v>
      </c>
      <c r="B25" s="33">
        <v>113</v>
      </c>
      <c r="C25" s="11">
        <v>36</v>
      </c>
      <c r="D25" s="42">
        <v>12</v>
      </c>
      <c r="E25" s="11">
        <v>39</v>
      </c>
      <c r="F25" s="11">
        <v>12</v>
      </c>
      <c r="G25" s="42" t="s">
        <v>11</v>
      </c>
      <c r="H25" s="11" t="s">
        <v>11</v>
      </c>
      <c r="I25" s="11" t="s">
        <v>11</v>
      </c>
      <c r="J25" s="11">
        <v>6</v>
      </c>
      <c r="K25" s="42" t="s">
        <v>11</v>
      </c>
      <c r="L25" s="11" t="s">
        <v>11</v>
      </c>
      <c r="M25" s="42" t="s">
        <v>11</v>
      </c>
      <c r="N25" s="42">
        <v>8</v>
      </c>
      <c r="O25" s="11" t="s">
        <v>11</v>
      </c>
      <c r="P25" s="15"/>
      <c r="Q25" s="39"/>
    </row>
    <row r="26" spans="1:17" s="13" customFormat="1" ht="18.75" customHeight="1" x14ac:dyDescent="0.15">
      <c r="A26" s="49" t="s">
        <v>40</v>
      </c>
      <c r="B26" s="43">
        <f>SUM(B27:B29)</f>
        <v>399</v>
      </c>
      <c r="C26" s="43">
        <f t="shared" ref="C26:N26" si="3">SUM(C27:C29)</f>
        <v>121</v>
      </c>
      <c r="D26" s="43">
        <f t="shared" si="3"/>
        <v>23</v>
      </c>
      <c r="E26" s="43">
        <f t="shared" si="3"/>
        <v>147</v>
      </c>
      <c r="F26" s="43">
        <f t="shared" si="3"/>
        <v>50</v>
      </c>
      <c r="G26" s="43">
        <f t="shared" si="3"/>
        <v>10</v>
      </c>
      <c r="H26" s="43">
        <f t="shared" si="3"/>
        <v>3</v>
      </c>
      <c r="I26" s="43">
        <f t="shared" si="3"/>
        <v>6</v>
      </c>
      <c r="J26" s="43">
        <f t="shared" si="3"/>
        <v>7</v>
      </c>
      <c r="K26" s="42" t="s">
        <v>11</v>
      </c>
      <c r="L26" s="43">
        <f t="shared" si="3"/>
        <v>1</v>
      </c>
      <c r="M26" s="43">
        <f t="shared" si="3"/>
        <v>2</v>
      </c>
      <c r="N26" s="43">
        <f t="shared" si="3"/>
        <v>29</v>
      </c>
      <c r="O26" s="35" t="s">
        <v>11</v>
      </c>
      <c r="P26" s="14"/>
      <c r="Q26" s="40"/>
    </row>
    <row r="27" spans="1:17" ht="18.75" customHeight="1" x14ac:dyDescent="0.15">
      <c r="A27" s="50" t="s">
        <v>41</v>
      </c>
      <c r="B27" s="33">
        <v>205</v>
      </c>
      <c r="C27" s="11">
        <v>45</v>
      </c>
      <c r="D27" s="42">
        <v>10</v>
      </c>
      <c r="E27" s="11">
        <v>101</v>
      </c>
      <c r="F27" s="11">
        <v>21</v>
      </c>
      <c r="G27" s="42">
        <v>1</v>
      </c>
      <c r="H27" s="42">
        <v>1</v>
      </c>
      <c r="I27" s="11">
        <v>4</v>
      </c>
      <c r="J27" s="42">
        <v>5</v>
      </c>
      <c r="K27" s="42" t="s">
        <v>11</v>
      </c>
      <c r="L27" s="42" t="s">
        <v>11</v>
      </c>
      <c r="M27" s="42">
        <v>2</v>
      </c>
      <c r="N27" s="42">
        <v>15</v>
      </c>
      <c r="O27" s="11" t="s">
        <v>11</v>
      </c>
      <c r="P27" s="15"/>
      <c r="Q27" s="39"/>
    </row>
    <row r="28" spans="1:17" ht="18.75" customHeight="1" x14ac:dyDescent="0.15">
      <c r="A28" s="50" t="s">
        <v>42</v>
      </c>
      <c r="B28" s="33">
        <v>48</v>
      </c>
      <c r="C28" s="11">
        <v>20</v>
      </c>
      <c r="D28" s="42">
        <v>5</v>
      </c>
      <c r="E28" s="11">
        <v>7</v>
      </c>
      <c r="F28" s="11">
        <v>5</v>
      </c>
      <c r="G28" s="42" t="s">
        <v>11</v>
      </c>
      <c r="H28" s="42" t="s">
        <v>11</v>
      </c>
      <c r="I28" s="42" t="s">
        <v>11</v>
      </c>
      <c r="J28" s="42">
        <v>1</v>
      </c>
      <c r="K28" s="42" t="s">
        <v>11</v>
      </c>
      <c r="L28" s="42">
        <v>1</v>
      </c>
      <c r="M28" s="42" t="s">
        <v>11</v>
      </c>
      <c r="N28" s="42">
        <v>9</v>
      </c>
      <c r="O28" s="11" t="s">
        <v>11</v>
      </c>
      <c r="P28" s="15"/>
      <c r="Q28" s="39"/>
    </row>
    <row r="29" spans="1:17" ht="18.75" customHeight="1" x14ac:dyDescent="0.15">
      <c r="A29" s="50" t="s">
        <v>43</v>
      </c>
      <c r="B29" s="33">
        <v>146</v>
      </c>
      <c r="C29" s="11">
        <v>56</v>
      </c>
      <c r="D29" s="42">
        <v>8</v>
      </c>
      <c r="E29" s="11">
        <v>39</v>
      </c>
      <c r="F29" s="11">
        <v>24</v>
      </c>
      <c r="G29" s="42">
        <v>9</v>
      </c>
      <c r="H29" s="11">
        <v>2</v>
      </c>
      <c r="I29" s="11">
        <v>2</v>
      </c>
      <c r="J29" s="42">
        <v>1</v>
      </c>
      <c r="K29" s="42" t="s">
        <v>11</v>
      </c>
      <c r="L29" s="42" t="s">
        <v>11</v>
      </c>
      <c r="M29" s="42" t="s">
        <v>11</v>
      </c>
      <c r="N29" s="42">
        <v>5</v>
      </c>
      <c r="O29" s="11" t="s">
        <v>11</v>
      </c>
      <c r="P29" s="15"/>
      <c r="Q29" s="39"/>
    </row>
    <row r="30" spans="1:17" s="13" customFormat="1" ht="18.75" customHeight="1" x14ac:dyDescent="0.15">
      <c r="A30" s="49" t="s">
        <v>44</v>
      </c>
      <c r="B30" s="34">
        <f>B31</f>
        <v>6</v>
      </c>
      <c r="C30" s="43" t="str">
        <f t="shared" ref="C30:O30" si="4">C31</f>
        <v>-</v>
      </c>
      <c r="D30" s="43">
        <f t="shared" si="4"/>
        <v>1</v>
      </c>
      <c r="E30" s="35">
        <f t="shared" si="4"/>
        <v>2</v>
      </c>
      <c r="F30" s="35">
        <f t="shared" si="4"/>
        <v>1</v>
      </c>
      <c r="G30" s="43" t="str">
        <f t="shared" si="4"/>
        <v>-</v>
      </c>
      <c r="H30" s="43" t="str">
        <f t="shared" si="4"/>
        <v>-</v>
      </c>
      <c r="I30" s="35" t="str">
        <f t="shared" si="4"/>
        <v>-</v>
      </c>
      <c r="J30" s="43" t="str">
        <f t="shared" si="4"/>
        <v>-</v>
      </c>
      <c r="K30" s="35" t="str">
        <f t="shared" si="4"/>
        <v>-</v>
      </c>
      <c r="L30" s="43" t="str">
        <f t="shared" si="4"/>
        <v>-</v>
      </c>
      <c r="M30" s="43" t="str">
        <f t="shared" si="4"/>
        <v>-</v>
      </c>
      <c r="N30" s="43">
        <f t="shared" si="4"/>
        <v>2</v>
      </c>
      <c r="O30" s="35" t="str">
        <f t="shared" si="4"/>
        <v>-</v>
      </c>
      <c r="P30" s="14"/>
      <c r="Q30" s="40"/>
    </row>
    <row r="31" spans="1:17" ht="18.75" customHeight="1" x14ac:dyDescent="0.15">
      <c r="A31" s="50" t="s">
        <v>45</v>
      </c>
      <c r="B31" s="33">
        <v>6</v>
      </c>
      <c r="C31" s="42" t="s">
        <v>11</v>
      </c>
      <c r="D31" s="42">
        <v>1</v>
      </c>
      <c r="E31" s="11">
        <v>2</v>
      </c>
      <c r="F31" s="11">
        <v>1</v>
      </c>
      <c r="G31" s="42" t="s">
        <v>11</v>
      </c>
      <c r="H31" s="42" t="s">
        <v>11</v>
      </c>
      <c r="I31" s="11" t="s">
        <v>11</v>
      </c>
      <c r="J31" s="42" t="s">
        <v>11</v>
      </c>
      <c r="K31" s="11" t="s">
        <v>11</v>
      </c>
      <c r="L31" s="42" t="s">
        <v>11</v>
      </c>
      <c r="M31" s="42" t="s">
        <v>11</v>
      </c>
      <c r="N31" s="42">
        <v>2</v>
      </c>
      <c r="O31" s="11" t="s">
        <v>11</v>
      </c>
      <c r="P31" s="15"/>
      <c r="Q31" s="39"/>
    </row>
    <row r="32" spans="1:17" s="13" customFormat="1" ht="18.75" customHeight="1" x14ac:dyDescent="0.15">
      <c r="A32" s="49" t="s">
        <v>9</v>
      </c>
      <c r="B32" s="34">
        <f>B33</f>
        <v>126</v>
      </c>
      <c r="C32" s="43">
        <f t="shared" ref="C32:O32" si="5">C33</f>
        <v>22</v>
      </c>
      <c r="D32" s="43">
        <f t="shared" si="5"/>
        <v>18</v>
      </c>
      <c r="E32" s="35">
        <f t="shared" si="5"/>
        <v>20</v>
      </c>
      <c r="F32" s="35">
        <f t="shared" si="5"/>
        <v>11</v>
      </c>
      <c r="G32" s="43">
        <f t="shared" si="5"/>
        <v>36</v>
      </c>
      <c r="H32" s="43" t="str">
        <f t="shared" si="5"/>
        <v>-</v>
      </c>
      <c r="I32" s="35">
        <f t="shared" si="5"/>
        <v>3</v>
      </c>
      <c r="J32" s="43" t="str">
        <f t="shared" si="5"/>
        <v>-</v>
      </c>
      <c r="K32" s="35" t="str">
        <f t="shared" si="5"/>
        <v>-</v>
      </c>
      <c r="L32" s="43" t="str">
        <f t="shared" si="5"/>
        <v>-</v>
      </c>
      <c r="M32" s="43" t="str">
        <f t="shared" si="5"/>
        <v>-</v>
      </c>
      <c r="N32" s="43">
        <f t="shared" si="5"/>
        <v>16</v>
      </c>
      <c r="O32" s="35" t="str">
        <f t="shared" si="5"/>
        <v>-</v>
      </c>
      <c r="P32" s="14"/>
      <c r="Q32" s="40"/>
    </row>
    <row r="33" spans="1:17" ht="18.75" customHeight="1" x14ac:dyDescent="0.15">
      <c r="A33" s="50" t="s">
        <v>46</v>
      </c>
      <c r="B33" s="33">
        <v>126</v>
      </c>
      <c r="C33" s="11">
        <v>22</v>
      </c>
      <c r="D33" s="42">
        <v>18</v>
      </c>
      <c r="E33" s="11">
        <v>20</v>
      </c>
      <c r="F33" s="11">
        <v>11</v>
      </c>
      <c r="G33" s="11">
        <v>36</v>
      </c>
      <c r="H33" s="42" t="s">
        <v>11</v>
      </c>
      <c r="I33" s="11">
        <v>3</v>
      </c>
      <c r="J33" s="11" t="s">
        <v>11</v>
      </c>
      <c r="K33" s="42" t="s">
        <v>11</v>
      </c>
      <c r="L33" s="11" t="s">
        <v>11</v>
      </c>
      <c r="M33" s="42" t="s">
        <v>11</v>
      </c>
      <c r="N33" s="42">
        <v>16</v>
      </c>
      <c r="O33" s="11" t="s">
        <v>11</v>
      </c>
      <c r="P33" s="15"/>
      <c r="Q33" s="39"/>
    </row>
    <row r="34" spans="1:17" s="13" customFormat="1" ht="18.75" customHeight="1" x14ac:dyDescent="0.15">
      <c r="A34" s="49" t="s">
        <v>10</v>
      </c>
      <c r="B34" s="34">
        <f>SUM(B35:B37)</f>
        <v>231</v>
      </c>
      <c r="C34" s="43">
        <f t="shared" ref="C34:N34" si="6">SUM(C35:C37)</f>
        <v>31</v>
      </c>
      <c r="D34" s="43">
        <f t="shared" si="6"/>
        <v>20</v>
      </c>
      <c r="E34" s="35">
        <f t="shared" si="6"/>
        <v>132</v>
      </c>
      <c r="F34" s="35">
        <f t="shared" si="6"/>
        <v>23</v>
      </c>
      <c r="G34" s="43">
        <f t="shared" si="6"/>
        <v>2</v>
      </c>
      <c r="H34" s="43" t="s">
        <v>11</v>
      </c>
      <c r="I34" s="35">
        <f t="shared" si="6"/>
        <v>5</v>
      </c>
      <c r="J34" s="35" t="s">
        <v>11</v>
      </c>
      <c r="K34" s="43" t="s">
        <v>11</v>
      </c>
      <c r="L34" s="35" t="s">
        <v>11</v>
      </c>
      <c r="M34" s="43">
        <f t="shared" si="6"/>
        <v>1</v>
      </c>
      <c r="N34" s="43">
        <f t="shared" si="6"/>
        <v>17</v>
      </c>
      <c r="O34" s="35" t="s">
        <v>11</v>
      </c>
      <c r="P34" s="14"/>
      <c r="Q34" s="40"/>
    </row>
    <row r="35" spans="1:17" ht="18.75" customHeight="1" x14ac:dyDescent="0.15">
      <c r="A35" s="50" t="s">
        <v>47</v>
      </c>
      <c r="B35" s="33">
        <v>26</v>
      </c>
      <c r="C35" s="11">
        <v>11</v>
      </c>
      <c r="D35" s="42">
        <v>5</v>
      </c>
      <c r="E35" s="11" t="s">
        <v>11</v>
      </c>
      <c r="F35" s="11">
        <v>4</v>
      </c>
      <c r="G35" s="42" t="s">
        <v>11</v>
      </c>
      <c r="H35" s="42" t="s">
        <v>11</v>
      </c>
      <c r="I35" s="11">
        <v>1</v>
      </c>
      <c r="J35" s="42" t="s">
        <v>11</v>
      </c>
      <c r="K35" s="42" t="s">
        <v>11</v>
      </c>
      <c r="L35" s="42" t="s">
        <v>11</v>
      </c>
      <c r="M35" s="42">
        <v>1</v>
      </c>
      <c r="N35" s="42">
        <v>4</v>
      </c>
      <c r="O35" s="11" t="s">
        <v>11</v>
      </c>
      <c r="P35" s="15"/>
      <c r="Q35" s="39"/>
    </row>
    <row r="36" spans="1:17" ht="18.75" customHeight="1" x14ac:dyDescent="0.15">
      <c r="A36" s="50" t="s">
        <v>48</v>
      </c>
      <c r="B36" s="33">
        <v>58</v>
      </c>
      <c r="C36" s="11">
        <v>2</v>
      </c>
      <c r="D36" s="42">
        <v>5</v>
      </c>
      <c r="E36" s="11">
        <v>45</v>
      </c>
      <c r="F36" s="11" t="s">
        <v>11</v>
      </c>
      <c r="G36" s="42" t="s">
        <v>11</v>
      </c>
      <c r="H36" s="42" t="s">
        <v>11</v>
      </c>
      <c r="I36" s="11">
        <v>2</v>
      </c>
      <c r="J36" s="42" t="s">
        <v>11</v>
      </c>
      <c r="K36" s="42" t="s">
        <v>11</v>
      </c>
      <c r="L36" s="42" t="s">
        <v>11</v>
      </c>
      <c r="M36" s="42" t="s">
        <v>11</v>
      </c>
      <c r="N36" s="42">
        <v>4</v>
      </c>
      <c r="O36" s="11" t="s">
        <v>11</v>
      </c>
      <c r="P36" s="15"/>
      <c r="Q36" s="39"/>
    </row>
    <row r="37" spans="1:17" ht="18.75" customHeight="1" x14ac:dyDescent="0.15">
      <c r="A37" s="50" t="s">
        <v>49</v>
      </c>
      <c r="B37" s="33">
        <v>147</v>
      </c>
      <c r="C37" s="11">
        <v>18</v>
      </c>
      <c r="D37" s="42">
        <v>10</v>
      </c>
      <c r="E37" s="11">
        <v>87</v>
      </c>
      <c r="F37" s="11">
        <v>19</v>
      </c>
      <c r="G37" s="11">
        <v>2</v>
      </c>
      <c r="H37" s="42" t="s">
        <v>11</v>
      </c>
      <c r="I37" s="11">
        <v>2</v>
      </c>
      <c r="J37" s="42" t="s">
        <v>11</v>
      </c>
      <c r="K37" s="42" t="s">
        <v>11</v>
      </c>
      <c r="L37" s="42" t="s">
        <v>11</v>
      </c>
      <c r="M37" s="42" t="s">
        <v>11</v>
      </c>
      <c r="N37" s="42">
        <v>9</v>
      </c>
      <c r="O37" s="11" t="s">
        <v>11</v>
      </c>
      <c r="P37" s="15"/>
      <c r="Q37" s="39"/>
    </row>
    <row r="38" spans="1:17" s="13" customFormat="1" ht="18.75" customHeight="1" x14ac:dyDescent="0.15">
      <c r="A38" s="49" t="s">
        <v>50</v>
      </c>
      <c r="B38" s="34">
        <f>B39</f>
        <v>47</v>
      </c>
      <c r="C38" s="43">
        <f t="shared" ref="C38:O38" si="7">C39</f>
        <v>6</v>
      </c>
      <c r="D38" s="43">
        <f t="shared" si="7"/>
        <v>2</v>
      </c>
      <c r="E38" s="35">
        <f t="shared" si="7"/>
        <v>26</v>
      </c>
      <c r="F38" s="35">
        <f t="shared" si="7"/>
        <v>4</v>
      </c>
      <c r="G38" s="43" t="str">
        <f t="shared" si="7"/>
        <v>-</v>
      </c>
      <c r="H38" s="43" t="str">
        <f t="shared" si="7"/>
        <v>-</v>
      </c>
      <c r="I38" s="35" t="str">
        <f t="shared" si="7"/>
        <v>-</v>
      </c>
      <c r="J38" s="43" t="str">
        <f t="shared" si="7"/>
        <v>-</v>
      </c>
      <c r="K38" s="35" t="str">
        <f t="shared" si="7"/>
        <v>-</v>
      </c>
      <c r="L38" s="43" t="str">
        <f t="shared" si="7"/>
        <v>-</v>
      </c>
      <c r="M38" s="43" t="str">
        <f t="shared" si="7"/>
        <v>-</v>
      </c>
      <c r="N38" s="43">
        <f t="shared" si="7"/>
        <v>9</v>
      </c>
      <c r="O38" s="35" t="str">
        <f t="shared" si="7"/>
        <v>-</v>
      </c>
      <c r="P38" s="14"/>
      <c r="Q38" s="40"/>
    </row>
    <row r="39" spans="1:17" ht="18.75" customHeight="1" thickBot="1" x14ac:dyDescent="0.2">
      <c r="A39" s="51" t="s">
        <v>51</v>
      </c>
      <c r="B39" s="4">
        <v>47</v>
      </c>
      <c r="C39" s="36">
        <v>6</v>
      </c>
      <c r="D39" s="44">
        <v>2</v>
      </c>
      <c r="E39" s="36">
        <v>26</v>
      </c>
      <c r="F39" s="36">
        <v>4</v>
      </c>
      <c r="G39" s="44" t="s">
        <v>11</v>
      </c>
      <c r="H39" s="44" t="s">
        <v>11</v>
      </c>
      <c r="I39" s="44" t="s">
        <v>11</v>
      </c>
      <c r="J39" s="36" t="s">
        <v>11</v>
      </c>
      <c r="K39" s="44" t="s">
        <v>11</v>
      </c>
      <c r="L39" s="44" t="s">
        <v>11</v>
      </c>
      <c r="M39" s="44" t="s">
        <v>11</v>
      </c>
      <c r="N39" s="44">
        <v>9</v>
      </c>
      <c r="O39" s="36" t="s">
        <v>11</v>
      </c>
      <c r="P39" s="15"/>
      <c r="Q39" s="39"/>
    </row>
    <row r="40" spans="1:17" ht="15" customHeight="1" x14ac:dyDescent="0.15">
      <c r="A40" s="16" t="s">
        <v>27</v>
      </c>
      <c r="B40" s="16"/>
      <c r="C40" s="3"/>
      <c r="D40" s="2"/>
      <c r="E40" s="3"/>
      <c r="F40" s="3"/>
      <c r="G40" s="3"/>
      <c r="H40" s="3"/>
      <c r="I40" s="2"/>
      <c r="J40" s="2"/>
      <c r="K40" s="2"/>
      <c r="L40" s="2"/>
      <c r="M40" s="2"/>
      <c r="N40" s="2"/>
      <c r="O40" s="2">
        <v>0</v>
      </c>
      <c r="P40" s="1"/>
    </row>
    <row r="41" spans="1:17" x14ac:dyDescent="0.15">
      <c r="A41" s="54"/>
      <c r="B41" s="54"/>
      <c r="C41" s="54"/>
      <c r="D41" s="54"/>
      <c r="E41" s="54"/>
      <c r="F41" s="54"/>
      <c r="G41" s="54"/>
      <c r="H41" s="54"/>
      <c r="I41" s="8"/>
      <c r="J41" s="8"/>
      <c r="K41" s="8"/>
      <c r="L41" s="8"/>
      <c r="M41" s="8"/>
      <c r="N41" s="8"/>
      <c r="O41" s="8"/>
      <c r="P41" s="8"/>
    </row>
    <row r="42" spans="1:17" ht="13.5" x14ac:dyDescent="0.1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</row>
    <row r="43" spans="1:17" ht="13.5" x14ac:dyDescent="0.1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8"/>
    </row>
    <row r="44" spans="1:17" ht="13.5" x14ac:dyDescent="0.15">
      <c r="A44" s="1"/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7"/>
      <c r="P44" s="8"/>
    </row>
    <row r="45" spans="1:17" ht="13.5" x14ac:dyDescent="0.15">
      <c r="A45" s="1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7"/>
      <c r="P45" s="8"/>
    </row>
    <row r="46" spans="1:17" ht="13.5" x14ac:dyDescent="0.15">
      <c r="A46" s="1"/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/>
      <c r="P46" s="8"/>
    </row>
    <row r="47" spans="1:17" ht="13.5" x14ac:dyDescent="0.15">
      <c r="A47" s="1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/>
      <c r="P47" s="8"/>
    </row>
    <row r="48" spans="1:17" x14ac:dyDescent="0.1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"/>
      <c r="P48" s="8"/>
    </row>
    <row r="49" spans="2:16" x14ac:dyDescent="0.1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"/>
      <c r="P49" s="8"/>
    </row>
    <row r="50" spans="2:16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7"/>
      <c r="P50" s="8"/>
    </row>
    <row r="51" spans="2:16" x14ac:dyDescent="0.1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"/>
      <c r="O51" s="7"/>
      <c r="P51" s="8"/>
    </row>
    <row r="52" spans="2:16" x14ac:dyDescent="0.1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"/>
      <c r="O52" s="7"/>
      <c r="P52" s="8"/>
    </row>
    <row r="53" spans="2:16" x14ac:dyDescent="0.1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3"/>
      <c r="O53" s="7"/>
      <c r="P53" s="8"/>
    </row>
    <row r="54" spans="2:16" x14ac:dyDescent="0.1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  <c r="O54" s="7"/>
      <c r="P54" s="8"/>
    </row>
    <row r="55" spans="2:16" x14ac:dyDescent="0.1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"/>
      <c r="O55" s="7"/>
      <c r="P55" s="8"/>
    </row>
    <row r="56" spans="2:16" x14ac:dyDescent="0.1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"/>
      <c r="O56" s="7"/>
      <c r="P56" s="8"/>
    </row>
    <row r="57" spans="2:16" x14ac:dyDescent="0.1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"/>
      <c r="O57" s="7"/>
      <c r="P57" s="8"/>
    </row>
    <row r="58" spans="2:16" x14ac:dyDescent="0.1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3"/>
      <c r="O58" s="7"/>
      <c r="P58" s="8"/>
    </row>
    <row r="59" spans="2:16" x14ac:dyDescent="0.1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3"/>
      <c r="O59" s="7"/>
      <c r="P59" s="8"/>
    </row>
    <row r="60" spans="2:16" x14ac:dyDescent="0.1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3"/>
      <c r="O60" s="7"/>
      <c r="P60" s="8"/>
    </row>
    <row r="61" spans="2:16" x14ac:dyDescent="0.1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9"/>
      <c r="O61" s="17"/>
      <c r="P61" s="8"/>
    </row>
    <row r="62" spans="2:16" x14ac:dyDescent="0.1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"/>
      <c r="O62" s="7"/>
      <c r="P62" s="8"/>
    </row>
    <row r="63" spans="2:16" x14ac:dyDescent="0.1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19"/>
      <c r="O63" s="17"/>
      <c r="P63" s="8"/>
    </row>
    <row r="64" spans="2:16" x14ac:dyDescent="0.15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3"/>
      <c r="O64" s="7"/>
      <c r="P64" s="8"/>
    </row>
    <row r="65" spans="2:16" x14ac:dyDescent="0.1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3"/>
      <c r="O65" s="7"/>
      <c r="P65" s="8"/>
    </row>
    <row r="66" spans="2:16" x14ac:dyDescent="0.1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"/>
      <c r="O66" s="7"/>
      <c r="P66" s="8"/>
    </row>
    <row r="67" spans="2:16" x14ac:dyDescent="0.1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9"/>
      <c r="O67" s="17"/>
      <c r="P67" s="8"/>
    </row>
    <row r="68" spans="2:16" x14ac:dyDescent="0.1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3"/>
      <c r="O68" s="7"/>
      <c r="P68" s="8"/>
    </row>
    <row r="69" spans="2:16" x14ac:dyDescent="0.1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19"/>
      <c r="O69" s="17"/>
      <c r="P69" s="8"/>
    </row>
    <row r="70" spans="2:16" x14ac:dyDescent="0.1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3"/>
      <c r="O70" s="7"/>
      <c r="P70" s="8"/>
    </row>
    <row r="71" spans="2:16" x14ac:dyDescent="0.1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9"/>
      <c r="O71" s="17"/>
      <c r="P71" s="8"/>
    </row>
    <row r="72" spans="2:16" x14ac:dyDescent="0.1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3"/>
      <c r="O72" s="7"/>
      <c r="P72" s="8"/>
    </row>
    <row r="73" spans="2:16" x14ac:dyDescent="0.1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3"/>
      <c r="O73" s="7"/>
      <c r="P73" s="8"/>
    </row>
    <row r="74" spans="2:16" x14ac:dyDescent="0.1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3"/>
      <c r="O74" s="7"/>
      <c r="P74" s="8"/>
    </row>
    <row r="75" spans="2:16" x14ac:dyDescent="0.15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9"/>
      <c r="O75" s="17"/>
      <c r="P75" s="8"/>
    </row>
    <row r="76" spans="2:16" x14ac:dyDescent="0.15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3"/>
      <c r="O76" s="7"/>
      <c r="P76" s="8"/>
    </row>
  </sheetData>
  <mergeCells count="1">
    <mergeCell ref="A41:H41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23-4</vt:lpstr>
      <vt:lpstr>'23-4'!Print_Area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笹山　菜月（統計分析課）</cp:lastModifiedBy>
  <cp:lastPrinted>2020-10-19T08:05:24Z</cp:lastPrinted>
  <dcterms:created xsi:type="dcterms:W3CDTF">2003-02-27T05:15:20Z</dcterms:created>
  <dcterms:modified xsi:type="dcterms:W3CDTF">2021-03-23T01:15:47Z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