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720" windowWidth="14940" windowHeight="8265" activeTab="7"/>
  </bookViews>
  <sheets>
    <sheet name="8-1" sheetId="1" r:id="rId1"/>
    <sheet name="8-2" sheetId="2" r:id="rId2"/>
    <sheet name="8-3" sheetId="3" r:id="rId3"/>
    <sheet name="8-4 " sheetId="4" r:id="rId4"/>
    <sheet name="8-5 " sheetId="5" r:id="rId5"/>
    <sheet name="8-6" sheetId="6" r:id="rId6"/>
    <sheet name="8-7 " sheetId="7" r:id="rId7"/>
    <sheet name="8-8 " sheetId="8" r:id="rId8"/>
  </sheets>
  <definedNames>
    <definedName name="_xlnm.Print_Area" localSheetId="0">'8-1'!$A$1:$R$39</definedName>
    <definedName name="_xlnm.Print_Area" localSheetId="1">'8-2'!$A$1:$O$37</definedName>
    <definedName name="_xlnm.Print_Area" localSheetId="2">'8-3'!$A$1:$H$63</definedName>
    <definedName name="_xlnm.Print_Area" localSheetId="3">'8-4 '!$A$1:$M$13</definedName>
    <definedName name="_xlnm.Print_Area" localSheetId="7">'8-8 '!$A$1:$L$35</definedName>
  </definedNames>
  <calcPr fullCalcOnLoad="1"/>
</workbook>
</file>

<file path=xl/sharedStrings.xml><?xml version="1.0" encoding="utf-8"?>
<sst xmlns="http://schemas.openxmlformats.org/spreadsheetml/2006/main" count="765" uniqueCount="292">
  <si>
    <t>唐津市</t>
  </si>
  <si>
    <t>伊万里市</t>
  </si>
  <si>
    <t>佐賀市</t>
  </si>
  <si>
    <t>鹿島市</t>
  </si>
  <si>
    <t>神埼市</t>
  </si>
  <si>
    <t>小城市</t>
  </si>
  <si>
    <t>嬉野市</t>
  </si>
  <si>
    <t>沿  岸  漁  業</t>
  </si>
  <si>
    <t>内 水 面 漁 業</t>
  </si>
  <si>
    <t>組合数</t>
  </si>
  <si>
    <t>組合員数</t>
  </si>
  <si>
    <t>市部</t>
  </si>
  <si>
    <t>郡部</t>
  </si>
  <si>
    <t>鳥栖市</t>
  </si>
  <si>
    <t>多久市</t>
  </si>
  <si>
    <t>武雄市</t>
  </si>
  <si>
    <t>神埼郡</t>
  </si>
  <si>
    <t>三養基郡</t>
  </si>
  <si>
    <t>東松浦郡</t>
  </si>
  <si>
    <t>西松浦郡</t>
  </si>
  <si>
    <t>杵島郡</t>
  </si>
  <si>
    <t>藤津郡</t>
  </si>
  <si>
    <t>資料:県生産者支援課</t>
  </si>
  <si>
    <t>資料：県水産課</t>
  </si>
  <si>
    <t>大    浦</t>
  </si>
  <si>
    <t>鹿 島 市</t>
  </si>
  <si>
    <t>龍    王</t>
  </si>
  <si>
    <t>新 有 明</t>
  </si>
  <si>
    <t>白石町北明</t>
  </si>
  <si>
    <t>福 富 町</t>
  </si>
  <si>
    <t>芦    刈</t>
  </si>
  <si>
    <t>久保田町</t>
  </si>
  <si>
    <t>佐　賀　市</t>
  </si>
  <si>
    <t>東与賀町</t>
  </si>
  <si>
    <t>広    江</t>
  </si>
  <si>
    <t>南 川 副</t>
  </si>
  <si>
    <t>犬 井 道</t>
  </si>
  <si>
    <t>大 詫 間</t>
  </si>
  <si>
    <t>早 津 江</t>
  </si>
  <si>
    <t>諸 富 町</t>
  </si>
  <si>
    <t>千代田町</t>
  </si>
  <si>
    <t>支　所</t>
  </si>
  <si>
    <t>佐賀県有明海　　　漁業協同組合</t>
  </si>
  <si>
    <t>総数</t>
  </si>
  <si>
    <t>漁業協同組合</t>
  </si>
  <si>
    <t>小型底
びき網</t>
  </si>
  <si>
    <t>船びき網</t>
  </si>
  <si>
    <t>その他の</t>
  </si>
  <si>
    <t>定置網</t>
  </si>
  <si>
    <t>ひき縄釣</t>
  </si>
  <si>
    <t>その他の釣</t>
  </si>
  <si>
    <t>採貝・採藻</t>
  </si>
  <si>
    <t>うちのり類</t>
  </si>
  <si>
    <t>総　　　　　　　　　　　　　　数</t>
  </si>
  <si>
    <t>玄海町</t>
  </si>
  <si>
    <t>江北町</t>
  </si>
  <si>
    <t>白石町</t>
  </si>
  <si>
    <t>太良町</t>
  </si>
  <si>
    <t>漁獲量</t>
  </si>
  <si>
    <t>まぐろ類</t>
  </si>
  <si>
    <t>かじき類</t>
  </si>
  <si>
    <t>かつお類</t>
  </si>
  <si>
    <t>さめ類</t>
  </si>
  <si>
    <t>このしろ</t>
  </si>
  <si>
    <t>まいわし</t>
  </si>
  <si>
    <t>うるめいわし</t>
  </si>
  <si>
    <t>かたくちいわし</t>
  </si>
  <si>
    <t>まあじ</t>
  </si>
  <si>
    <t>むろあじ類</t>
  </si>
  <si>
    <t>さば類</t>
  </si>
  <si>
    <t>ぶり類</t>
  </si>
  <si>
    <t>あなご類</t>
  </si>
  <si>
    <t>まだい</t>
  </si>
  <si>
    <t>いさき</t>
  </si>
  <si>
    <t>さわら類</t>
  </si>
  <si>
    <t>すずき類</t>
  </si>
  <si>
    <t>あまだい類</t>
  </si>
  <si>
    <t>ふぐ類</t>
  </si>
  <si>
    <t>その他の魚類</t>
  </si>
  <si>
    <t>くるまえび</t>
  </si>
  <si>
    <t>その他のえび類</t>
  </si>
  <si>
    <t>がざみ類</t>
  </si>
  <si>
    <t>その他のかに類</t>
  </si>
  <si>
    <t>あわび類</t>
  </si>
  <si>
    <t>さざえ</t>
  </si>
  <si>
    <t>あさり類</t>
  </si>
  <si>
    <t>その他の貝類</t>
  </si>
  <si>
    <t>するめいか</t>
  </si>
  <si>
    <t>その他のいか類</t>
  </si>
  <si>
    <t>たこ類</t>
  </si>
  <si>
    <t>うに類</t>
  </si>
  <si>
    <t>その他の水産動物類</t>
  </si>
  <si>
    <t>年次</t>
  </si>
  <si>
    <t>板のり</t>
  </si>
  <si>
    <t>真珠</t>
  </si>
  <si>
    <t>かき類</t>
  </si>
  <si>
    <t>わかめ類</t>
  </si>
  <si>
    <t>収獲量</t>
  </si>
  <si>
    <t>千枚</t>
  </si>
  <si>
    <t>百万円</t>
  </si>
  <si>
    <t>kg</t>
  </si>
  <si>
    <t>t</t>
  </si>
  <si>
    <t>ねり製品</t>
  </si>
  <si>
    <t>冷凍食品</t>
  </si>
  <si>
    <t>素干し品</t>
  </si>
  <si>
    <t>塩干品</t>
  </si>
  <si>
    <t>煮干し品</t>
  </si>
  <si>
    <t>塩蔵品</t>
  </si>
  <si>
    <t>くん製品</t>
  </si>
  <si>
    <t>節製品</t>
  </si>
  <si>
    <t>その他の食用加工品</t>
  </si>
  <si>
    <t>漁船非使用</t>
  </si>
  <si>
    <t>3t未満</t>
  </si>
  <si>
    <t>3 ～ 5</t>
  </si>
  <si>
    <t>5 ～10</t>
  </si>
  <si>
    <t>10t以上</t>
  </si>
  <si>
    <t>各年11月1日現在</t>
  </si>
  <si>
    <t>錦ごい</t>
  </si>
  <si>
    <t>その他</t>
  </si>
  <si>
    <t>面</t>
  </si>
  <si>
    <t>資料:農林水産省「漁業センサス」</t>
  </si>
  <si>
    <t>資料:農林水産省統計部「水産物流通統計年報」</t>
  </si>
  <si>
    <t>海産ほ乳類</t>
  </si>
  <si>
    <t>生鮮冷凍水産物</t>
  </si>
  <si>
    <t>各年度末現在</t>
  </si>
  <si>
    <t>生産量（推計値）</t>
  </si>
  <si>
    <t>漁船使用</t>
  </si>
  <si>
    <t>無動力漁船のみ</t>
  </si>
  <si>
    <t>船外機付漁船</t>
  </si>
  <si>
    <t>動力漁船使用</t>
  </si>
  <si>
    <t xml:space="preserve"> 海面養殖業</t>
  </si>
  <si>
    <t>松　　　　浦　　  海　　　　区</t>
  </si>
  <si>
    <t>有　　　　明　　 　海　　　　区</t>
  </si>
  <si>
    <t>佐賀市</t>
  </si>
  <si>
    <t>しらす</t>
  </si>
  <si>
    <t>さんま</t>
  </si>
  <si>
    <t>ひらめ</t>
  </si>
  <si>
    <t>かれい類</t>
  </si>
  <si>
    <t>たちうお</t>
  </si>
  <si>
    <t>ちだい・きだい</t>
  </si>
  <si>
    <t>くろだい・へだい</t>
  </si>
  <si>
    <t>いせえび</t>
  </si>
  <si>
    <t>海藻類</t>
  </si>
  <si>
    <t>まだい</t>
  </si>
  <si>
    <t>…</t>
  </si>
  <si>
    <t>品       目</t>
  </si>
  <si>
    <t>海 面 養 殖</t>
  </si>
  <si>
    <t xml:space="preserve">   26</t>
  </si>
  <si>
    <t>平成27年度</t>
  </si>
  <si>
    <t>932 168</t>
  </si>
  <si>
    <t>133 463</t>
  </si>
  <si>
    <t>たら</t>
  </si>
  <si>
    <t>45 814</t>
  </si>
  <si>
    <t>73 495</t>
  </si>
  <si>
    <t>44 674</t>
  </si>
  <si>
    <t>62 930</t>
  </si>
  <si>
    <t>134 709</t>
  </si>
  <si>
    <t>56 683</t>
  </si>
  <si>
    <t>71 675</t>
  </si>
  <si>
    <t>43 340</t>
  </si>
  <si>
    <t>28 460</t>
  </si>
  <si>
    <t>60 235</t>
  </si>
  <si>
    <t>28 535</t>
  </si>
  <si>
    <t>54 520</t>
  </si>
  <si>
    <t>63 805</t>
  </si>
  <si>
    <t>29 830</t>
  </si>
  <si>
    <t>27　年</t>
  </si>
  <si>
    <t>産出額</t>
  </si>
  <si>
    <t>産出額</t>
  </si>
  <si>
    <t>28　年</t>
  </si>
  <si>
    <t>平成28年度</t>
  </si>
  <si>
    <t>11月1日現在</t>
  </si>
  <si>
    <t xml:space="preserve">      </t>
  </si>
  <si>
    <t>平成29年度</t>
  </si>
  <si>
    <t>平成30年度</t>
  </si>
  <si>
    <t xml:space="preserve">   27</t>
  </si>
  <si>
    <t xml:space="preserve">   28</t>
  </si>
  <si>
    <t>海面漁業
合 　計</t>
  </si>
  <si>
    <r>
      <t>資料：農林水産省統計部『漁業・養殖業生産統計</t>
    </r>
    <r>
      <rPr>
        <sz val="9"/>
        <rFont val="ＭＳ 明朝"/>
        <family val="1"/>
      </rPr>
      <t>』</t>
    </r>
  </si>
  <si>
    <t>資料:農林水産省統計部「漁業・養殖業生産統計」</t>
  </si>
  <si>
    <r>
      <t>資料:農林水産省統計部「漁業・養殖業生産統計</t>
    </r>
    <r>
      <rPr>
        <sz val="9"/>
        <rFont val="ＭＳ 明朝"/>
        <family val="1"/>
      </rPr>
      <t>」</t>
    </r>
  </si>
  <si>
    <t>29　年</t>
  </si>
  <si>
    <t>平成26年度</t>
  </si>
  <si>
    <t xml:space="preserve">   25年</t>
  </si>
  <si>
    <t xml:space="preserve">   29</t>
  </si>
  <si>
    <t>(注)四捨五入の関係で計と内訳が合わない場合がある。</t>
  </si>
  <si>
    <t>(注) 1)四捨五入の関係で計と内訳が合わない場合がある。</t>
  </si>
  <si>
    <t xml:space="preserve">     2)平成27年より「漁業生産額」を「漁業産出額」に改めている。そのため、25年、26年は産出額ではなく生産額となっている。</t>
  </si>
  <si>
    <t>26　年</t>
  </si>
  <si>
    <t>30　年</t>
  </si>
  <si>
    <t>(注)平成30年は、「漁業センサス」調査結果</t>
  </si>
  <si>
    <t>(注) ( )は准組合員数の外書きである。</t>
  </si>
  <si>
    <t>生産量（実数）</t>
  </si>
  <si>
    <t>生産量（推計値）</t>
  </si>
  <si>
    <t>(注)平成25年度よりＧＩＳで面積を測定しているので、参考値となる。</t>
  </si>
  <si>
    <t>令和元年度</t>
  </si>
  <si>
    <t>営 ん だ 養 殖 種 類 別 経 営 体 数</t>
  </si>
  <si>
    <t>食用</t>
  </si>
  <si>
    <t>種苗用</t>
  </si>
  <si>
    <t>観賞用</t>
  </si>
  <si>
    <t>その他の
ます類</t>
  </si>
  <si>
    <t>こい</t>
  </si>
  <si>
    <t>うなぎ</t>
  </si>
  <si>
    <t>その他</t>
  </si>
  <si>
    <t>ます類</t>
  </si>
  <si>
    <t>㎡</t>
  </si>
  <si>
    <t>-</t>
  </si>
  <si>
    <t xml:space="preserve">    25</t>
  </si>
  <si>
    <t>年次</t>
  </si>
  <si>
    <t>平成20年</t>
  </si>
  <si>
    <t xml:space="preserve">    30</t>
  </si>
  <si>
    <r>
      <t xml:space="preserve">計
</t>
    </r>
    <r>
      <rPr>
        <sz val="8"/>
        <rFont val="ＭＳ 明朝"/>
        <family val="1"/>
      </rPr>
      <t>（実数）</t>
    </r>
  </si>
  <si>
    <r>
      <t xml:space="preserve">小計
</t>
    </r>
    <r>
      <rPr>
        <sz val="8"/>
        <rFont val="ＭＳ 明朝"/>
        <family val="1"/>
      </rPr>
      <t>（実数）</t>
    </r>
  </si>
  <si>
    <t>にじ
ます</t>
  </si>
  <si>
    <t>すっ
ぽん</t>
  </si>
  <si>
    <t>養殖
池数</t>
  </si>
  <si>
    <t>養殖
面積</t>
  </si>
  <si>
    <t>計</t>
  </si>
  <si>
    <t>団体経営体の
責任のある者</t>
  </si>
  <si>
    <t>佐賀県</t>
  </si>
  <si>
    <t>神埼市</t>
  </si>
  <si>
    <t>小城市</t>
  </si>
  <si>
    <t>嬉野市</t>
  </si>
  <si>
    <t>資料：農林水産省「漁業センサス」</t>
  </si>
  <si>
    <t>(注)農林水産省の公表資料に準拠し、様式を変更した。</t>
  </si>
  <si>
    <t>定 置 網</t>
  </si>
  <si>
    <t>魚類養殖</t>
  </si>
  <si>
    <t>かき類養殖</t>
  </si>
  <si>
    <t>のり類養殖</t>
  </si>
  <si>
    <t>その他養殖</t>
  </si>
  <si>
    <r>
      <t xml:space="preserve">個人経営体の家族
</t>
    </r>
    <r>
      <rPr>
        <sz val="8"/>
        <rFont val="ＭＳ 明朝"/>
        <family val="1"/>
      </rPr>
      <t>（漁業従事世帯員）</t>
    </r>
  </si>
  <si>
    <t>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</si>
  <si>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</si>
  <si>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8－1　海　面　漁　業・養　殖　業　生　産　量　</t>
    </r>
    <r>
      <rPr>
        <sz val="12"/>
        <rFont val="ＭＳ 明朝"/>
        <family val="1"/>
      </rPr>
      <t xml:space="preserve">－市町－(平成25年～29年)　　　 </t>
    </r>
    <r>
      <rPr>
        <sz val="14"/>
        <rFont val="ＭＳ 明朝"/>
        <family val="1"/>
      </rPr>
      <t>　 　</t>
    </r>
  </si>
  <si>
    <t xml:space="preserve">年次
市町 </t>
  </si>
  <si>
    <t>刺 　　　網</t>
  </si>
  <si>
    <t>その他の
網 漁 業</t>
  </si>
  <si>
    <t>その他の
は え 縄</t>
  </si>
  <si>
    <t>沿    岸
いか釣</t>
  </si>
  <si>
    <t>その他の
漁 　　 業</t>
  </si>
  <si>
    <t>大中型1
そうまき網
その他、
中・小型まき網</t>
  </si>
  <si>
    <t>　 平 成 25 年</t>
  </si>
  <si>
    <t xml:space="preserve">          26</t>
  </si>
  <si>
    <t xml:space="preserve">          27</t>
  </si>
  <si>
    <t xml:space="preserve">          28</t>
  </si>
  <si>
    <t xml:space="preserve">          29</t>
  </si>
  <si>
    <t>(単位：ｔ)</t>
  </si>
  <si>
    <r>
      <t>8-2　階層別漁業経営体数及び従事者数　</t>
    </r>
    <r>
      <rPr>
        <sz val="12"/>
        <rFont val="ＭＳ 明朝"/>
        <family val="1"/>
      </rPr>
      <t>(平成30年)</t>
    </r>
  </si>
  <si>
    <t>県・市町</t>
  </si>
  <si>
    <t>経営体階層</t>
  </si>
  <si>
    <t>経営体数</t>
  </si>
  <si>
    <t>平成30年</t>
  </si>
  <si>
    <r>
      <t xml:space="preserve">雇  用  者
</t>
    </r>
    <r>
      <rPr>
        <sz val="6"/>
        <rFont val="ＭＳ 明朝"/>
        <family val="1"/>
      </rPr>
      <t>（</t>
    </r>
    <r>
      <rPr>
        <sz val="8"/>
        <rFont val="ＭＳ 明朝"/>
        <family val="1"/>
      </rPr>
      <t>個人経営体
+団体経営体）</t>
    </r>
  </si>
  <si>
    <r>
      <t>8-3　海面漁業魚種別漁獲量及び産出額(属人)　</t>
    </r>
    <r>
      <rPr>
        <sz val="12"/>
        <rFont val="ＭＳ 明朝"/>
        <family val="1"/>
      </rPr>
      <t>(平成25～29年)</t>
    </r>
  </si>
  <si>
    <t>(単位:t,100万円)</t>
  </si>
  <si>
    <t>※1</t>
  </si>
  <si>
    <t>魚類小計</t>
  </si>
  <si>
    <t>※1</t>
  </si>
  <si>
    <t>えび類小計</t>
  </si>
  <si>
    <t>かに類小計</t>
  </si>
  <si>
    <t>貝類小計</t>
  </si>
  <si>
    <t>いか類小計</t>
  </si>
  <si>
    <t xml:space="preserve">  平　成　25　年　　</t>
  </si>
  <si>
    <t xml:space="preserve">         26　　　　</t>
  </si>
  <si>
    <t xml:space="preserve">         27　　　　</t>
  </si>
  <si>
    <t xml:space="preserve">         28　　　　</t>
  </si>
  <si>
    <t xml:space="preserve">         29　　　　</t>
  </si>
  <si>
    <r>
      <t>8-4　海面養殖魚種別収獲量及び産出額</t>
    </r>
    <r>
      <rPr>
        <sz val="12"/>
        <rFont val="ＭＳ 明朝"/>
        <family val="1"/>
      </rPr>
      <t>　(平成25～29年)</t>
    </r>
  </si>
  <si>
    <t>2)  産出額</t>
  </si>
  <si>
    <t>※1　　　合　　　　　　計　　　　</t>
  </si>
  <si>
    <t>年次
魚種</t>
  </si>
  <si>
    <t>松浦海区
漁   獲   量</t>
  </si>
  <si>
    <t>有明海区
漁 　獲　 量</t>
  </si>
  <si>
    <t>平 成 25 年</t>
  </si>
  <si>
    <t xml:space="preserve">       26</t>
  </si>
  <si>
    <t xml:space="preserve">       27</t>
  </si>
  <si>
    <t xml:space="preserve">       28</t>
  </si>
  <si>
    <t xml:space="preserve">       29</t>
  </si>
  <si>
    <t>(単位：a)</t>
  </si>
  <si>
    <r>
      <t>8-5　漁業協同組合支所別のり養殖漁場面積　</t>
    </r>
    <r>
      <rPr>
        <sz val="12"/>
        <rFont val="ＭＳ 明朝"/>
        <family val="1"/>
      </rPr>
      <t>(平成27～令和元年度)</t>
    </r>
  </si>
  <si>
    <r>
      <t>8-6　内水面養殖業　</t>
    </r>
    <r>
      <rPr>
        <sz val="12"/>
        <rFont val="ＭＳ 明朝"/>
        <family val="1"/>
      </rPr>
      <t>(平成20・25・30年)</t>
    </r>
  </si>
  <si>
    <t>(単位:t)</t>
  </si>
  <si>
    <r>
      <t>8-7　水産加工品生産量</t>
    </r>
    <r>
      <rPr>
        <sz val="12"/>
        <rFont val="ＭＳ 明朝"/>
        <family val="1"/>
      </rPr>
      <t>　(平成26～30年)</t>
    </r>
  </si>
  <si>
    <r>
      <t>8-8　漁業協同組合数及び組合員数　</t>
    </r>
    <r>
      <rPr>
        <sz val="12"/>
        <rFont val="ＭＳ 明朝"/>
        <family val="1"/>
      </rPr>
      <t>(平成26～30年度)</t>
    </r>
  </si>
  <si>
    <t>総        数</t>
  </si>
  <si>
    <t>年度
市町</t>
  </si>
  <si>
    <t>( 0)</t>
  </si>
  <si>
    <t>-</t>
  </si>
  <si>
    <t>X</t>
  </si>
  <si>
    <t xml:space="preserve"> -</t>
  </si>
  <si>
    <t xml:space="preserve"> X</t>
  </si>
  <si>
    <t>(注)平成27年から「漁業生産額」を「漁業産出額」に改めている。そのため、25年、26年は産出額ではなく生産額となっている。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</si>
</sst>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0"/>
    <numFmt numFmtId="178" formatCode="\(#\ ###\ ###\)"/>
    <numFmt numFmtId="179" formatCode="\(##\ ###\)"/>
    <numFmt numFmtId="180" formatCode="\(##\ ###\);\(###\)"/>
    <numFmt numFmtId="181" formatCode="###\ ##0"/>
    <numFmt numFmtId="182" formatCode="###\ ##0\ ;&quot;△&quot;\ ###\ ##0\ "/>
    <numFmt numFmtId="183" formatCode="&quot;r&quot;\ #\ ###\ ###"/>
    <numFmt numFmtId="184" formatCode="\-\ "/>
    <numFmt numFmtId="185" formatCode="\x\ "/>
    <numFmt numFmtId="186" formatCode="\x"/>
    <numFmt numFmtId="187" formatCode="&quot;…&quot;\ "/>
    <numFmt numFmtId="188" formatCode="[$-411]ggge&quot;年&quot;m&quot;月&quot;d&quot;日&quot;&quot;現&quot;&quot;在&quot;"/>
    <numFmt numFmtId="189" formatCode="#,###"/>
    <numFmt numFmtId="190" formatCode="#,##0.0"/>
    <numFmt numFmtId="191" formatCode="#,##0\ "/>
    <numFmt numFmtId="192" formatCode="_ * ##,###,##0_ ;_ * \-##,###,##0_ ;_ * &quot;0&quot;_ ;_ @_ "/>
  </numFmts>
  <fonts count="56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3"/>
      <name val="System"/>
      <family val="0"/>
    </font>
    <font>
      <b/>
      <sz val="9"/>
      <name val="ＭＳ ゴシック"/>
      <family val="3"/>
    </font>
    <font>
      <b/>
      <sz val="9"/>
      <name val="ＭＳ 明朝"/>
      <family val="1"/>
    </font>
    <font>
      <sz val="8"/>
      <name val="ＭＳ ゴシック"/>
      <family val="3"/>
    </font>
    <font>
      <sz val="8.5"/>
      <name val="ＭＳ 明朝"/>
      <family val="1"/>
    </font>
    <font>
      <b/>
      <sz val="10"/>
      <name val="ＭＳ 明朝"/>
      <family val="1"/>
    </font>
    <font>
      <sz val="11"/>
      <name val="ＭＳ ゴシック"/>
      <family val="3"/>
    </font>
    <font>
      <strike/>
      <sz val="8"/>
      <name val="ＭＳ 明朝"/>
      <family val="1"/>
    </font>
    <font>
      <sz val="11"/>
      <name val="ＭＳ 明朝"/>
      <family val="1"/>
    </font>
    <font>
      <strike/>
      <sz val="8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62" applyFont="1" applyFill="1">
      <alignment/>
      <protection/>
    </xf>
    <xf numFmtId="176" fontId="1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176" fontId="6" fillId="0" borderId="0" xfId="62" applyNumberFormat="1" applyFont="1" applyFill="1">
      <alignment/>
      <protection/>
    </xf>
    <xf numFmtId="176" fontId="6" fillId="0" borderId="0" xfId="62" applyNumberFormat="1" applyFont="1" applyFill="1" applyAlignment="1">
      <alignment horizontal="right"/>
      <protection/>
    </xf>
    <xf numFmtId="0" fontId="6" fillId="0" borderId="10" xfId="62" applyFont="1" applyFill="1" applyBorder="1" applyAlignment="1" quotePrefix="1">
      <alignment horizontal="distributed"/>
      <protection/>
    </xf>
    <xf numFmtId="0" fontId="6" fillId="0" borderId="10" xfId="62" applyFont="1" applyFill="1" applyBorder="1" applyAlignment="1">
      <alignment horizontal="distributed"/>
      <protection/>
    </xf>
    <xf numFmtId="0" fontId="6" fillId="0" borderId="0" xfId="62" applyFont="1" applyFill="1" applyBorder="1">
      <alignment/>
      <protection/>
    </xf>
    <xf numFmtId="57" fontId="6" fillId="0" borderId="0" xfId="62" applyNumberFormat="1" applyFont="1" applyFill="1" applyBorder="1">
      <alignment/>
      <protection/>
    </xf>
    <xf numFmtId="0" fontId="11" fillId="0" borderId="0" xfId="62" applyFont="1" applyFill="1">
      <alignment/>
      <protection/>
    </xf>
    <xf numFmtId="0" fontId="1" fillId="0" borderId="0" xfId="62" applyFont="1" applyFill="1" applyAlignment="1">
      <alignment vertical="center"/>
      <protection/>
    </xf>
    <xf numFmtId="0" fontId="6" fillId="0" borderId="11" xfId="62" applyFont="1" applyFill="1" applyBorder="1" applyAlignment="1" quotePrefix="1">
      <alignment horizontal="centerContinuous" vertical="center"/>
      <protection/>
    </xf>
    <xf numFmtId="176" fontId="6" fillId="0" borderId="0" xfId="62" applyNumberFormat="1" applyFont="1" applyFill="1" applyAlignment="1" quotePrefix="1">
      <alignment horizontal="right"/>
      <protection/>
    </xf>
    <xf numFmtId="0" fontId="6" fillId="0" borderId="0" xfId="62" applyFont="1" applyFill="1" applyAlignment="1" quotePrefix="1">
      <alignment horizontal="right"/>
      <protection/>
    </xf>
    <xf numFmtId="0" fontId="6" fillId="0" borderId="0" xfId="62" applyFont="1" applyFill="1" applyAlignment="1" quotePrefix="1">
      <alignment horizontal="left"/>
      <protection/>
    </xf>
    <xf numFmtId="0" fontId="1" fillId="0" borderId="0" xfId="62" applyFont="1" applyFill="1" applyAlignment="1" quotePrefix="1">
      <alignment horizontal="left"/>
      <protection/>
    </xf>
    <xf numFmtId="0" fontId="4" fillId="0" borderId="0" xfId="62" applyFont="1" applyFill="1">
      <alignment/>
      <protection/>
    </xf>
    <xf numFmtId="176" fontId="4" fillId="0" borderId="0" xfId="62" applyNumberFormat="1" applyFont="1" applyFill="1" applyAlignment="1">
      <alignment horizontal="centerContinuous"/>
      <protection/>
    </xf>
    <xf numFmtId="0" fontId="4" fillId="0" borderId="0" xfId="62" applyFont="1" applyFill="1" applyAlignment="1">
      <alignment horizontal="centerContinuous"/>
      <protection/>
    </xf>
    <xf numFmtId="0" fontId="4" fillId="0" borderId="0" xfId="64" applyFont="1" applyFill="1" applyAlignment="1">
      <alignment horizontal="centerContinuous"/>
      <protection/>
    </xf>
    <xf numFmtId="0" fontId="1" fillId="0" borderId="0" xfId="64" applyFont="1" applyFill="1" applyAlignment="1">
      <alignment horizontal="centerContinuous"/>
      <protection/>
    </xf>
    <xf numFmtId="0" fontId="1" fillId="0" borderId="0" xfId="64" applyFont="1" applyFill="1">
      <alignment/>
      <protection/>
    </xf>
    <xf numFmtId="0" fontId="1" fillId="0" borderId="12" xfId="64" applyFont="1" applyFill="1" applyBorder="1">
      <alignment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>
      <alignment/>
      <protection/>
    </xf>
    <xf numFmtId="0" fontId="5" fillId="0" borderId="0" xfId="64" applyFont="1" applyFill="1" applyBorder="1">
      <alignment/>
      <protection/>
    </xf>
    <xf numFmtId="0" fontId="5" fillId="0" borderId="10" xfId="64" applyFont="1" applyFill="1" applyBorder="1" applyAlignment="1">
      <alignment horizontal="distributed" vertical="center"/>
      <protection/>
    </xf>
    <xf numFmtId="176" fontId="5" fillId="0" borderId="13" xfId="64" applyNumberFormat="1" applyFont="1" applyFill="1" applyBorder="1" applyAlignment="1">
      <alignment horizontal="centerContinuous"/>
      <protection/>
    </xf>
    <xf numFmtId="0" fontId="5" fillId="0" borderId="0" xfId="64" applyFont="1" applyFill="1" applyAlignment="1">
      <alignment horizontal="centerContinuous"/>
      <protection/>
    </xf>
    <xf numFmtId="176" fontId="5" fillId="0" borderId="0" xfId="64" applyNumberFormat="1" applyFont="1" applyFill="1" applyBorder="1" applyAlignment="1">
      <alignment horizontal="centerContinuous" vertical="center"/>
      <protection/>
    </xf>
    <xf numFmtId="0" fontId="5" fillId="0" borderId="14" xfId="64" applyFont="1" applyFill="1" applyBorder="1" applyAlignment="1">
      <alignment horizontal="distributed" vertical="center"/>
      <protection/>
    </xf>
    <xf numFmtId="0" fontId="5" fillId="0" borderId="0" xfId="64" applyFont="1" applyFill="1">
      <alignment/>
      <protection/>
    </xf>
    <xf numFmtId="49" fontId="6" fillId="0" borderId="0" xfId="64" applyNumberFormat="1" applyFont="1" applyFill="1" applyBorder="1" applyAlignment="1">
      <alignment horizontal="left"/>
      <protection/>
    </xf>
    <xf numFmtId="0" fontId="6" fillId="0" borderId="10" xfId="64" applyFont="1" applyFill="1" applyBorder="1">
      <alignment/>
      <protection/>
    </xf>
    <xf numFmtId="176" fontId="6" fillId="0" borderId="0" xfId="64" applyNumberFormat="1" applyFont="1" applyFill="1" applyBorder="1" applyAlignment="1">
      <alignment horizontal="right"/>
      <protection/>
    </xf>
    <xf numFmtId="176" fontId="6" fillId="0" borderId="0" xfId="64" applyNumberFormat="1" applyFont="1" applyFill="1" applyBorder="1">
      <alignment/>
      <protection/>
    </xf>
    <xf numFmtId="176" fontId="6" fillId="0" borderId="10" xfId="64" applyNumberFormat="1" applyFont="1" applyFill="1" applyBorder="1" applyAlignment="1">
      <alignment horizontal="right"/>
      <protection/>
    </xf>
    <xf numFmtId="0" fontId="6" fillId="0" borderId="14" xfId="64" applyFont="1" applyFill="1" applyBorder="1" applyAlignment="1" quotePrefix="1">
      <alignment/>
      <protection/>
    </xf>
    <xf numFmtId="0" fontId="12" fillId="0" borderId="0" xfId="64" applyFont="1" applyFill="1">
      <alignment/>
      <protection/>
    </xf>
    <xf numFmtId="49" fontId="6" fillId="0" borderId="10" xfId="64" applyNumberFormat="1" applyFont="1" applyFill="1" applyBorder="1" applyAlignment="1">
      <alignment horizontal="left"/>
      <protection/>
    </xf>
    <xf numFmtId="186" fontId="6" fillId="0" borderId="0" xfId="64" applyNumberFormat="1" applyFont="1" applyFill="1" applyBorder="1" applyAlignment="1">
      <alignment horizontal="right"/>
      <protection/>
    </xf>
    <xf numFmtId="176" fontId="5" fillId="0" borderId="0" xfId="64" applyNumberFormat="1" applyFont="1" applyFill="1" applyBorder="1" applyAlignment="1">
      <alignment horizontal="right"/>
      <protection/>
    </xf>
    <xf numFmtId="0" fontId="5" fillId="0" borderId="14" xfId="64" applyFont="1" applyFill="1" applyBorder="1" applyAlignment="1" quotePrefix="1">
      <alignment/>
      <protection/>
    </xf>
    <xf numFmtId="176" fontId="5" fillId="0" borderId="0" xfId="64" applyNumberFormat="1" applyFont="1" applyFill="1" applyBorder="1" applyAlignment="1">
      <alignment horizontal="centerContinuous"/>
      <protection/>
    </xf>
    <xf numFmtId="176" fontId="5" fillId="0" borderId="10" xfId="64" applyNumberFormat="1" applyFont="1" applyFill="1" applyBorder="1" applyAlignment="1">
      <alignment horizontal="centerContinuous"/>
      <protection/>
    </xf>
    <xf numFmtId="0" fontId="5" fillId="0" borderId="14" xfId="64" applyFont="1" applyFill="1" applyBorder="1">
      <alignment/>
      <protection/>
    </xf>
    <xf numFmtId="176" fontId="6" fillId="0" borderId="14" xfId="64" applyNumberFormat="1" applyFont="1" applyFill="1" applyBorder="1">
      <alignment/>
      <protection/>
    </xf>
    <xf numFmtId="0" fontId="6" fillId="0" borderId="14" xfId="64" applyFont="1" applyFill="1" applyBorder="1">
      <alignment/>
      <protection/>
    </xf>
    <xf numFmtId="0" fontId="6" fillId="0" borderId="10" xfId="64" applyFont="1" applyFill="1" applyBorder="1" applyAlignment="1">
      <alignment horizontal="distributed"/>
      <protection/>
    </xf>
    <xf numFmtId="0" fontId="6" fillId="0" borderId="14" xfId="64" applyFont="1" applyFill="1" applyBorder="1" applyAlignment="1">
      <alignment horizontal="center"/>
      <protection/>
    </xf>
    <xf numFmtId="38" fontId="6" fillId="0" borderId="0" xfId="48" applyFont="1" applyFill="1" applyBorder="1" applyAlignment="1">
      <alignment horizontal="right"/>
    </xf>
    <xf numFmtId="0" fontId="5" fillId="0" borderId="10" xfId="64" applyFont="1" applyFill="1" applyBorder="1" applyAlignment="1">
      <alignment horizontal="distributed"/>
      <protection/>
    </xf>
    <xf numFmtId="0" fontId="6" fillId="0" borderId="0" xfId="64" applyNumberFormat="1" applyFont="1" applyFill="1" applyBorder="1" applyAlignment="1">
      <alignment horizontal="right"/>
      <protection/>
    </xf>
    <xf numFmtId="0" fontId="6" fillId="0" borderId="0" xfId="64" applyFont="1" applyFill="1" applyBorder="1">
      <alignment/>
      <protection/>
    </xf>
    <xf numFmtId="0" fontId="6" fillId="0" borderId="12" xfId="64" applyFont="1" applyFill="1" applyBorder="1">
      <alignment/>
      <protection/>
    </xf>
    <xf numFmtId="0" fontId="6" fillId="0" borderId="15" xfId="64" applyFont="1" applyFill="1" applyBorder="1" applyAlignment="1">
      <alignment horizontal="distributed"/>
      <protection/>
    </xf>
    <xf numFmtId="0" fontId="6" fillId="0" borderId="16" xfId="64" applyFont="1" applyFill="1" applyBorder="1" applyAlignment="1">
      <alignment horizontal="center"/>
      <protection/>
    </xf>
    <xf numFmtId="0" fontId="6" fillId="0" borderId="0" xfId="64" applyFont="1" applyFill="1" applyAlignment="1">
      <alignment horizontal="left"/>
      <protection/>
    </xf>
    <xf numFmtId="0" fontId="8" fillId="0" borderId="0" xfId="64" applyFont="1" applyFill="1">
      <alignment/>
      <protection/>
    </xf>
    <xf numFmtId="0" fontId="1" fillId="0" borderId="0" xfId="64" applyFont="1" applyFill="1" applyAlignment="1">
      <alignment horizontal="right"/>
      <protection/>
    </xf>
    <xf numFmtId="0" fontId="6" fillId="0" borderId="0" xfId="64" applyFont="1" applyFill="1" applyAlignment="1" quotePrefix="1">
      <alignment horizontal="left"/>
      <protection/>
    </xf>
    <xf numFmtId="0" fontId="1" fillId="0" borderId="0" xfId="64" applyFont="1" applyFill="1" applyAlignment="1">
      <alignment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right" vertical="center" wrapText="1"/>
      <protection/>
    </xf>
    <xf numFmtId="0" fontId="3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vertical="center"/>
      <protection/>
    </xf>
    <xf numFmtId="0" fontId="8" fillId="0" borderId="17" xfId="64" applyFont="1" applyFill="1" applyBorder="1">
      <alignment/>
      <protection/>
    </xf>
    <xf numFmtId="0" fontId="8" fillId="0" borderId="13" xfId="64" applyFont="1" applyFill="1" applyBorder="1" applyAlignment="1">
      <alignment horizontal="right"/>
      <protection/>
    </xf>
    <xf numFmtId="49" fontId="6" fillId="0" borderId="10" xfId="64" applyNumberFormat="1" applyFont="1" applyFill="1" applyBorder="1" applyAlignment="1" quotePrefix="1">
      <alignment horizontal="left"/>
      <protection/>
    </xf>
    <xf numFmtId="176" fontId="5" fillId="0" borderId="12" xfId="64" applyNumberFormat="1" applyFont="1" applyFill="1" applyBorder="1">
      <alignment/>
      <protection/>
    </xf>
    <xf numFmtId="176" fontId="6" fillId="0" borderId="0" xfId="64" applyNumberFormat="1" applyFont="1" applyFill="1" applyAlignment="1">
      <alignment horizontal="right"/>
      <protection/>
    </xf>
    <xf numFmtId="176" fontId="5" fillId="0" borderId="0" xfId="64" applyNumberFormat="1" applyFont="1" applyFill="1" applyAlignment="1">
      <alignment horizontal="right"/>
      <protection/>
    </xf>
    <xf numFmtId="0" fontId="6" fillId="0" borderId="10" xfId="64" applyFont="1" applyFill="1" applyBorder="1" applyAlignment="1" quotePrefix="1">
      <alignment horizontal="distributed"/>
      <protection/>
    </xf>
    <xf numFmtId="176" fontId="6" fillId="0" borderId="18" xfId="62" applyNumberFormat="1" applyFont="1" applyFill="1" applyBorder="1" applyAlignment="1" quotePrefix="1">
      <alignment horizontal="centerContinuous" vertical="center"/>
      <protection/>
    </xf>
    <xf numFmtId="176" fontId="5" fillId="0" borderId="0" xfId="62" applyNumberFormat="1" applyFont="1" applyFill="1">
      <alignment/>
      <protection/>
    </xf>
    <xf numFmtId="0" fontId="6" fillId="0" borderId="0" xfId="62" applyFont="1" applyFill="1" applyAlignment="1">
      <alignment horizontal="right"/>
      <protection/>
    </xf>
    <xf numFmtId="49" fontId="5" fillId="0" borderId="15" xfId="64" applyNumberFormat="1" applyFont="1" applyFill="1" applyBorder="1" applyAlignment="1" quotePrefix="1">
      <alignment horizontal="left"/>
      <protection/>
    </xf>
    <xf numFmtId="176" fontId="5" fillId="0" borderId="0" xfId="64" applyNumberFormat="1" applyFont="1" applyFill="1">
      <alignment/>
      <protection/>
    </xf>
    <xf numFmtId="176" fontId="6" fillId="0" borderId="0" xfId="64" applyNumberFormat="1" applyFont="1" applyFill="1">
      <alignment/>
      <protection/>
    </xf>
    <xf numFmtId="176" fontId="5" fillId="0" borderId="0" xfId="64" applyNumberFormat="1" applyFont="1" applyFill="1" applyBorder="1">
      <alignment/>
      <protection/>
    </xf>
    <xf numFmtId="176" fontId="6" fillId="0" borderId="12" xfId="64" applyNumberFormat="1" applyFont="1" applyFill="1" applyBorder="1">
      <alignment/>
      <protection/>
    </xf>
    <xf numFmtId="0" fontId="6" fillId="0" borderId="0" xfId="62" applyFont="1" applyFill="1" applyBorder="1" applyAlignment="1">
      <alignment horizontal="distributed"/>
      <protection/>
    </xf>
    <xf numFmtId="0" fontId="12" fillId="0" borderId="0" xfId="62" applyFont="1" applyFill="1">
      <alignment/>
      <protection/>
    </xf>
    <xf numFmtId="0" fontId="4" fillId="33" borderId="0" xfId="63" applyFont="1" applyFill="1">
      <alignment/>
      <protection/>
    </xf>
    <xf numFmtId="0" fontId="1" fillId="33" borderId="0" xfId="63" applyFont="1" applyFill="1">
      <alignment/>
      <protection/>
    </xf>
    <xf numFmtId="0" fontId="7" fillId="33" borderId="0" xfId="63" applyFont="1" applyFill="1">
      <alignment/>
      <protection/>
    </xf>
    <xf numFmtId="0" fontId="1" fillId="33" borderId="0" xfId="63" applyFont="1" applyFill="1" applyBorder="1">
      <alignment/>
      <protection/>
    </xf>
    <xf numFmtId="176" fontId="5" fillId="0" borderId="18" xfId="62" applyNumberFormat="1" applyFont="1" applyFill="1" applyBorder="1" applyAlignment="1" quotePrefix="1">
      <alignment horizontal="centerContinuous" vertical="center"/>
      <protection/>
    </xf>
    <xf numFmtId="0" fontId="1" fillId="33" borderId="0" xfId="61" applyFont="1" applyFill="1" applyAlignment="1">
      <alignment horizontal="centerContinuous"/>
      <protection/>
    </xf>
    <xf numFmtId="0" fontId="1" fillId="33" borderId="0" xfId="61" applyFont="1" applyFill="1">
      <alignment/>
      <protection/>
    </xf>
    <xf numFmtId="0" fontId="6" fillId="33" borderId="0" xfId="61" applyFont="1" applyFill="1">
      <alignment/>
      <protection/>
    </xf>
    <xf numFmtId="0" fontId="6" fillId="33" borderId="10" xfId="61" applyFont="1" applyFill="1" applyBorder="1" applyAlignment="1" quotePrefix="1">
      <alignment horizontal="left"/>
      <protection/>
    </xf>
    <xf numFmtId="176" fontId="6" fillId="33" borderId="0" xfId="61" applyNumberFormat="1" applyFont="1" applyFill="1" applyBorder="1" applyAlignment="1">
      <alignment horizontal="right"/>
      <protection/>
    </xf>
    <xf numFmtId="176" fontId="5" fillId="33" borderId="0" xfId="61" applyNumberFormat="1" applyFont="1" applyFill="1" applyBorder="1" applyAlignment="1">
      <alignment horizontal="right"/>
      <protection/>
    </xf>
    <xf numFmtId="0" fontId="5" fillId="33" borderId="10" xfId="61" applyFont="1" applyFill="1" applyBorder="1" applyAlignment="1" quotePrefix="1">
      <alignment horizontal="left"/>
      <protection/>
    </xf>
    <xf numFmtId="0" fontId="7" fillId="33" borderId="0" xfId="61" applyFont="1" applyFill="1">
      <alignment/>
      <protection/>
    </xf>
    <xf numFmtId="176" fontId="6" fillId="33" borderId="12" xfId="61" applyNumberFormat="1" applyFont="1" applyFill="1" applyBorder="1" applyAlignment="1">
      <alignment horizontal="right"/>
      <protection/>
    </xf>
    <xf numFmtId="0" fontId="6" fillId="33" borderId="12" xfId="61" applyFont="1" applyFill="1" applyBorder="1">
      <alignment/>
      <protection/>
    </xf>
    <xf numFmtId="0" fontId="1" fillId="33" borderId="12" xfId="61" applyFont="1" applyFill="1" applyBorder="1">
      <alignment/>
      <protection/>
    </xf>
    <xf numFmtId="0" fontId="15" fillId="33" borderId="0" xfId="61" applyFont="1" applyFill="1">
      <alignment/>
      <protection/>
    </xf>
    <xf numFmtId="49" fontId="6" fillId="0" borderId="0" xfId="64" applyNumberFormat="1" applyFont="1" applyFill="1" applyBorder="1" applyAlignment="1">
      <alignment horizontal="right"/>
      <protection/>
    </xf>
    <xf numFmtId="0" fontId="6" fillId="0" borderId="19" xfId="64" applyFont="1" applyFill="1" applyBorder="1">
      <alignment/>
      <protection/>
    </xf>
    <xf numFmtId="0" fontId="17" fillId="0" borderId="0" xfId="64" applyFont="1" applyFill="1">
      <alignment/>
      <protection/>
    </xf>
    <xf numFmtId="0" fontId="6" fillId="33" borderId="0" xfId="62" applyFont="1" applyFill="1">
      <alignment/>
      <protection/>
    </xf>
    <xf numFmtId="0" fontId="1" fillId="33" borderId="0" xfId="62" applyFont="1" applyFill="1">
      <alignment/>
      <protection/>
    </xf>
    <xf numFmtId="176" fontId="1" fillId="33" borderId="0" xfId="62" applyNumberFormat="1" applyFont="1" applyFill="1">
      <alignment/>
      <protection/>
    </xf>
    <xf numFmtId="0" fontId="6" fillId="33" borderId="0" xfId="62" applyFont="1" applyFill="1" applyAlignment="1">
      <alignment vertical="top" wrapText="1"/>
      <protection/>
    </xf>
    <xf numFmtId="176" fontId="6" fillId="33" borderId="0" xfId="62" applyNumberFormat="1" applyFont="1" applyFill="1" applyAlignment="1">
      <alignment vertical="top" wrapText="1"/>
      <protection/>
    </xf>
    <xf numFmtId="176" fontId="6" fillId="33" borderId="0" xfId="62" applyNumberFormat="1" applyFont="1" applyFill="1">
      <alignment/>
      <protection/>
    </xf>
    <xf numFmtId="0" fontId="5" fillId="0" borderId="11" xfId="62" applyFont="1" applyFill="1" applyBorder="1" applyAlignment="1" quotePrefix="1">
      <alignment horizontal="centerContinuous" vertical="center"/>
      <protection/>
    </xf>
    <xf numFmtId="0" fontId="0" fillId="0" borderId="0" xfId="0" applyFont="1" applyFill="1" applyAlignment="1">
      <alignment/>
    </xf>
    <xf numFmtId="0" fontId="4" fillId="0" borderId="0" xfId="63" applyFont="1" applyFill="1" applyAlignment="1">
      <alignment horizontal="centerContinuous"/>
      <protection/>
    </xf>
    <xf numFmtId="0" fontId="6" fillId="0" borderId="0" xfId="63" applyFont="1" applyFill="1">
      <alignment/>
      <protection/>
    </xf>
    <xf numFmtId="0" fontId="6" fillId="0" borderId="20" xfId="63" applyFont="1" applyFill="1" applyBorder="1" applyAlignment="1">
      <alignment horizontal="center"/>
      <protection/>
    </xf>
    <xf numFmtId="0" fontId="6" fillId="0" borderId="21" xfId="63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horizontal="center"/>
      <protection/>
    </xf>
    <xf numFmtId="0" fontId="6" fillId="0" borderId="10" xfId="63" applyFont="1" applyFill="1" applyBorder="1" applyAlignment="1">
      <alignment horizontal="center"/>
      <protection/>
    </xf>
    <xf numFmtId="176" fontId="6" fillId="0" borderId="0" xfId="63" applyNumberFormat="1" applyFont="1" applyFill="1" applyAlignment="1">
      <alignment horizontal="right"/>
      <protection/>
    </xf>
    <xf numFmtId="180" fontId="6" fillId="0" borderId="0" xfId="63" applyNumberFormat="1" applyFont="1" applyFill="1" applyAlignment="1">
      <alignment horizontal="right"/>
      <protection/>
    </xf>
    <xf numFmtId="176" fontId="5" fillId="0" borderId="14" xfId="63" applyNumberFormat="1" applyFont="1" applyFill="1" applyBorder="1">
      <alignment/>
      <protection/>
    </xf>
    <xf numFmtId="176" fontId="5" fillId="0" borderId="0" xfId="63" applyNumberFormat="1" applyFont="1" applyFill="1">
      <alignment/>
      <protection/>
    </xf>
    <xf numFmtId="180" fontId="5" fillId="0" borderId="0" xfId="63" applyNumberFormat="1" applyFont="1" applyFill="1" applyAlignment="1">
      <alignment horizontal="right"/>
      <protection/>
    </xf>
    <xf numFmtId="0" fontId="7" fillId="0" borderId="0" xfId="63" applyFont="1" applyFill="1">
      <alignment/>
      <protection/>
    </xf>
    <xf numFmtId="0" fontId="5" fillId="0" borderId="0" xfId="63" applyFont="1" applyFill="1" applyBorder="1" applyAlignment="1">
      <alignment horizontal="center"/>
      <protection/>
    </xf>
    <xf numFmtId="0" fontId="5" fillId="0" borderId="10" xfId="63" applyFont="1" applyFill="1" applyBorder="1" applyAlignment="1">
      <alignment horizontal="center"/>
      <protection/>
    </xf>
    <xf numFmtId="176" fontId="5" fillId="0" borderId="0" xfId="63" applyNumberFormat="1" applyFont="1" applyFill="1" applyAlignment="1">
      <alignment horizontal="right"/>
      <protection/>
    </xf>
    <xf numFmtId="0" fontId="5" fillId="0" borderId="0" xfId="63" applyFont="1" applyFill="1" applyBorder="1" applyAlignment="1">
      <alignment horizontal="distributed"/>
      <protection/>
    </xf>
    <xf numFmtId="0" fontId="5" fillId="0" borderId="10" xfId="63" applyFont="1" applyFill="1" applyBorder="1" applyAlignment="1">
      <alignment horizontal="distributed"/>
      <protection/>
    </xf>
    <xf numFmtId="0" fontId="6" fillId="0" borderId="0" xfId="63" applyFont="1" applyFill="1" applyBorder="1" applyAlignment="1">
      <alignment horizontal="distributed"/>
      <protection/>
    </xf>
    <xf numFmtId="0" fontId="6" fillId="0" borderId="10" xfId="63" applyFont="1" applyFill="1" applyBorder="1" applyAlignment="1">
      <alignment horizontal="distributed"/>
      <protection/>
    </xf>
    <xf numFmtId="0" fontId="6" fillId="0" borderId="12" xfId="63" applyFont="1" applyFill="1" applyBorder="1" applyAlignment="1">
      <alignment horizontal="distributed"/>
      <protection/>
    </xf>
    <xf numFmtId="0" fontId="6" fillId="0" borderId="15" xfId="63" applyFont="1" applyFill="1" applyBorder="1" applyAlignment="1">
      <alignment horizontal="distributed"/>
      <protection/>
    </xf>
    <xf numFmtId="176" fontId="6" fillId="0" borderId="0" xfId="63" applyNumberFormat="1" applyFont="1" applyFill="1">
      <alignment/>
      <protection/>
    </xf>
    <xf numFmtId="179" fontId="6" fillId="0" borderId="0" xfId="63" applyNumberFormat="1" applyFont="1" applyFill="1" applyAlignment="1">
      <alignment horizontal="right"/>
      <protection/>
    </xf>
    <xf numFmtId="176" fontId="6" fillId="0" borderId="16" xfId="63" applyNumberFormat="1" applyFont="1" applyFill="1" applyBorder="1" applyAlignment="1">
      <alignment horizontal="right"/>
      <protection/>
    </xf>
    <xf numFmtId="176" fontId="6" fillId="0" borderId="12" xfId="63" applyNumberFormat="1" applyFont="1" applyFill="1" applyBorder="1" applyAlignment="1">
      <alignment horizontal="right"/>
      <protection/>
    </xf>
    <xf numFmtId="179" fontId="6" fillId="0" borderId="12" xfId="63" applyNumberFormat="1" applyFont="1" applyFill="1" applyBorder="1" applyAlignment="1">
      <alignment horizontal="right"/>
      <protection/>
    </xf>
    <xf numFmtId="0" fontId="8" fillId="0" borderId="0" xfId="63" applyFont="1" applyFill="1">
      <alignment/>
      <protection/>
    </xf>
    <xf numFmtId="0" fontId="1" fillId="0" borderId="0" xfId="63" applyFont="1" applyFill="1">
      <alignment/>
      <protection/>
    </xf>
    <xf numFmtId="176" fontId="6" fillId="0" borderId="14" xfId="63" applyNumberFormat="1" applyFont="1" applyFill="1" applyBorder="1">
      <alignment/>
      <protection/>
    </xf>
    <xf numFmtId="0" fontId="6" fillId="0" borderId="12" xfId="63" applyFont="1" applyFill="1" applyBorder="1">
      <alignment/>
      <protection/>
    </xf>
    <xf numFmtId="0" fontId="5" fillId="0" borderId="10" xfId="64" applyFont="1" applyFill="1" applyBorder="1" applyAlignment="1">
      <alignment horizontal="center"/>
      <protection/>
    </xf>
    <xf numFmtId="0" fontId="5" fillId="0" borderId="0" xfId="62" applyFont="1" applyFill="1" applyAlignment="1">
      <alignment horizontal="right"/>
      <protection/>
    </xf>
    <xf numFmtId="0" fontId="1" fillId="0" borderId="19" xfId="63" applyFont="1" applyFill="1" applyBorder="1">
      <alignment/>
      <protection/>
    </xf>
    <xf numFmtId="0" fontId="1" fillId="0" borderId="22" xfId="63" applyFont="1" applyFill="1" applyBorder="1">
      <alignment/>
      <protection/>
    </xf>
    <xf numFmtId="0" fontId="1" fillId="0" borderId="12" xfId="63" applyFont="1" applyFill="1" applyBorder="1">
      <alignment/>
      <protection/>
    </xf>
    <xf numFmtId="0" fontId="18" fillId="0" borderId="0" xfId="0" applyFont="1" applyFill="1" applyAlignment="1">
      <alignment/>
    </xf>
    <xf numFmtId="176" fontId="6" fillId="33" borderId="14" xfId="64" applyNumberFormat="1" applyFont="1" applyFill="1" applyBorder="1">
      <alignment/>
      <protection/>
    </xf>
    <xf numFmtId="176" fontId="6" fillId="33" borderId="0" xfId="64" applyNumberFormat="1" applyFont="1" applyFill="1" applyBorder="1" applyAlignment="1">
      <alignment horizontal="right"/>
      <protection/>
    </xf>
    <xf numFmtId="176" fontId="6" fillId="33" borderId="10" xfId="64" applyNumberFormat="1" applyFont="1" applyFill="1" applyBorder="1" applyAlignment="1">
      <alignment horizontal="right"/>
      <protection/>
    </xf>
    <xf numFmtId="0" fontId="4" fillId="33" borderId="0" xfId="64" applyFont="1" applyFill="1" applyAlignment="1">
      <alignment horizontal="centerContinuous"/>
      <protection/>
    </xf>
    <xf numFmtId="0" fontId="1" fillId="33" borderId="0" xfId="64" applyFont="1" applyFill="1">
      <alignment/>
      <protection/>
    </xf>
    <xf numFmtId="0" fontId="6" fillId="33" borderId="0" xfId="64" applyFont="1" applyFill="1" applyAlignment="1">
      <alignment horizontal="right"/>
      <protection/>
    </xf>
    <xf numFmtId="0" fontId="6" fillId="33" borderId="0" xfId="64" applyFont="1" applyFill="1">
      <alignment/>
      <protection/>
    </xf>
    <xf numFmtId="0" fontId="6" fillId="33" borderId="23" xfId="64" applyFont="1" applyFill="1" applyBorder="1" applyAlignment="1">
      <alignment horizontal="distributed" vertical="center"/>
      <protection/>
    </xf>
    <xf numFmtId="49" fontId="6" fillId="33" borderId="0" xfId="64" applyNumberFormat="1" applyFont="1" applyFill="1" applyBorder="1" applyAlignment="1">
      <alignment horizontal="left"/>
      <protection/>
    </xf>
    <xf numFmtId="176" fontId="6" fillId="33" borderId="0" xfId="64" applyNumberFormat="1" applyFont="1" applyFill="1">
      <alignment/>
      <protection/>
    </xf>
    <xf numFmtId="181" fontId="6" fillId="33" borderId="0" xfId="64" applyNumberFormat="1" applyFont="1" applyFill="1" applyBorder="1" applyAlignment="1">
      <alignment horizontal="right"/>
      <protection/>
    </xf>
    <xf numFmtId="0" fontId="8" fillId="33" borderId="0" xfId="64" applyFont="1" applyFill="1">
      <alignment/>
      <protection/>
    </xf>
    <xf numFmtId="49" fontId="5" fillId="33" borderId="0" xfId="64" applyNumberFormat="1" applyFont="1" applyFill="1" applyBorder="1" applyAlignment="1">
      <alignment horizontal="left"/>
      <protection/>
    </xf>
    <xf numFmtId="181" fontId="13" fillId="33" borderId="0" xfId="64" applyNumberFormat="1" applyFont="1" applyFill="1">
      <alignment/>
      <protection/>
    </xf>
    <xf numFmtId="0" fontId="13" fillId="33" borderId="0" xfId="64" applyFont="1" applyFill="1">
      <alignment/>
      <protection/>
    </xf>
    <xf numFmtId="49" fontId="5" fillId="33" borderId="0" xfId="64" applyNumberFormat="1" applyFont="1" applyFill="1" applyBorder="1" applyAlignment="1" quotePrefix="1">
      <alignment/>
      <protection/>
    </xf>
    <xf numFmtId="181" fontId="5" fillId="33" borderId="14" xfId="64" applyNumberFormat="1" applyFont="1" applyFill="1" applyBorder="1">
      <alignment/>
      <protection/>
    </xf>
    <xf numFmtId="181" fontId="5" fillId="33" borderId="0" xfId="64" applyNumberFormat="1" applyFont="1" applyFill="1" applyBorder="1">
      <alignment/>
      <protection/>
    </xf>
    <xf numFmtId="0" fontId="6" fillId="33" borderId="0" xfId="64" applyFont="1" applyFill="1" applyBorder="1" applyAlignment="1">
      <alignment horizontal="distributed"/>
      <protection/>
    </xf>
    <xf numFmtId="0" fontId="14" fillId="33" borderId="10" xfId="64" applyFont="1" applyFill="1" applyBorder="1" applyAlignment="1">
      <alignment horizontal="distributed"/>
      <protection/>
    </xf>
    <xf numFmtId="181" fontId="8" fillId="33" borderId="0" xfId="64" applyNumberFormat="1" applyFont="1" applyFill="1">
      <alignment/>
      <protection/>
    </xf>
    <xf numFmtId="0" fontId="6" fillId="33" borderId="0" xfId="64" applyFont="1" applyFill="1" applyBorder="1" applyAlignment="1" quotePrefix="1">
      <alignment horizontal="distributed"/>
      <protection/>
    </xf>
    <xf numFmtId="0" fontId="14" fillId="33" borderId="10" xfId="64" applyFont="1" applyFill="1" applyBorder="1" applyAlignment="1" quotePrefix="1">
      <alignment horizontal="distributed"/>
      <protection/>
    </xf>
    <xf numFmtId="181" fontId="6" fillId="33" borderId="0" xfId="64" applyNumberFormat="1" applyFont="1" applyFill="1">
      <alignment/>
      <protection/>
    </xf>
    <xf numFmtId="181" fontId="1" fillId="33" borderId="0" xfId="64" applyNumberFormat="1" applyFont="1" applyFill="1">
      <alignment/>
      <protection/>
    </xf>
    <xf numFmtId="176" fontId="5" fillId="33" borderId="0" xfId="64" applyNumberFormat="1" applyFont="1" applyFill="1">
      <alignment/>
      <protection/>
    </xf>
    <xf numFmtId="176" fontId="5" fillId="33" borderId="0" xfId="64" applyNumberFormat="1" applyFont="1" applyFill="1" applyAlignment="1">
      <alignment horizontal="right"/>
      <protection/>
    </xf>
    <xf numFmtId="181" fontId="5" fillId="33" borderId="14" xfId="64" applyNumberFormat="1" applyFont="1" applyFill="1" applyBorder="1" applyAlignment="1">
      <alignment horizontal="right"/>
      <protection/>
    </xf>
    <xf numFmtId="181" fontId="5" fillId="33" borderId="0" xfId="64" applyNumberFormat="1" applyFont="1" applyFill="1" applyBorder="1" applyAlignment="1">
      <alignment horizontal="right"/>
      <protection/>
    </xf>
    <xf numFmtId="181" fontId="6" fillId="33" borderId="14" xfId="64" applyNumberFormat="1" applyFont="1" applyFill="1" applyBorder="1" applyAlignment="1">
      <alignment horizontal="right"/>
      <protection/>
    </xf>
    <xf numFmtId="181" fontId="5" fillId="33" borderId="16" xfId="64" applyNumberFormat="1" applyFont="1" applyFill="1" applyBorder="1" applyAlignment="1">
      <alignment horizontal="right"/>
      <protection/>
    </xf>
    <xf numFmtId="181" fontId="5" fillId="33" borderId="12" xfId="64" applyNumberFormat="1" applyFont="1" applyFill="1" applyBorder="1" applyAlignment="1">
      <alignment horizontal="right"/>
      <protection/>
    </xf>
    <xf numFmtId="176" fontId="5" fillId="33" borderId="12" xfId="64" applyNumberFormat="1" applyFont="1" applyFill="1" applyBorder="1">
      <alignment/>
      <protection/>
    </xf>
    <xf numFmtId="176" fontId="5" fillId="33" borderId="12" xfId="64" applyNumberFormat="1" applyFont="1" applyFill="1" applyBorder="1" applyAlignment="1">
      <alignment horizontal="right"/>
      <protection/>
    </xf>
    <xf numFmtId="185" fontId="5" fillId="33" borderId="0" xfId="64" applyNumberFormat="1" applyFont="1" applyFill="1" applyAlignment="1">
      <alignment horizontal="right"/>
      <protection/>
    </xf>
    <xf numFmtId="0" fontId="0" fillId="33" borderId="0" xfId="0" applyFont="1" applyFill="1" applyAlignment="1">
      <alignment/>
    </xf>
    <xf numFmtId="176" fontId="6" fillId="33" borderId="0" xfId="63" applyNumberFormat="1" applyFont="1" applyFill="1" applyBorder="1">
      <alignment/>
      <protection/>
    </xf>
    <xf numFmtId="176" fontId="6" fillId="33" borderId="0" xfId="63" applyNumberFormat="1" applyFont="1" applyFill="1" applyBorder="1" applyAlignment="1">
      <alignment horizontal="right"/>
      <protection/>
    </xf>
    <xf numFmtId="180" fontId="6" fillId="33" borderId="0" xfId="63" applyNumberFormat="1" applyFont="1" applyFill="1" applyBorder="1" applyAlignment="1">
      <alignment horizontal="right"/>
      <protection/>
    </xf>
    <xf numFmtId="179" fontId="6" fillId="33" borderId="0" xfId="63" applyNumberFormat="1" applyFont="1" applyFill="1" applyBorder="1" applyAlignment="1">
      <alignment horizontal="right"/>
      <protection/>
    </xf>
    <xf numFmtId="0" fontId="6" fillId="33" borderId="0" xfId="63" applyFont="1" applyFill="1" applyBorder="1">
      <alignment/>
      <protection/>
    </xf>
    <xf numFmtId="180" fontId="6" fillId="33" borderId="0" xfId="63" applyNumberFormat="1" applyFont="1" applyFill="1" applyBorder="1">
      <alignment/>
      <protection/>
    </xf>
    <xf numFmtId="176" fontId="5" fillId="33" borderId="0" xfId="63" applyNumberFormat="1" applyFont="1" applyFill="1" applyAlignment="1">
      <alignment horizontal="right"/>
      <protection/>
    </xf>
    <xf numFmtId="176" fontId="5" fillId="33" borderId="0" xfId="63" applyNumberFormat="1" applyFont="1" applyFill="1" applyBorder="1">
      <alignment/>
      <protection/>
    </xf>
    <xf numFmtId="180" fontId="5" fillId="33" borderId="0" xfId="63" applyNumberFormat="1" applyFont="1" applyFill="1" applyBorder="1" applyAlignment="1">
      <alignment horizontal="right"/>
      <protection/>
    </xf>
    <xf numFmtId="0" fontId="7" fillId="33" borderId="0" xfId="63" applyFont="1" applyFill="1" applyBorder="1">
      <alignment/>
      <protection/>
    </xf>
    <xf numFmtId="176" fontId="5" fillId="33" borderId="0" xfId="63" applyNumberFormat="1" applyFont="1" applyFill="1" applyBorder="1" applyAlignment="1">
      <alignment horizontal="right"/>
      <protection/>
    </xf>
    <xf numFmtId="176" fontId="6" fillId="33" borderId="0" xfId="63" applyNumberFormat="1" applyFont="1" applyFill="1" applyBorder="1" applyAlignment="1" quotePrefix="1">
      <alignment horizontal="right"/>
      <protection/>
    </xf>
    <xf numFmtId="176" fontId="6" fillId="33" borderId="0" xfId="63" applyNumberFormat="1" applyFont="1" applyFill="1" applyBorder="1" applyAlignment="1">
      <alignment/>
      <protection/>
    </xf>
    <xf numFmtId="179" fontId="6" fillId="33" borderId="0" xfId="63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0" xfId="63" applyFont="1" applyFill="1" applyBorder="1">
      <alignment/>
      <protection/>
    </xf>
    <xf numFmtId="49" fontId="5" fillId="0" borderId="10" xfId="64" applyNumberFormat="1" applyFont="1" applyFill="1" applyBorder="1" applyAlignment="1">
      <alignment horizontal="left"/>
      <protection/>
    </xf>
    <xf numFmtId="0" fontId="4" fillId="33" borderId="0" xfId="63" applyFont="1" applyFill="1" applyAlignment="1">
      <alignment horizontal="centerContinuous"/>
      <protection/>
    </xf>
    <xf numFmtId="176" fontId="6" fillId="33" borderId="0" xfId="63" applyNumberFormat="1" applyFont="1" applyFill="1">
      <alignment/>
      <protection/>
    </xf>
    <xf numFmtId="180" fontId="6" fillId="33" borderId="0" xfId="63" applyNumberFormat="1" applyFont="1" applyFill="1" applyAlignment="1">
      <alignment horizontal="right"/>
      <protection/>
    </xf>
    <xf numFmtId="176" fontId="5" fillId="33" borderId="0" xfId="63" applyNumberFormat="1" applyFont="1" applyFill="1">
      <alignment/>
      <protection/>
    </xf>
    <xf numFmtId="180" fontId="5" fillId="33" borderId="0" xfId="63" applyNumberFormat="1" applyFont="1" applyFill="1" applyAlignment="1">
      <alignment horizontal="right"/>
      <protection/>
    </xf>
    <xf numFmtId="176" fontId="6" fillId="33" borderId="0" xfId="63" applyNumberFormat="1" applyFont="1" applyFill="1" applyAlignment="1">
      <alignment horizontal="right"/>
      <protection/>
    </xf>
    <xf numFmtId="179" fontId="6" fillId="33" borderId="0" xfId="63" applyNumberFormat="1" applyFont="1" applyFill="1" applyAlignment="1">
      <alignment horizontal="right"/>
      <protection/>
    </xf>
    <xf numFmtId="176" fontId="6" fillId="33" borderId="0" xfId="63" applyNumberFormat="1" applyFont="1" applyFill="1" applyAlignment="1" quotePrefix="1">
      <alignment horizontal="right"/>
      <protection/>
    </xf>
    <xf numFmtId="179" fontId="6" fillId="33" borderId="0" xfId="63" applyNumberFormat="1" applyFont="1" applyFill="1" applyAlignment="1" quotePrefix="1">
      <alignment horizontal="right"/>
      <protection/>
    </xf>
    <xf numFmtId="176" fontId="6" fillId="33" borderId="0" xfId="63" applyNumberFormat="1" applyFont="1" applyFill="1" applyAlignment="1">
      <alignment/>
      <protection/>
    </xf>
    <xf numFmtId="179" fontId="6" fillId="33" borderId="0" xfId="63" applyNumberFormat="1" applyFont="1" applyFill="1" applyAlignment="1">
      <alignment horizontal="center"/>
      <protection/>
    </xf>
    <xf numFmtId="176" fontId="6" fillId="33" borderId="12" xfId="63" applyNumberFormat="1" applyFont="1" applyFill="1" applyBorder="1" applyAlignment="1">
      <alignment horizontal="right"/>
      <protection/>
    </xf>
    <xf numFmtId="179" fontId="6" fillId="33" borderId="12" xfId="63" applyNumberFormat="1" applyFont="1" applyFill="1" applyBorder="1" applyAlignment="1">
      <alignment horizontal="center"/>
      <protection/>
    </xf>
    <xf numFmtId="176" fontId="5" fillId="0" borderId="10" xfId="64" applyNumberFormat="1" applyFont="1" applyFill="1" applyBorder="1" applyAlignment="1">
      <alignment horizontal="right"/>
      <protection/>
    </xf>
    <xf numFmtId="176" fontId="6" fillId="0" borderId="14" xfId="64" applyNumberFormat="1" applyFont="1" applyFill="1" applyBorder="1" applyAlignment="1">
      <alignment horizontal="right"/>
      <protection/>
    </xf>
    <xf numFmtId="176" fontId="6" fillId="0" borderId="0" xfId="64" applyNumberFormat="1" applyFont="1" applyFill="1" applyBorder="1" applyAlignment="1" quotePrefix="1">
      <alignment horizontal="right"/>
      <protection/>
    </xf>
    <xf numFmtId="176" fontId="6" fillId="0" borderId="16" xfId="64" applyNumberFormat="1" applyFont="1" applyFill="1" applyBorder="1" applyAlignment="1">
      <alignment horizontal="right"/>
      <protection/>
    </xf>
    <xf numFmtId="176" fontId="6" fillId="0" borderId="12" xfId="64" applyNumberFormat="1" applyFont="1" applyFill="1" applyBorder="1" applyAlignment="1">
      <alignment horizontal="right"/>
      <protection/>
    </xf>
    <xf numFmtId="176" fontId="6" fillId="0" borderId="15" xfId="64" applyNumberFormat="1" applyFont="1" applyFill="1" applyBorder="1" applyAlignment="1">
      <alignment horizontal="right"/>
      <protection/>
    </xf>
    <xf numFmtId="49" fontId="5" fillId="0" borderId="0" xfId="64" applyNumberFormat="1" applyFont="1" applyFill="1" applyBorder="1" applyAlignment="1">
      <alignment horizontal="left"/>
      <protection/>
    </xf>
    <xf numFmtId="186" fontId="5" fillId="0" borderId="0" xfId="64" applyNumberFormat="1" applyFont="1" applyFill="1" applyBorder="1" applyAlignment="1">
      <alignment horizontal="right"/>
      <protection/>
    </xf>
    <xf numFmtId="0" fontId="18" fillId="33" borderId="0" xfId="0" applyFont="1" applyFill="1" applyAlignment="1">
      <alignment/>
    </xf>
    <xf numFmtId="0" fontId="1" fillId="33" borderId="0" xfId="61" applyFont="1" applyFill="1" applyAlignment="1">
      <alignment horizontal="center" vertical="center"/>
      <protection/>
    </xf>
    <xf numFmtId="177" fontId="6" fillId="33" borderId="0" xfId="61" applyNumberFormat="1" applyFont="1" applyFill="1" applyBorder="1" applyAlignment="1">
      <alignment horizontal="right"/>
      <protection/>
    </xf>
    <xf numFmtId="0" fontId="1" fillId="33" borderId="0" xfId="61" applyFont="1" applyFill="1" applyBorder="1">
      <alignment/>
      <protection/>
    </xf>
    <xf numFmtId="0" fontId="1" fillId="33" borderId="14" xfId="61" applyFont="1" applyFill="1" applyBorder="1">
      <alignment/>
      <protection/>
    </xf>
    <xf numFmtId="0" fontId="6" fillId="33" borderId="14" xfId="61" applyFont="1" applyFill="1" applyBorder="1">
      <alignment/>
      <protection/>
    </xf>
    <xf numFmtId="0" fontId="12" fillId="33" borderId="0" xfId="61" applyFont="1" applyFill="1">
      <alignment/>
      <protection/>
    </xf>
    <xf numFmtId="0" fontId="6" fillId="33" borderId="0" xfId="61" applyFont="1" applyFill="1" applyBorder="1">
      <alignment/>
      <protection/>
    </xf>
    <xf numFmtId="0" fontId="8" fillId="33" borderId="0" xfId="61" applyFont="1" applyFill="1" applyAlignment="1">
      <alignment horizontal="left"/>
      <protection/>
    </xf>
    <xf numFmtId="49" fontId="6" fillId="0" borderId="10" xfId="64" applyNumberFormat="1" applyFont="1" applyFill="1" applyBorder="1" applyAlignment="1" quotePrefix="1">
      <alignment horizontal="center"/>
      <protection/>
    </xf>
    <xf numFmtId="0" fontId="6" fillId="0" borderId="24" xfId="64" applyFont="1" applyFill="1" applyBorder="1" applyAlignment="1">
      <alignment horizontal="distributed" vertical="center"/>
      <protection/>
    </xf>
    <xf numFmtId="0" fontId="6" fillId="0" borderId="25" xfId="64" applyFont="1" applyFill="1" applyBorder="1" applyAlignment="1">
      <alignment horizontal="distributed"/>
      <protection/>
    </xf>
    <xf numFmtId="0" fontId="6" fillId="0" borderId="19" xfId="64" applyFont="1" applyFill="1" applyBorder="1" applyAlignment="1">
      <alignment horizontal="distributed" vertical="center"/>
      <protection/>
    </xf>
    <xf numFmtId="0" fontId="6" fillId="0" borderId="24" xfId="64" applyFont="1" applyFill="1" applyBorder="1" applyAlignment="1">
      <alignment horizontal="distributed" vertical="top"/>
      <protection/>
    </xf>
    <xf numFmtId="0" fontId="6" fillId="0" borderId="26" xfId="64" applyFont="1" applyFill="1" applyBorder="1" applyAlignment="1">
      <alignment horizontal="distributed" vertical="center"/>
      <protection/>
    </xf>
    <xf numFmtId="0" fontId="1" fillId="0" borderId="0" xfId="61" applyFont="1" applyFill="1" applyBorder="1" applyAlignment="1">
      <alignment horizontal="center" vertical="top"/>
      <protection/>
    </xf>
    <xf numFmtId="49" fontId="8" fillId="0" borderId="0" xfId="0" applyNumberFormat="1" applyFont="1" applyFill="1" applyBorder="1" applyAlignment="1">
      <alignment horizontal="right" vertical="top" wrapText="1"/>
    </xf>
    <xf numFmtId="0" fontId="15" fillId="33" borderId="0" xfId="61" applyFont="1" applyFill="1" applyAlignment="1">
      <alignment/>
      <protection/>
    </xf>
    <xf numFmtId="0" fontId="6" fillId="33" borderId="0" xfId="61" applyFont="1" applyFill="1" applyAlignment="1">
      <alignment/>
      <protection/>
    </xf>
    <xf numFmtId="0" fontId="6" fillId="33" borderId="0" xfId="61" applyFont="1" applyFill="1" applyBorder="1" applyAlignment="1">
      <alignment/>
      <protection/>
    </xf>
    <xf numFmtId="0" fontId="6" fillId="33" borderId="0" xfId="61" applyFont="1" applyFill="1" applyBorder="1" applyAlignment="1">
      <alignment vertical="center"/>
      <protection/>
    </xf>
    <xf numFmtId="0" fontId="6" fillId="33" borderId="0" xfId="61" applyFont="1" applyFill="1" applyBorder="1" applyAlignment="1">
      <alignment horizontal="right"/>
      <protection/>
    </xf>
    <xf numFmtId="0" fontId="7" fillId="33" borderId="0" xfId="61" applyFont="1" applyFill="1" applyBorder="1" applyAlignment="1">
      <alignment horizontal="right"/>
      <protection/>
    </xf>
    <xf numFmtId="0" fontId="12" fillId="33" borderId="0" xfId="61" applyFont="1" applyFill="1" applyBorder="1">
      <alignment/>
      <protection/>
    </xf>
    <xf numFmtId="0" fontId="7" fillId="33" borderId="0" xfId="61" applyFont="1" applyFill="1" applyBorder="1" applyAlignment="1">
      <alignment/>
      <protection/>
    </xf>
    <xf numFmtId="0" fontId="1" fillId="33" borderId="14" xfId="61" applyFont="1" applyFill="1" applyBorder="1" applyAlignment="1">
      <alignment/>
      <protection/>
    </xf>
    <xf numFmtId="0" fontId="1" fillId="33" borderId="0" xfId="61" applyFont="1" applyFill="1" applyAlignment="1">
      <alignment/>
      <protection/>
    </xf>
    <xf numFmtId="0" fontId="15" fillId="33" borderId="14" xfId="61" applyFont="1" applyFill="1" applyBorder="1" applyAlignment="1">
      <alignment/>
      <protection/>
    </xf>
    <xf numFmtId="0" fontId="12" fillId="33" borderId="0" xfId="61" applyFont="1" applyFill="1" applyAlignment="1">
      <alignment/>
      <protection/>
    </xf>
    <xf numFmtId="0" fontId="7" fillId="33" borderId="0" xfId="61" applyFont="1" applyFill="1" applyAlignment="1">
      <alignment/>
      <protection/>
    </xf>
    <xf numFmtId="0" fontId="7" fillId="33" borderId="14" xfId="61" applyFont="1" applyFill="1" applyBorder="1" applyAlignment="1">
      <alignment/>
      <protection/>
    </xf>
    <xf numFmtId="0" fontId="1" fillId="33" borderId="0" xfId="61" applyFont="1" applyFill="1" applyBorder="1" applyAlignment="1">
      <alignment/>
      <protection/>
    </xf>
    <xf numFmtId="0" fontId="1" fillId="33" borderId="12" xfId="61" applyFont="1" applyFill="1" applyBorder="1" applyAlignment="1">
      <alignment/>
      <protection/>
    </xf>
    <xf numFmtId="0" fontId="1" fillId="33" borderId="16" xfId="61" applyFont="1" applyFill="1" applyBorder="1" applyAlignment="1">
      <alignment/>
      <protection/>
    </xf>
    <xf numFmtId="176" fontId="5" fillId="33" borderId="14" xfId="61" applyNumberFormat="1" applyFont="1" applyFill="1" applyBorder="1" applyAlignment="1">
      <alignment/>
      <protection/>
    </xf>
    <xf numFmtId="0" fontId="5" fillId="33" borderId="0" xfId="64" applyFont="1" applyFill="1" applyBorder="1" applyAlignment="1">
      <alignment/>
      <protection/>
    </xf>
    <xf numFmtId="0" fontId="6" fillId="33" borderId="10" xfId="64" applyNumberFormat="1" applyFont="1" applyFill="1" applyBorder="1" applyAlignment="1">
      <alignment horizontal="right"/>
      <protection/>
    </xf>
    <xf numFmtId="49" fontId="6" fillId="33" borderId="10" xfId="64" applyNumberFormat="1" applyFont="1" applyFill="1" applyBorder="1" applyAlignment="1" quotePrefix="1">
      <alignment horizontal="right"/>
      <protection/>
    </xf>
    <xf numFmtId="49" fontId="5" fillId="33" borderId="10" xfId="64" applyNumberFormat="1" applyFont="1" applyFill="1" applyBorder="1" applyAlignment="1" quotePrefix="1">
      <alignment horizontal="right"/>
      <protection/>
    </xf>
    <xf numFmtId="0" fontId="6" fillId="0" borderId="23" xfId="64" applyFont="1" applyFill="1" applyBorder="1" applyAlignment="1">
      <alignment horizontal="distributed" vertical="center"/>
      <protection/>
    </xf>
    <xf numFmtId="0" fontId="8" fillId="33" borderId="19" xfId="62" applyFont="1" applyFill="1" applyBorder="1" applyAlignment="1" quotePrefix="1">
      <alignment horizontal="left"/>
      <protection/>
    </xf>
    <xf numFmtId="0" fontId="1" fillId="33" borderId="19" xfId="62" applyFont="1" applyFill="1" applyBorder="1">
      <alignment/>
      <protection/>
    </xf>
    <xf numFmtId="176" fontId="1" fillId="33" borderId="19" xfId="62" applyNumberFormat="1" applyFont="1" applyFill="1" applyBorder="1">
      <alignment/>
      <protection/>
    </xf>
    <xf numFmtId="0" fontId="6" fillId="33" borderId="0" xfId="62" applyFont="1" applyFill="1" applyBorder="1" applyAlignment="1">
      <alignment vertical="top" wrapText="1"/>
      <protection/>
    </xf>
    <xf numFmtId="176" fontId="6" fillId="33" borderId="0" xfId="62" applyNumberFormat="1" applyFont="1" applyFill="1" applyBorder="1" applyAlignment="1">
      <alignment vertical="top" wrapText="1"/>
      <protection/>
    </xf>
    <xf numFmtId="0" fontId="6" fillId="33" borderId="19" xfId="62" applyFont="1" applyFill="1" applyBorder="1" applyAlignment="1">
      <alignment/>
      <protection/>
    </xf>
    <xf numFmtId="0" fontId="8" fillId="33" borderId="0" xfId="62" applyFont="1" applyFill="1" applyBorder="1" applyAlignment="1">
      <alignment horizontal="left"/>
      <protection/>
    </xf>
    <xf numFmtId="0" fontId="6" fillId="33" borderId="27" xfId="61" applyFont="1" applyFill="1" applyBorder="1" applyAlignment="1">
      <alignment horizontal="distributed" vertical="center" wrapText="1"/>
      <protection/>
    </xf>
    <xf numFmtId="0" fontId="6" fillId="33" borderId="23" xfId="61" applyFont="1" applyFill="1" applyBorder="1" applyAlignment="1">
      <alignment horizontal="distributed" vertical="center" wrapText="1"/>
      <protection/>
    </xf>
    <xf numFmtId="0" fontId="6" fillId="33" borderId="26" xfId="61" applyFont="1" applyFill="1" applyBorder="1" applyAlignment="1">
      <alignment horizontal="distributed" vertical="center" wrapText="1"/>
      <protection/>
    </xf>
    <xf numFmtId="0" fontId="21" fillId="33" borderId="23" xfId="61" applyFont="1" applyFill="1" applyBorder="1" applyAlignment="1">
      <alignment horizontal="distributed" vertical="center" wrapText="1"/>
      <protection/>
    </xf>
    <xf numFmtId="0" fontId="6" fillId="33" borderId="19" xfId="61" applyFont="1" applyFill="1" applyBorder="1" applyAlignment="1">
      <alignment horizontal="left"/>
      <protection/>
    </xf>
    <xf numFmtId="0" fontId="1" fillId="33" borderId="19" xfId="61" applyFont="1" applyFill="1" applyBorder="1">
      <alignment/>
      <protection/>
    </xf>
    <xf numFmtId="0" fontId="1" fillId="33" borderId="10" xfId="61" applyFont="1" applyFill="1" applyBorder="1" applyAlignment="1">
      <alignment vertical="top"/>
      <protection/>
    </xf>
    <xf numFmtId="0" fontId="8" fillId="33" borderId="0" xfId="61" applyFont="1" applyFill="1" applyBorder="1" applyAlignment="1">
      <alignment horizontal="right" vertical="top"/>
      <protection/>
    </xf>
    <xf numFmtId="0" fontId="1" fillId="33" borderId="0" xfId="61" applyFont="1" applyFill="1" applyBorder="1" applyAlignment="1">
      <alignment vertical="top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horizontal="center" vertical="center"/>
      <protection/>
    </xf>
    <xf numFmtId="0" fontId="6" fillId="33" borderId="23" xfId="63" applyFont="1" applyFill="1" applyBorder="1" applyAlignment="1">
      <alignment horizontal="center" vertical="center"/>
      <protection/>
    </xf>
    <xf numFmtId="0" fontId="1" fillId="33" borderId="0" xfId="61" applyFont="1" applyFill="1" applyAlignment="1">
      <alignment vertical="center"/>
      <protection/>
    </xf>
    <xf numFmtId="0" fontId="6" fillId="0" borderId="28" xfId="64" applyFont="1" applyFill="1" applyBorder="1" applyAlignment="1">
      <alignment horizontal="distributed" vertical="center"/>
      <protection/>
    </xf>
    <xf numFmtId="0" fontId="6" fillId="0" borderId="27" xfId="64" applyFont="1" applyFill="1" applyBorder="1" applyAlignment="1">
      <alignment horizontal="distributed" vertical="center"/>
      <protection/>
    </xf>
    <xf numFmtId="0" fontId="4" fillId="0" borderId="0" xfId="64" applyFont="1" applyFill="1" applyAlignment="1">
      <alignment horizontal="center" vertical="center"/>
      <protection/>
    </xf>
    <xf numFmtId="0" fontId="6" fillId="0" borderId="28" xfId="64" applyFont="1" applyFill="1" applyBorder="1" applyAlignment="1">
      <alignment horizontal="distributed" vertical="center" wrapText="1"/>
      <protection/>
    </xf>
    <xf numFmtId="0" fontId="6" fillId="0" borderId="20" xfId="64" applyFont="1" applyFill="1" applyBorder="1" applyAlignment="1">
      <alignment horizontal="distributed" vertical="center" wrapText="1"/>
      <protection/>
    </xf>
    <xf numFmtId="0" fontId="6" fillId="0" borderId="21" xfId="64" applyFont="1" applyFill="1" applyBorder="1" applyAlignment="1">
      <alignment horizontal="distributed" vertical="center" wrapText="1"/>
      <protection/>
    </xf>
    <xf numFmtId="0" fontId="6" fillId="0" borderId="27" xfId="64" applyFont="1" applyFill="1" applyBorder="1" applyAlignment="1">
      <alignment horizontal="distributed" vertical="center" wrapText="1"/>
      <protection/>
    </xf>
    <xf numFmtId="0" fontId="6" fillId="0" borderId="25" xfId="64" applyFont="1" applyFill="1" applyBorder="1" applyAlignment="1">
      <alignment horizontal="distributed" vertical="center" wrapText="1"/>
      <protection/>
    </xf>
    <xf numFmtId="0" fontId="6" fillId="0" borderId="24" xfId="64" applyFont="1" applyFill="1" applyBorder="1" applyAlignment="1">
      <alignment horizontal="distributed" vertical="center" wrapText="1"/>
      <protection/>
    </xf>
    <xf numFmtId="49" fontId="6" fillId="0" borderId="0" xfId="64" applyNumberFormat="1" applyFont="1" applyFill="1" applyBorder="1" applyAlignment="1">
      <alignment horizontal="center"/>
      <protection/>
    </xf>
    <xf numFmtId="49" fontId="6" fillId="0" borderId="10" xfId="64" applyNumberFormat="1" applyFont="1" applyFill="1" applyBorder="1" applyAlignment="1">
      <alignment horizontal="center"/>
      <protection/>
    </xf>
    <xf numFmtId="0" fontId="6" fillId="0" borderId="28" xfId="64" applyFont="1" applyFill="1" applyBorder="1" applyAlignment="1">
      <alignment horizontal="distributed" vertical="center" wrapText="1"/>
      <protection/>
    </xf>
    <xf numFmtId="0" fontId="6" fillId="0" borderId="27" xfId="64" applyFont="1" applyFill="1" applyBorder="1" applyAlignment="1">
      <alignment horizontal="distributed" vertical="center" wrapText="1"/>
      <protection/>
    </xf>
    <xf numFmtId="0" fontId="6" fillId="0" borderId="24" xfId="64" applyFont="1" applyFill="1" applyBorder="1" applyAlignment="1">
      <alignment horizontal="distributed" vertical="center"/>
      <protection/>
    </xf>
    <xf numFmtId="0" fontId="6" fillId="0" borderId="19" xfId="64" applyFont="1" applyFill="1" applyBorder="1" applyAlignment="1">
      <alignment horizontal="distributed" vertical="center" wrapText="1"/>
      <protection/>
    </xf>
    <xf numFmtId="0" fontId="6" fillId="0" borderId="22" xfId="64" applyFont="1" applyFill="1" applyBorder="1" applyAlignment="1">
      <alignment horizontal="distributed" vertical="center" wrapText="1"/>
      <protection/>
    </xf>
    <xf numFmtId="0" fontId="4" fillId="33" borderId="0" xfId="61" applyFont="1" applyFill="1" applyAlignment="1">
      <alignment horizontal="center"/>
      <protection/>
    </xf>
    <xf numFmtId="0" fontId="5" fillId="33" borderId="13" xfId="61" applyFont="1" applyFill="1" applyBorder="1" applyAlignment="1">
      <alignment horizontal="distributed"/>
      <protection/>
    </xf>
    <xf numFmtId="0" fontId="6" fillId="33" borderId="0" xfId="61" applyFont="1" applyFill="1" applyAlignment="1">
      <alignment horizontal="distributed"/>
      <protection/>
    </xf>
    <xf numFmtId="0" fontId="6" fillId="33" borderId="0" xfId="61" applyFont="1" applyFill="1" applyAlignment="1">
      <alignment horizontal="distributed" wrapText="1" shrinkToFit="1"/>
      <protection/>
    </xf>
    <xf numFmtId="0" fontId="6" fillId="33" borderId="0" xfId="61" applyFont="1" applyFill="1" applyBorder="1" applyAlignment="1">
      <alignment horizontal="distributed"/>
      <protection/>
    </xf>
    <xf numFmtId="0" fontId="1" fillId="33" borderId="0" xfId="61" applyFont="1" applyFill="1" applyBorder="1" applyAlignment="1">
      <alignment horizontal="distributed"/>
      <protection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distributed" vertical="center" wrapText="1"/>
    </xf>
    <xf numFmtId="49" fontId="6" fillId="0" borderId="30" xfId="0" applyNumberFormat="1" applyFont="1" applyFill="1" applyBorder="1" applyAlignment="1">
      <alignment horizontal="distributed" vertical="center" wrapText="1"/>
    </xf>
    <xf numFmtId="49" fontId="6" fillId="0" borderId="31" xfId="0" applyNumberFormat="1" applyFont="1" applyFill="1" applyBorder="1" applyAlignment="1">
      <alignment horizontal="distributed" vertical="center" wrapText="1"/>
    </xf>
    <xf numFmtId="0" fontId="7" fillId="33" borderId="0" xfId="61" applyFont="1" applyFill="1" applyBorder="1" applyAlignment="1">
      <alignment horizontal="distributed"/>
      <protection/>
    </xf>
    <xf numFmtId="0" fontId="1" fillId="0" borderId="30" xfId="61" applyFont="1" applyFill="1" applyBorder="1" applyAlignment="1">
      <alignment horizontal="distributed" vertical="center"/>
      <protection/>
    </xf>
    <xf numFmtId="0" fontId="1" fillId="0" borderId="31" xfId="61" applyFont="1" applyFill="1" applyBorder="1" applyAlignment="1">
      <alignment horizontal="distributed" vertical="center"/>
      <protection/>
    </xf>
    <xf numFmtId="0" fontId="15" fillId="33" borderId="0" xfId="61" applyFont="1" applyFill="1" applyBorder="1" applyAlignment="1">
      <alignment horizontal="distributed"/>
      <protection/>
    </xf>
    <xf numFmtId="0" fontId="6" fillId="33" borderId="18" xfId="61" applyFont="1" applyFill="1" applyBorder="1" applyAlignment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0" fontId="6" fillId="33" borderId="11" xfId="61" applyFont="1" applyFill="1" applyBorder="1" applyAlignment="1">
      <alignment horizontal="distributed" vertical="center"/>
      <protection/>
    </xf>
    <xf numFmtId="0" fontId="1" fillId="33" borderId="12" xfId="61" applyFont="1" applyFill="1" applyBorder="1" applyAlignment="1">
      <alignment horizontal="distributed"/>
      <protection/>
    </xf>
    <xf numFmtId="0" fontId="6" fillId="33" borderId="25" xfId="64" applyFont="1" applyFill="1" applyBorder="1" applyAlignment="1">
      <alignment horizontal="distributed" vertical="center" wrapText="1"/>
      <protection/>
    </xf>
    <xf numFmtId="0" fontId="0" fillId="0" borderId="24" xfId="0" applyBorder="1" applyAlignment="1">
      <alignment horizontal="distributed" vertical="center"/>
    </xf>
    <xf numFmtId="0" fontId="5" fillId="33" borderId="12" xfId="64" applyFont="1" applyFill="1" applyBorder="1" applyAlignment="1">
      <alignment horizontal="distributed"/>
      <protection/>
    </xf>
    <xf numFmtId="0" fontId="5" fillId="33" borderId="15" xfId="64" applyFont="1" applyFill="1" applyBorder="1" applyAlignment="1">
      <alignment horizontal="distributed"/>
      <protection/>
    </xf>
    <xf numFmtId="0" fontId="5" fillId="33" borderId="0" xfId="64" applyFont="1" applyFill="1" applyBorder="1" applyAlignment="1">
      <alignment horizontal="distributed"/>
      <protection/>
    </xf>
    <xf numFmtId="0" fontId="5" fillId="33" borderId="10" xfId="64" applyFont="1" applyFill="1" applyBorder="1" applyAlignment="1">
      <alignment horizontal="distributed"/>
      <protection/>
    </xf>
    <xf numFmtId="0" fontId="6" fillId="33" borderId="28" xfId="64" applyFont="1" applyFill="1" applyBorder="1" applyAlignment="1">
      <alignment horizontal="distributed" vertical="center" wrapText="1"/>
      <protection/>
    </xf>
    <xf numFmtId="0" fontId="0" fillId="0" borderId="27" xfId="0" applyBorder="1" applyAlignment="1">
      <alignment horizontal="distributed" vertical="center"/>
    </xf>
    <xf numFmtId="0" fontId="6" fillId="33" borderId="11" xfId="64" applyFont="1" applyFill="1" applyBorder="1" applyAlignment="1">
      <alignment horizontal="center" vertical="center"/>
      <protection/>
    </xf>
    <xf numFmtId="0" fontId="6" fillId="33" borderId="32" xfId="64" applyFont="1" applyFill="1" applyBorder="1" applyAlignment="1">
      <alignment horizontal="center" vertical="center"/>
      <protection/>
    </xf>
    <xf numFmtId="0" fontId="6" fillId="33" borderId="19" xfId="64" applyFont="1" applyFill="1" applyBorder="1" applyAlignment="1">
      <alignment horizontal="distributed" vertical="center" wrapText="1"/>
      <protection/>
    </xf>
    <xf numFmtId="0" fontId="6" fillId="33" borderId="19" xfId="64" applyFont="1" applyFill="1" applyBorder="1" applyAlignment="1">
      <alignment horizontal="distributed" vertical="center"/>
      <protection/>
    </xf>
    <xf numFmtId="0" fontId="6" fillId="33" borderId="20" xfId="64" applyFont="1" applyFill="1" applyBorder="1" applyAlignment="1">
      <alignment horizontal="distributed" vertical="center"/>
      <protection/>
    </xf>
    <xf numFmtId="0" fontId="0" fillId="0" borderId="2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0" xfId="64" applyFont="1" applyFill="1" applyBorder="1" applyAlignment="1">
      <alignment horizontal="distributed" vertical="center"/>
      <protection/>
    </xf>
    <xf numFmtId="0" fontId="6" fillId="0" borderId="21" xfId="64" applyFont="1" applyFill="1" applyBorder="1" applyAlignment="1">
      <alignment horizontal="distributed" vertical="center"/>
      <protection/>
    </xf>
    <xf numFmtId="0" fontId="6" fillId="0" borderId="11" xfId="64" applyFont="1" applyFill="1" applyBorder="1" applyAlignment="1">
      <alignment horizontal="distributed" vertical="center"/>
      <protection/>
    </xf>
    <xf numFmtId="0" fontId="6" fillId="0" borderId="32" xfId="64" applyFont="1" applyFill="1" applyBorder="1" applyAlignment="1">
      <alignment horizontal="distributed" vertical="center"/>
      <protection/>
    </xf>
    <xf numFmtId="0" fontId="6" fillId="0" borderId="18" xfId="64" applyFont="1" applyFill="1" applyBorder="1" applyAlignment="1">
      <alignment horizontal="distributed" vertical="center"/>
      <protection/>
    </xf>
    <xf numFmtId="0" fontId="6" fillId="0" borderId="11" xfId="64" applyFont="1" applyFill="1" applyBorder="1" applyAlignment="1" quotePrefix="1">
      <alignment horizontal="distributed" vertical="center"/>
      <protection/>
    </xf>
    <xf numFmtId="0" fontId="6" fillId="0" borderId="32" xfId="64" applyFont="1" applyFill="1" applyBorder="1" applyAlignment="1" quotePrefix="1">
      <alignment horizontal="distributed" vertical="center"/>
      <protection/>
    </xf>
    <xf numFmtId="0" fontId="6" fillId="0" borderId="18" xfId="62" applyFont="1" applyFill="1" applyBorder="1" applyAlignment="1">
      <alignment horizontal="distributed" vertical="center"/>
      <protection/>
    </xf>
    <xf numFmtId="0" fontId="6" fillId="0" borderId="32" xfId="62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distributed"/>
      <protection/>
    </xf>
    <xf numFmtId="0" fontId="5" fillId="0" borderId="10" xfId="62" applyFont="1" applyFill="1" applyBorder="1" applyAlignment="1">
      <alignment horizontal="distributed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0" fontId="16" fillId="0" borderId="10" xfId="0" applyFont="1" applyFill="1" applyBorder="1" applyAlignment="1">
      <alignment vertical="center"/>
    </xf>
    <xf numFmtId="0" fontId="6" fillId="0" borderId="0" xfId="62" applyFont="1" applyFill="1" applyAlignment="1">
      <alignment horizontal="left"/>
      <protection/>
    </xf>
    <xf numFmtId="0" fontId="6" fillId="0" borderId="10" xfId="62" applyFont="1" applyFill="1" applyBorder="1" applyAlignment="1">
      <alignment horizontal="left"/>
      <protection/>
    </xf>
    <xf numFmtId="0" fontId="6" fillId="33" borderId="20" xfId="61" applyFont="1" applyFill="1" applyBorder="1" applyAlignment="1">
      <alignment horizontal="distributed" vertical="center"/>
      <protection/>
    </xf>
    <xf numFmtId="0" fontId="6" fillId="33" borderId="10" xfId="61" applyFont="1" applyFill="1" applyBorder="1" applyAlignment="1">
      <alignment horizontal="distributed" vertical="center"/>
      <protection/>
    </xf>
    <xf numFmtId="0" fontId="6" fillId="33" borderId="21" xfId="61" applyFont="1" applyFill="1" applyBorder="1" applyAlignment="1">
      <alignment horizontal="distributed" vertical="center"/>
      <protection/>
    </xf>
    <xf numFmtId="0" fontId="6" fillId="33" borderId="28" xfId="61" applyFont="1" applyFill="1" applyBorder="1" applyAlignment="1">
      <alignment horizontal="distributed" vertical="center" wrapText="1"/>
      <protection/>
    </xf>
    <xf numFmtId="0" fontId="6" fillId="33" borderId="33" xfId="61" applyFont="1" applyFill="1" applyBorder="1" applyAlignment="1">
      <alignment horizontal="distributed" vertical="center"/>
      <protection/>
    </xf>
    <xf numFmtId="0" fontId="6" fillId="33" borderId="27" xfId="61" applyFont="1" applyFill="1" applyBorder="1" applyAlignment="1">
      <alignment horizontal="distributed" vertical="center"/>
      <protection/>
    </xf>
    <xf numFmtId="0" fontId="6" fillId="33" borderId="25" xfId="61" applyFont="1" applyFill="1" applyBorder="1" applyAlignment="1">
      <alignment horizontal="distributed" vertical="center" wrapText="1"/>
      <protection/>
    </xf>
    <xf numFmtId="0" fontId="6" fillId="33" borderId="14" xfId="61" applyFont="1" applyFill="1" applyBorder="1" applyAlignment="1">
      <alignment horizontal="distributed" vertical="center"/>
      <protection/>
    </xf>
    <xf numFmtId="0" fontId="6" fillId="33" borderId="24" xfId="61" applyFont="1" applyFill="1" applyBorder="1" applyAlignment="1">
      <alignment horizontal="distributed" vertical="center"/>
      <protection/>
    </xf>
    <xf numFmtId="0" fontId="6" fillId="33" borderId="34" xfId="61" applyFont="1" applyFill="1" applyBorder="1" applyAlignment="1">
      <alignment horizontal="distributed" vertical="center" wrapText="1"/>
      <protection/>
    </xf>
    <xf numFmtId="0" fontId="6" fillId="33" borderId="24" xfId="61" applyFont="1" applyFill="1" applyBorder="1" applyAlignment="1">
      <alignment horizontal="distributed" vertical="center" wrapText="1"/>
      <protection/>
    </xf>
    <xf numFmtId="0" fontId="6" fillId="33" borderId="34" xfId="61" applyFont="1" applyFill="1" applyBorder="1" applyAlignment="1">
      <alignment horizontal="distributed" vertical="center" wrapText="1"/>
      <protection/>
    </xf>
    <xf numFmtId="0" fontId="6" fillId="33" borderId="35" xfId="61" applyFont="1" applyFill="1" applyBorder="1" applyAlignment="1">
      <alignment horizontal="distributed" vertical="center" wrapText="1"/>
      <protection/>
    </xf>
    <xf numFmtId="0" fontId="6" fillId="33" borderId="36" xfId="61" applyFont="1" applyFill="1" applyBorder="1" applyAlignment="1">
      <alignment horizontal="distributed" vertical="center" wrapText="1"/>
      <protection/>
    </xf>
    <xf numFmtId="0" fontId="6" fillId="33" borderId="13" xfId="61" applyFont="1" applyFill="1" applyBorder="1" applyAlignment="1">
      <alignment horizontal="distributed" vertical="center" wrapText="1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6" fillId="33" borderId="18" xfId="61" applyFont="1" applyFill="1" applyBorder="1" applyAlignment="1">
      <alignment horizontal="center" vertical="center"/>
      <protection/>
    </xf>
    <xf numFmtId="0" fontId="6" fillId="33" borderId="32" xfId="61" applyFont="1" applyFill="1" applyBorder="1" applyAlignment="1">
      <alignment horizontal="center" vertical="center"/>
      <protection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36" xfId="64" applyFont="1" applyFill="1" applyBorder="1" applyAlignment="1">
      <alignment horizontal="center" vertical="center"/>
      <protection/>
    </xf>
    <xf numFmtId="43" fontId="6" fillId="0" borderId="11" xfId="64" applyNumberFormat="1" applyFont="1" applyFill="1" applyBorder="1" applyAlignment="1">
      <alignment horizontal="center" vertical="center"/>
      <protection/>
    </xf>
    <xf numFmtId="43" fontId="6" fillId="0" borderId="32" xfId="64" applyNumberFormat="1" applyFont="1" applyFill="1" applyBorder="1" applyAlignment="1">
      <alignment horizontal="center" vertical="center"/>
      <protection/>
    </xf>
    <xf numFmtId="43" fontId="5" fillId="0" borderId="11" xfId="64" applyNumberFormat="1" applyFont="1" applyFill="1" applyBorder="1" applyAlignment="1">
      <alignment horizontal="center" vertical="center"/>
      <protection/>
    </xf>
    <xf numFmtId="43" fontId="5" fillId="0" borderId="18" xfId="64" applyNumberFormat="1" applyFont="1" applyFill="1" applyBorder="1" applyAlignment="1">
      <alignment horizontal="center" vertical="center"/>
      <protection/>
    </xf>
    <xf numFmtId="0" fontId="4" fillId="0" borderId="0" xfId="64" applyFont="1" applyFill="1" applyAlignment="1">
      <alignment horizontal="center"/>
      <protection/>
    </xf>
    <xf numFmtId="0" fontId="5" fillId="0" borderId="26" xfId="64" applyFont="1" applyFill="1" applyBorder="1" applyAlignment="1">
      <alignment horizontal="center" vertical="center"/>
      <protection/>
    </xf>
    <xf numFmtId="0" fontId="5" fillId="0" borderId="35" xfId="64" applyFont="1" applyFill="1" applyBorder="1" applyAlignment="1">
      <alignment horizontal="center" vertical="center"/>
      <protection/>
    </xf>
    <xf numFmtId="43" fontId="6" fillId="0" borderId="20" xfId="64" applyNumberFormat="1" applyFont="1" applyFill="1" applyBorder="1" applyAlignment="1">
      <alignment horizontal="center" vertical="center"/>
      <protection/>
    </xf>
    <xf numFmtId="43" fontId="6" fillId="0" borderId="21" xfId="64" applyNumberFormat="1" applyFont="1" applyFill="1" applyBorder="1" applyAlignment="1">
      <alignment horizontal="center" vertical="center"/>
      <protection/>
    </xf>
    <xf numFmtId="0" fontId="19" fillId="0" borderId="0" xfId="63" applyFont="1" applyFill="1" applyAlignment="1">
      <alignment shrinkToFit="1"/>
      <protection/>
    </xf>
    <xf numFmtId="0" fontId="19" fillId="0" borderId="0" xfId="0" applyFont="1" applyFill="1" applyAlignment="1">
      <alignment shrinkToFit="1"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/>
      <protection/>
    </xf>
    <xf numFmtId="0" fontId="6" fillId="0" borderId="32" xfId="63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horizontal="center" vertical="center"/>
      <protection/>
    </xf>
    <xf numFmtId="0" fontId="6" fillId="33" borderId="18" xfId="63" applyFont="1" applyFill="1" applyBorder="1" applyAlignment="1">
      <alignment horizontal="center" vertical="center"/>
      <protection/>
    </xf>
    <xf numFmtId="0" fontId="6" fillId="33" borderId="32" xfId="63" applyFont="1" applyFill="1" applyBorder="1" applyAlignment="1">
      <alignment horizontal="center" vertical="center"/>
      <protection/>
    </xf>
    <xf numFmtId="0" fontId="6" fillId="33" borderId="26" xfId="63" applyFont="1" applyFill="1" applyBorder="1" applyAlignment="1">
      <alignment horizontal="center" vertical="center"/>
      <protection/>
    </xf>
    <xf numFmtId="0" fontId="6" fillId="33" borderId="35" xfId="63" applyFont="1" applyFill="1" applyBorder="1" applyAlignment="1">
      <alignment horizontal="center" vertical="center"/>
      <protection/>
    </xf>
    <xf numFmtId="0" fontId="6" fillId="33" borderId="36" xfId="63" applyFont="1" applyFill="1" applyBorder="1" applyAlignment="1">
      <alignment horizontal="center" vertical="center"/>
      <protection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36" xfId="63" applyFont="1" applyFill="1" applyBorder="1" applyAlignment="1">
      <alignment horizontal="center" vertical="center"/>
      <protection/>
    </xf>
    <xf numFmtId="0" fontId="6" fillId="0" borderId="19" xfId="63" applyFont="1" applyFill="1" applyBorder="1" applyAlignment="1">
      <alignment horizontal="distributed" vertical="center" wrapText="1"/>
      <protection/>
    </xf>
    <xf numFmtId="0" fontId="6" fillId="0" borderId="22" xfId="63" applyFont="1" applyFill="1" applyBorder="1" applyAlignment="1">
      <alignment horizontal="distributed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76．080_水産業" xfId="61"/>
    <cellStyle name="標準_079_水産業" xfId="62"/>
    <cellStyle name="標準_082_水産業" xfId="63"/>
    <cellStyle name="標準_1010 水産業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22</xdr:row>
      <xdr:rowOff>19050</xdr:rowOff>
    </xdr:from>
    <xdr:to>
      <xdr:col>10</xdr:col>
      <xdr:colOff>9525</xdr:colOff>
      <xdr:row>23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4333875"/>
          <a:ext cx="1304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22</xdr:row>
      <xdr:rowOff>19050</xdr:rowOff>
    </xdr:from>
    <xdr:to>
      <xdr:col>10</xdr:col>
      <xdr:colOff>9525</xdr:colOff>
      <xdr:row>23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4333875"/>
          <a:ext cx="1304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R42"/>
  <sheetViews>
    <sheetView showGridLines="0" view="pageBreakPreview" zoomScale="6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R2"/>
    </sheetView>
  </sheetViews>
  <sheetFormatPr defaultColWidth="8.00390625" defaultRowHeight="13.5"/>
  <cols>
    <col min="1" max="1" width="3.125" style="22" customWidth="1"/>
    <col min="2" max="2" width="10.00390625" style="22" customWidth="1"/>
    <col min="3" max="5" width="11.625" style="22" customWidth="1"/>
    <col min="6" max="6" width="12.50390625" style="22" customWidth="1"/>
    <col min="7" max="17" width="11.625" style="22" customWidth="1"/>
    <col min="18" max="18" width="7.50390625" style="22" customWidth="1"/>
    <col min="19" max="16384" width="8.00390625" style="22" customWidth="1"/>
  </cols>
  <sheetData>
    <row r="1" spans="1:18" ht="18.75" customHeight="1">
      <c r="A1" s="284" t="s">
        <v>233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11.2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</row>
    <row r="3" spans="12:18" ht="12.75" customHeight="1" thickBot="1">
      <c r="L3" s="23"/>
      <c r="R3" s="24" t="s">
        <v>246</v>
      </c>
    </row>
    <row r="4" spans="1:18" s="25" customFormat="1" ht="30" customHeight="1">
      <c r="A4" s="296" t="s">
        <v>234</v>
      </c>
      <c r="B4" s="286"/>
      <c r="C4" s="285" t="s">
        <v>177</v>
      </c>
      <c r="D4" s="285" t="s">
        <v>45</v>
      </c>
      <c r="E4" s="282" t="s">
        <v>46</v>
      </c>
      <c r="F4" s="293" t="s">
        <v>240</v>
      </c>
      <c r="G4" s="233" t="s">
        <v>47</v>
      </c>
      <c r="H4" s="282" t="s">
        <v>48</v>
      </c>
      <c r="I4" s="289" t="s">
        <v>236</v>
      </c>
      <c r="J4" s="286" t="s">
        <v>237</v>
      </c>
      <c r="K4" s="285" t="s">
        <v>238</v>
      </c>
      <c r="L4" s="282" t="s">
        <v>49</v>
      </c>
      <c r="M4" s="282" t="s">
        <v>50</v>
      </c>
      <c r="N4" s="282" t="s">
        <v>51</v>
      </c>
      <c r="O4" s="285" t="s">
        <v>239</v>
      </c>
      <c r="P4" s="233" t="s">
        <v>130</v>
      </c>
      <c r="Q4" s="234"/>
      <c r="R4" s="289" t="s">
        <v>234</v>
      </c>
    </row>
    <row r="5" spans="1:18" s="25" customFormat="1" ht="30" customHeight="1">
      <c r="A5" s="297"/>
      <c r="B5" s="287"/>
      <c r="C5" s="283"/>
      <c r="D5" s="288"/>
      <c r="E5" s="283"/>
      <c r="F5" s="294"/>
      <c r="G5" s="235" t="s">
        <v>235</v>
      </c>
      <c r="H5" s="283"/>
      <c r="I5" s="295"/>
      <c r="J5" s="287"/>
      <c r="K5" s="288"/>
      <c r="L5" s="283"/>
      <c r="M5" s="283"/>
      <c r="N5" s="283"/>
      <c r="O5" s="283"/>
      <c r="P5" s="232"/>
      <c r="Q5" s="236" t="s">
        <v>52</v>
      </c>
      <c r="R5" s="290"/>
    </row>
    <row r="6" spans="1:18" s="32" customFormat="1" ht="24.75" customHeight="1">
      <c r="A6" s="26"/>
      <c r="B6" s="27"/>
      <c r="C6" s="28" t="s">
        <v>53</v>
      </c>
      <c r="D6" s="29"/>
      <c r="E6" s="28"/>
      <c r="F6" s="28"/>
      <c r="G6" s="28"/>
      <c r="H6" s="28"/>
      <c r="I6" s="28" t="s">
        <v>53</v>
      </c>
      <c r="J6" s="28"/>
      <c r="K6" s="28"/>
      <c r="L6" s="28"/>
      <c r="M6" s="28"/>
      <c r="N6" s="28"/>
      <c r="O6" s="28"/>
      <c r="P6" s="28"/>
      <c r="Q6" s="30"/>
      <c r="R6" s="31"/>
    </row>
    <row r="7" spans="1:18" s="39" customFormat="1" ht="18" customHeight="1">
      <c r="A7" s="291" t="s">
        <v>241</v>
      </c>
      <c r="B7" s="292"/>
      <c r="C7" s="71">
        <v>17968</v>
      </c>
      <c r="D7" s="79">
        <v>2111</v>
      </c>
      <c r="E7" s="79">
        <v>931</v>
      </c>
      <c r="F7" s="35" t="s">
        <v>288</v>
      </c>
      <c r="G7" s="79">
        <v>2338</v>
      </c>
      <c r="H7" s="35" t="s">
        <v>288</v>
      </c>
      <c r="I7" s="79">
        <v>4919</v>
      </c>
      <c r="J7" s="71" t="s">
        <v>288</v>
      </c>
      <c r="K7" s="79">
        <v>468</v>
      </c>
      <c r="L7" s="79">
        <v>102</v>
      </c>
      <c r="M7" s="79">
        <v>217</v>
      </c>
      <c r="N7" s="79">
        <v>518</v>
      </c>
      <c r="O7" s="79">
        <v>147</v>
      </c>
      <c r="P7" s="79">
        <v>80480</v>
      </c>
      <c r="Q7" s="79">
        <v>78484</v>
      </c>
      <c r="R7" s="38" t="s">
        <v>183</v>
      </c>
    </row>
    <row r="8" spans="1:18" s="25" customFormat="1" ht="18" customHeight="1">
      <c r="A8" s="33" t="s">
        <v>242</v>
      </c>
      <c r="B8" s="40"/>
      <c r="C8" s="71">
        <v>13758</v>
      </c>
      <c r="D8" s="79">
        <v>1787</v>
      </c>
      <c r="E8" s="79">
        <v>717</v>
      </c>
      <c r="F8" s="35" t="s">
        <v>288</v>
      </c>
      <c r="G8" s="79">
        <v>1832</v>
      </c>
      <c r="H8" s="41" t="s">
        <v>288</v>
      </c>
      <c r="I8" s="79">
        <v>2836</v>
      </c>
      <c r="J8" s="71" t="s">
        <v>288</v>
      </c>
      <c r="K8" s="79">
        <v>469</v>
      </c>
      <c r="L8" s="79">
        <v>111</v>
      </c>
      <c r="M8" s="79">
        <v>178</v>
      </c>
      <c r="N8" s="79">
        <v>486</v>
      </c>
      <c r="O8" s="79">
        <v>126</v>
      </c>
      <c r="P8" s="79">
        <v>64518</v>
      </c>
      <c r="Q8" s="79">
        <v>62663</v>
      </c>
      <c r="R8" s="38" t="s">
        <v>147</v>
      </c>
    </row>
    <row r="9" spans="1:18" s="25" customFormat="1" ht="18" customHeight="1">
      <c r="A9" s="33" t="s">
        <v>243</v>
      </c>
      <c r="B9" s="40"/>
      <c r="C9" s="79">
        <v>18005</v>
      </c>
      <c r="D9" s="79">
        <v>1737</v>
      </c>
      <c r="E9" s="79">
        <v>840</v>
      </c>
      <c r="F9" s="35" t="s">
        <v>288</v>
      </c>
      <c r="G9" s="79">
        <v>4516</v>
      </c>
      <c r="H9" s="41" t="s">
        <v>288</v>
      </c>
      <c r="I9" s="79">
        <v>1457</v>
      </c>
      <c r="J9" s="71">
        <v>301</v>
      </c>
      <c r="K9" s="79">
        <v>657</v>
      </c>
      <c r="L9" s="79">
        <v>100</v>
      </c>
      <c r="M9" s="79">
        <v>142</v>
      </c>
      <c r="N9" s="79">
        <v>362</v>
      </c>
      <c r="O9" s="79">
        <v>107</v>
      </c>
      <c r="P9" s="79">
        <v>68398</v>
      </c>
      <c r="Q9" s="79">
        <v>66580</v>
      </c>
      <c r="R9" s="38" t="s">
        <v>175</v>
      </c>
    </row>
    <row r="10" spans="1:18" s="25" customFormat="1" ht="18" customHeight="1">
      <c r="A10" s="33" t="s">
        <v>244</v>
      </c>
      <c r="B10" s="40"/>
      <c r="C10" s="79">
        <v>10176</v>
      </c>
      <c r="D10" s="79">
        <v>1507</v>
      </c>
      <c r="E10" s="79">
        <v>731</v>
      </c>
      <c r="F10" s="35" t="s">
        <v>287</v>
      </c>
      <c r="G10" s="79">
        <v>3039</v>
      </c>
      <c r="H10" s="41" t="s">
        <v>288</v>
      </c>
      <c r="I10" s="79">
        <v>2633</v>
      </c>
      <c r="J10" s="41" t="s">
        <v>288</v>
      </c>
      <c r="K10" s="79">
        <v>470</v>
      </c>
      <c r="L10" s="79">
        <v>66</v>
      </c>
      <c r="M10" s="79">
        <v>139</v>
      </c>
      <c r="N10" s="79">
        <v>372</v>
      </c>
      <c r="O10" s="79">
        <v>93</v>
      </c>
      <c r="P10" s="79">
        <v>76383</v>
      </c>
      <c r="Q10" s="79">
        <v>74602</v>
      </c>
      <c r="R10" s="38" t="s">
        <v>176</v>
      </c>
    </row>
    <row r="11" spans="1:18" s="32" customFormat="1" ht="18" customHeight="1">
      <c r="A11" s="220" t="s">
        <v>245</v>
      </c>
      <c r="B11" s="200"/>
      <c r="C11" s="78">
        <v>8047</v>
      </c>
      <c r="D11" s="78">
        <v>543</v>
      </c>
      <c r="E11" s="78">
        <v>757</v>
      </c>
      <c r="F11" s="42" t="s">
        <v>287</v>
      </c>
      <c r="G11" s="78">
        <v>1465</v>
      </c>
      <c r="H11" s="221" t="s">
        <v>288</v>
      </c>
      <c r="I11" s="78">
        <v>3081</v>
      </c>
      <c r="J11" s="221" t="s">
        <v>288</v>
      </c>
      <c r="K11" s="78">
        <v>352</v>
      </c>
      <c r="L11" s="78">
        <v>75</v>
      </c>
      <c r="M11" s="78">
        <v>134</v>
      </c>
      <c r="N11" s="78">
        <v>324</v>
      </c>
      <c r="O11" s="78">
        <v>86</v>
      </c>
      <c r="P11" s="78">
        <v>68579</v>
      </c>
      <c r="Q11" s="78">
        <v>66964</v>
      </c>
      <c r="R11" s="43" t="s">
        <v>184</v>
      </c>
    </row>
    <row r="12" spans="2:18" s="32" customFormat="1" ht="24.75" customHeight="1">
      <c r="B12" s="142"/>
      <c r="C12" s="44" t="s">
        <v>131</v>
      </c>
      <c r="D12" s="29"/>
      <c r="E12" s="44"/>
      <c r="F12" s="44"/>
      <c r="G12" s="44"/>
      <c r="H12" s="44"/>
      <c r="I12" s="44" t="s">
        <v>131</v>
      </c>
      <c r="J12" s="44"/>
      <c r="K12" s="44"/>
      <c r="L12" s="44"/>
      <c r="M12" s="44"/>
      <c r="N12" s="44"/>
      <c r="O12" s="44"/>
      <c r="P12" s="44"/>
      <c r="Q12" s="45"/>
      <c r="R12" s="46"/>
    </row>
    <row r="13" spans="1:18" s="39" customFormat="1" ht="18" customHeight="1">
      <c r="A13" s="291" t="s">
        <v>241</v>
      </c>
      <c r="B13" s="292"/>
      <c r="C13" s="71">
        <v>8724</v>
      </c>
      <c r="D13" s="71">
        <v>114</v>
      </c>
      <c r="E13" s="35">
        <v>930</v>
      </c>
      <c r="F13" s="35" t="s">
        <v>288</v>
      </c>
      <c r="G13" s="71">
        <v>126</v>
      </c>
      <c r="H13" s="41" t="s">
        <v>288</v>
      </c>
      <c r="I13" s="35" t="s">
        <v>288</v>
      </c>
      <c r="J13" s="35">
        <v>324</v>
      </c>
      <c r="K13" s="71">
        <v>468</v>
      </c>
      <c r="L13" s="71">
        <v>102</v>
      </c>
      <c r="M13" s="71">
        <v>210</v>
      </c>
      <c r="N13" s="71">
        <v>419</v>
      </c>
      <c r="O13" s="71">
        <v>103</v>
      </c>
      <c r="P13" s="71">
        <v>1849</v>
      </c>
      <c r="Q13" s="37" t="s">
        <v>287</v>
      </c>
      <c r="R13" s="38" t="s">
        <v>183</v>
      </c>
    </row>
    <row r="14" spans="1:18" s="25" customFormat="1" ht="18" customHeight="1">
      <c r="A14" s="33" t="s">
        <v>242</v>
      </c>
      <c r="B14" s="40"/>
      <c r="C14" s="71">
        <v>7426</v>
      </c>
      <c r="D14" s="79">
        <v>91</v>
      </c>
      <c r="E14" s="35">
        <v>716</v>
      </c>
      <c r="F14" s="35" t="s">
        <v>288</v>
      </c>
      <c r="G14" s="35">
        <v>121</v>
      </c>
      <c r="H14" s="35" t="s">
        <v>288</v>
      </c>
      <c r="I14" s="35" t="s">
        <v>288</v>
      </c>
      <c r="J14" s="79">
        <v>323</v>
      </c>
      <c r="K14" s="79">
        <v>469</v>
      </c>
      <c r="L14" s="79">
        <v>111</v>
      </c>
      <c r="M14" s="79">
        <v>171</v>
      </c>
      <c r="N14" s="79">
        <v>407</v>
      </c>
      <c r="O14" s="79">
        <v>91</v>
      </c>
      <c r="P14" s="71">
        <v>1736</v>
      </c>
      <c r="Q14" s="37" t="s">
        <v>287</v>
      </c>
      <c r="R14" s="38" t="s">
        <v>147</v>
      </c>
    </row>
    <row r="15" spans="1:18" s="25" customFormat="1" ht="18" customHeight="1">
      <c r="A15" s="33" t="s">
        <v>243</v>
      </c>
      <c r="B15" s="40"/>
      <c r="C15" s="71">
        <v>10478</v>
      </c>
      <c r="D15" s="79">
        <v>78</v>
      </c>
      <c r="E15" s="35" t="s">
        <v>288</v>
      </c>
      <c r="F15" s="35" t="s">
        <v>288</v>
      </c>
      <c r="G15" s="35">
        <v>117</v>
      </c>
      <c r="H15" s="35" t="s">
        <v>288</v>
      </c>
      <c r="I15" s="35" t="s">
        <v>288</v>
      </c>
      <c r="J15" s="71" t="s">
        <v>288</v>
      </c>
      <c r="K15" s="71">
        <v>657</v>
      </c>
      <c r="L15" s="79">
        <v>100</v>
      </c>
      <c r="M15" s="79">
        <v>136</v>
      </c>
      <c r="N15" s="79">
        <v>338</v>
      </c>
      <c r="O15" s="79">
        <v>79</v>
      </c>
      <c r="P15" s="71">
        <v>1698</v>
      </c>
      <c r="Q15" s="37" t="s">
        <v>287</v>
      </c>
      <c r="R15" s="38" t="s">
        <v>175</v>
      </c>
    </row>
    <row r="16" spans="1:18" s="25" customFormat="1" ht="18" customHeight="1">
      <c r="A16" s="33" t="s">
        <v>244</v>
      </c>
      <c r="B16" s="40"/>
      <c r="C16" s="71">
        <v>3152</v>
      </c>
      <c r="D16" s="79">
        <v>79</v>
      </c>
      <c r="E16" s="35" t="s">
        <v>288</v>
      </c>
      <c r="F16" s="35" t="s">
        <v>287</v>
      </c>
      <c r="G16" s="35">
        <v>97</v>
      </c>
      <c r="H16" s="35" t="s">
        <v>288</v>
      </c>
      <c r="I16" s="35" t="s">
        <v>288</v>
      </c>
      <c r="J16" s="71">
        <v>317</v>
      </c>
      <c r="K16" s="71">
        <v>470</v>
      </c>
      <c r="L16" s="79">
        <v>66</v>
      </c>
      <c r="M16" s="79">
        <v>135</v>
      </c>
      <c r="N16" s="79">
        <v>344</v>
      </c>
      <c r="O16" s="79">
        <v>71</v>
      </c>
      <c r="P16" s="71">
        <v>1644</v>
      </c>
      <c r="Q16" s="37" t="s">
        <v>287</v>
      </c>
      <c r="R16" s="38" t="s">
        <v>176</v>
      </c>
    </row>
    <row r="17" spans="1:18" s="32" customFormat="1" ht="18" customHeight="1">
      <c r="A17" s="220" t="s">
        <v>245</v>
      </c>
      <c r="B17" s="200"/>
      <c r="C17" s="72">
        <v>3106</v>
      </c>
      <c r="D17" s="78">
        <v>78</v>
      </c>
      <c r="E17" s="42" t="s">
        <v>288</v>
      </c>
      <c r="F17" s="42" t="s">
        <v>287</v>
      </c>
      <c r="G17" s="42">
        <v>74</v>
      </c>
      <c r="H17" s="42" t="s">
        <v>288</v>
      </c>
      <c r="I17" s="42" t="s">
        <v>288</v>
      </c>
      <c r="J17" s="72" t="s">
        <v>288</v>
      </c>
      <c r="K17" s="72">
        <v>352</v>
      </c>
      <c r="L17" s="78">
        <v>75</v>
      </c>
      <c r="M17" s="78">
        <v>131</v>
      </c>
      <c r="N17" s="78">
        <v>314</v>
      </c>
      <c r="O17" s="78">
        <v>72</v>
      </c>
      <c r="P17" s="72">
        <v>1492</v>
      </c>
      <c r="Q17" s="214" t="s">
        <v>287</v>
      </c>
      <c r="R17" s="43" t="s">
        <v>184</v>
      </c>
    </row>
    <row r="18" spans="2:18" s="25" customFormat="1" ht="11.25" customHeight="1">
      <c r="B18" s="34"/>
      <c r="C18" s="4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7"/>
      <c r="R18" s="48"/>
    </row>
    <row r="19" spans="1:18" s="25" customFormat="1" ht="17.25" customHeight="1">
      <c r="A19" s="25">
        <v>1</v>
      </c>
      <c r="B19" s="49" t="s">
        <v>0</v>
      </c>
      <c r="C19" s="35">
        <v>2925</v>
      </c>
      <c r="D19" s="35">
        <v>75</v>
      </c>
      <c r="E19" s="53">
        <v>732</v>
      </c>
      <c r="F19" s="35" t="s">
        <v>287</v>
      </c>
      <c r="G19" s="35">
        <v>72</v>
      </c>
      <c r="H19" s="41" t="s">
        <v>288</v>
      </c>
      <c r="I19" s="35" t="s">
        <v>287</v>
      </c>
      <c r="J19" s="35">
        <v>253</v>
      </c>
      <c r="K19" s="35">
        <v>346</v>
      </c>
      <c r="L19" s="35" t="s">
        <v>288</v>
      </c>
      <c r="M19" s="35">
        <v>109</v>
      </c>
      <c r="N19" s="35">
        <v>303</v>
      </c>
      <c r="O19" s="35">
        <v>70</v>
      </c>
      <c r="P19" s="35">
        <v>1117</v>
      </c>
      <c r="Q19" s="37" t="s">
        <v>287</v>
      </c>
      <c r="R19" s="50">
        <v>1</v>
      </c>
    </row>
    <row r="20" spans="1:18" s="25" customFormat="1" ht="17.25" customHeight="1">
      <c r="A20" s="25">
        <v>2</v>
      </c>
      <c r="B20" s="49" t="s">
        <v>54</v>
      </c>
      <c r="C20" s="47">
        <v>44</v>
      </c>
      <c r="D20" s="51" t="s">
        <v>288</v>
      </c>
      <c r="E20" s="35" t="s">
        <v>287</v>
      </c>
      <c r="F20" s="35" t="s">
        <v>287</v>
      </c>
      <c r="G20" s="35">
        <v>2</v>
      </c>
      <c r="H20" s="41" t="s">
        <v>287</v>
      </c>
      <c r="I20" s="35" t="s">
        <v>287</v>
      </c>
      <c r="J20" s="35" t="s">
        <v>288</v>
      </c>
      <c r="K20" s="51">
        <v>6</v>
      </c>
      <c r="L20" s="35" t="s">
        <v>287</v>
      </c>
      <c r="M20" s="51">
        <v>19</v>
      </c>
      <c r="N20" s="35">
        <v>11</v>
      </c>
      <c r="O20" s="35" t="s">
        <v>288</v>
      </c>
      <c r="P20" s="36">
        <v>288</v>
      </c>
      <c r="Q20" s="37" t="s">
        <v>287</v>
      </c>
      <c r="R20" s="50">
        <v>2</v>
      </c>
    </row>
    <row r="21" spans="1:18" s="25" customFormat="1" ht="17.25" customHeight="1">
      <c r="A21" s="25">
        <v>3</v>
      </c>
      <c r="B21" s="49" t="s">
        <v>1</v>
      </c>
      <c r="C21" s="47">
        <v>137</v>
      </c>
      <c r="D21" s="101" t="s">
        <v>288</v>
      </c>
      <c r="E21" s="35" t="s">
        <v>288</v>
      </c>
      <c r="F21" s="35" t="s">
        <v>287</v>
      </c>
      <c r="G21" s="35">
        <v>1</v>
      </c>
      <c r="H21" s="35" t="s">
        <v>287</v>
      </c>
      <c r="I21" s="35" t="s">
        <v>288</v>
      </c>
      <c r="J21" s="51">
        <v>80</v>
      </c>
      <c r="K21" s="35" t="s">
        <v>287</v>
      </c>
      <c r="L21" s="35" t="s">
        <v>288</v>
      </c>
      <c r="M21" s="51">
        <v>2</v>
      </c>
      <c r="N21" s="35">
        <v>1</v>
      </c>
      <c r="O21" s="35" t="s">
        <v>288</v>
      </c>
      <c r="P21" s="36">
        <v>26</v>
      </c>
      <c r="Q21" s="37" t="s">
        <v>287</v>
      </c>
      <c r="R21" s="50">
        <v>3</v>
      </c>
    </row>
    <row r="22" spans="2:18" s="32" customFormat="1" ht="24.75" customHeight="1">
      <c r="B22" s="52"/>
      <c r="C22" s="44" t="s">
        <v>132</v>
      </c>
      <c r="D22" s="29"/>
      <c r="E22" s="44"/>
      <c r="F22" s="44"/>
      <c r="G22" s="44"/>
      <c r="H22" s="44"/>
      <c r="I22" s="44" t="s">
        <v>132</v>
      </c>
      <c r="J22" s="44"/>
      <c r="K22" s="44"/>
      <c r="L22" s="44"/>
      <c r="M22" s="44"/>
      <c r="N22" s="44"/>
      <c r="O22" s="44"/>
      <c r="P22" s="44"/>
      <c r="Q22" s="45"/>
      <c r="R22" s="46"/>
    </row>
    <row r="23" spans="1:18" s="39" customFormat="1" ht="18" customHeight="1">
      <c r="A23" s="291" t="s">
        <v>241</v>
      </c>
      <c r="B23" s="292"/>
      <c r="C23" s="79">
        <v>9244</v>
      </c>
      <c r="D23" s="79">
        <v>1997</v>
      </c>
      <c r="E23" s="35">
        <v>2</v>
      </c>
      <c r="F23" s="35" t="s">
        <v>287</v>
      </c>
      <c r="G23" s="79">
        <v>2212</v>
      </c>
      <c r="H23" s="35" t="s">
        <v>287</v>
      </c>
      <c r="I23" s="35" t="s">
        <v>288</v>
      </c>
      <c r="J23" s="35" t="s">
        <v>288</v>
      </c>
      <c r="K23" s="35" t="s">
        <v>287</v>
      </c>
      <c r="L23" s="35" t="s">
        <v>287</v>
      </c>
      <c r="M23" s="79">
        <v>8</v>
      </c>
      <c r="N23" s="79">
        <v>99</v>
      </c>
      <c r="O23" s="79">
        <v>44</v>
      </c>
      <c r="P23" s="79">
        <v>78631</v>
      </c>
      <c r="Q23" s="79">
        <v>78484</v>
      </c>
      <c r="R23" s="38" t="s">
        <v>183</v>
      </c>
    </row>
    <row r="24" spans="1:18" s="25" customFormat="1" ht="18" customHeight="1">
      <c r="A24" s="33" t="s">
        <v>242</v>
      </c>
      <c r="B24" s="40"/>
      <c r="C24" s="79">
        <v>6332</v>
      </c>
      <c r="D24" s="79">
        <v>1696</v>
      </c>
      <c r="E24" s="35">
        <v>1</v>
      </c>
      <c r="F24" s="35" t="s">
        <v>287</v>
      </c>
      <c r="G24" s="79">
        <v>1711</v>
      </c>
      <c r="H24" s="35" t="s">
        <v>287</v>
      </c>
      <c r="I24" s="35" t="s">
        <v>288</v>
      </c>
      <c r="J24" s="35" t="s">
        <v>288</v>
      </c>
      <c r="K24" s="35" t="s">
        <v>287</v>
      </c>
      <c r="L24" s="35" t="s">
        <v>287</v>
      </c>
      <c r="M24" s="35">
        <v>7</v>
      </c>
      <c r="N24" s="79">
        <v>79</v>
      </c>
      <c r="O24" s="79">
        <v>35</v>
      </c>
      <c r="P24" s="79">
        <v>62782</v>
      </c>
      <c r="Q24" s="79">
        <v>62663</v>
      </c>
      <c r="R24" s="38" t="s">
        <v>147</v>
      </c>
    </row>
    <row r="25" spans="1:18" s="25" customFormat="1" ht="18" customHeight="1">
      <c r="A25" s="33" t="s">
        <v>243</v>
      </c>
      <c r="B25" s="40"/>
      <c r="C25" s="148">
        <v>7527</v>
      </c>
      <c r="D25" s="149">
        <v>1659</v>
      </c>
      <c r="E25" s="149" t="s">
        <v>288</v>
      </c>
      <c r="F25" s="149" t="s">
        <v>287</v>
      </c>
      <c r="G25" s="149">
        <v>4399</v>
      </c>
      <c r="H25" s="149" t="s">
        <v>287</v>
      </c>
      <c r="I25" s="149" t="s">
        <v>288</v>
      </c>
      <c r="J25" s="149" t="s">
        <v>288</v>
      </c>
      <c r="K25" s="149" t="s">
        <v>287</v>
      </c>
      <c r="L25" s="149" t="s">
        <v>287</v>
      </c>
      <c r="M25" s="149">
        <v>5</v>
      </c>
      <c r="N25" s="149">
        <v>25</v>
      </c>
      <c r="O25" s="149">
        <v>28</v>
      </c>
      <c r="P25" s="149">
        <v>66700</v>
      </c>
      <c r="Q25" s="150">
        <v>66580</v>
      </c>
      <c r="R25" s="38" t="s">
        <v>175</v>
      </c>
    </row>
    <row r="26" spans="1:18" s="25" customFormat="1" ht="18" customHeight="1">
      <c r="A26" s="33" t="s">
        <v>244</v>
      </c>
      <c r="B26" s="40"/>
      <c r="C26" s="148">
        <v>7023</v>
      </c>
      <c r="D26" s="149">
        <v>1428</v>
      </c>
      <c r="E26" s="149" t="s">
        <v>288</v>
      </c>
      <c r="F26" s="149" t="s">
        <v>287</v>
      </c>
      <c r="G26" s="149">
        <v>2943</v>
      </c>
      <c r="H26" s="149" t="s">
        <v>287</v>
      </c>
      <c r="I26" s="149" t="s">
        <v>288</v>
      </c>
      <c r="J26" s="149" t="s">
        <v>288</v>
      </c>
      <c r="K26" s="149" t="s">
        <v>287</v>
      </c>
      <c r="L26" s="149" t="s">
        <v>287</v>
      </c>
      <c r="M26" s="149">
        <v>4</v>
      </c>
      <c r="N26" s="149">
        <v>29</v>
      </c>
      <c r="O26" s="149">
        <v>22</v>
      </c>
      <c r="P26" s="149">
        <v>74739</v>
      </c>
      <c r="Q26" s="150">
        <v>74602</v>
      </c>
      <c r="R26" s="38" t="s">
        <v>176</v>
      </c>
    </row>
    <row r="27" spans="1:18" s="32" customFormat="1" ht="18" customHeight="1">
      <c r="A27" s="220" t="s">
        <v>245</v>
      </c>
      <c r="B27" s="200"/>
      <c r="C27" s="42">
        <v>4941</v>
      </c>
      <c r="D27" s="42">
        <v>465</v>
      </c>
      <c r="E27" s="42" t="s">
        <v>288</v>
      </c>
      <c r="F27" s="42" t="s">
        <v>287</v>
      </c>
      <c r="G27" s="42">
        <v>1390</v>
      </c>
      <c r="H27" s="42" t="s">
        <v>287</v>
      </c>
      <c r="I27" s="42" t="s">
        <v>288</v>
      </c>
      <c r="J27" s="42" t="s">
        <v>287</v>
      </c>
      <c r="K27" s="42" t="s">
        <v>287</v>
      </c>
      <c r="L27" s="42" t="s">
        <v>287</v>
      </c>
      <c r="M27" s="42">
        <v>4</v>
      </c>
      <c r="N27" s="42">
        <v>10</v>
      </c>
      <c r="O27" s="42">
        <v>14</v>
      </c>
      <c r="P27" s="42">
        <v>67087</v>
      </c>
      <c r="Q27" s="214">
        <v>66964</v>
      </c>
      <c r="R27" s="43" t="s">
        <v>184</v>
      </c>
    </row>
    <row r="28" spans="2:18" s="25" customFormat="1" ht="9.75" customHeight="1">
      <c r="B28" s="49"/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50"/>
      <c r="R28" s="48"/>
    </row>
    <row r="29" spans="1:18" s="25" customFormat="1" ht="17.25" customHeight="1">
      <c r="A29" s="54">
        <v>4</v>
      </c>
      <c r="B29" s="49" t="s">
        <v>4</v>
      </c>
      <c r="C29" s="35" t="s">
        <v>287</v>
      </c>
      <c r="D29" s="35" t="s">
        <v>287</v>
      </c>
      <c r="E29" s="35" t="s">
        <v>287</v>
      </c>
      <c r="F29" s="35" t="s">
        <v>287</v>
      </c>
      <c r="G29" s="35" t="s">
        <v>287</v>
      </c>
      <c r="H29" s="35" t="s">
        <v>287</v>
      </c>
      <c r="I29" s="35" t="s">
        <v>287</v>
      </c>
      <c r="J29" s="35" t="s">
        <v>287</v>
      </c>
      <c r="K29" s="35" t="s">
        <v>287</v>
      </c>
      <c r="L29" s="35" t="s">
        <v>287</v>
      </c>
      <c r="M29" s="35" t="s">
        <v>287</v>
      </c>
      <c r="N29" s="35" t="s">
        <v>287</v>
      </c>
      <c r="O29" s="35" t="s">
        <v>287</v>
      </c>
      <c r="P29" s="35" t="s">
        <v>288</v>
      </c>
      <c r="Q29" s="35" t="s">
        <v>288</v>
      </c>
      <c r="R29" s="50">
        <v>4</v>
      </c>
    </row>
    <row r="30" spans="1:18" s="25" customFormat="1" ht="17.25" customHeight="1">
      <c r="A30" s="54">
        <v>5</v>
      </c>
      <c r="B30" s="49" t="s">
        <v>133</v>
      </c>
      <c r="C30" s="215">
        <v>686</v>
      </c>
      <c r="D30" s="35">
        <v>94</v>
      </c>
      <c r="E30" s="35" t="s">
        <v>287</v>
      </c>
      <c r="F30" s="35" t="s">
        <v>287</v>
      </c>
      <c r="G30" s="35">
        <v>485</v>
      </c>
      <c r="H30" s="35" t="s">
        <v>287</v>
      </c>
      <c r="I30" s="35">
        <v>92</v>
      </c>
      <c r="J30" s="35" t="s">
        <v>287</v>
      </c>
      <c r="K30" s="35" t="s">
        <v>287</v>
      </c>
      <c r="L30" s="35" t="s">
        <v>287</v>
      </c>
      <c r="M30" s="35" t="s">
        <v>287</v>
      </c>
      <c r="N30" s="35">
        <v>5</v>
      </c>
      <c r="O30" s="35">
        <v>10</v>
      </c>
      <c r="P30" s="35">
        <v>48830</v>
      </c>
      <c r="Q30" s="35">
        <v>48830</v>
      </c>
      <c r="R30" s="50">
        <v>5</v>
      </c>
    </row>
    <row r="31" spans="1:18" s="25" customFormat="1" ht="17.25" customHeight="1">
      <c r="A31" s="54">
        <v>6</v>
      </c>
      <c r="B31" s="49" t="s">
        <v>5</v>
      </c>
      <c r="C31" s="47">
        <v>261</v>
      </c>
      <c r="D31" s="36">
        <v>179</v>
      </c>
      <c r="E31" s="35" t="s">
        <v>287</v>
      </c>
      <c r="F31" s="35" t="s">
        <v>287</v>
      </c>
      <c r="G31" s="35">
        <v>76</v>
      </c>
      <c r="H31" s="35" t="s">
        <v>287</v>
      </c>
      <c r="I31" s="35">
        <v>6</v>
      </c>
      <c r="J31" s="216" t="s">
        <v>287</v>
      </c>
      <c r="K31" s="35" t="s">
        <v>287</v>
      </c>
      <c r="L31" s="35" t="s">
        <v>287</v>
      </c>
      <c r="M31" s="35" t="s">
        <v>287</v>
      </c>
      <c r="N31" s="35" t="s">
        <v>287</v>
      </c>
      <c r="O31" s="35" t="s">
        <v>287</v>
      </c>
      <c r="P31" s="35">
        <v>5158</v>
      </c>
      <c r="Q31" s="35">
        <v>5158</v>
      </c>
      <c r="R31" s="50">
        <v>6</v>
      </c>
    </row>
    <row r="32" spans="1:18" s="25" customFormat="1" ht="17.25" customHeight="1">
      <c r="A32" s="54">
        <v>7</v>
      </c>
      <c r="B32" s="49" t="s">
        <v>55</v>
      </c>
      <c r="C32" s="35" t="s">
        <v>287</v>
      </c>
      <c r="D32" s="35" t="s">
        <v>287</v>
      </c>
      <c r="E32" s="35" t="s">
        <v>287</v>
      </c>
      <c r="F32" s="35" t="s">
        <v>287</v>
      </c>
      <c r="G32" s="35" t="s">
        <v>287</v>
      </c>
      <c r="H32" s="35" t="s">
        <v>287</v>
      </c>
      <c r="I32" s="35" t="s">
        <v>287</v>
      </c>
      <c r="J32" s="35" t="s">
        <v>287</v>
      </c>
      <c r="K32" s="35" t="s">
        <v>287</v>
      </c>
      <c r="L32" s="35" t="s">
        <v>287</v>
      </c>
      <c r="M32" s="35" t="s">
        <v>287</v>
      </c>
      <c r="N32" s="35" t="s">
        <v>287</v>
      </c>
      <c r="O32" s="35" t="s">
        <v>287</v>
      </c>
      <c r="P32" s="35" t="s">
        <v>287</v>
      </c>
      <c r="Q32" s="35" t="s">
        <v>287</v>
      </c>
      <c r="R32" s="50">
        <v>7</v>
      </c>
    </row>
    <row r="33" spans="1:18" s="25" customFormat="1" ht="17.25" customHeight="1">
      <c r="A33" s="54">
        <v>8</v>
      </c>
      <c r="B33" s="49" t="s">
        <v>56</v>
      </c>
      <c r="C33" s="35">
        <v>189</v>
      </c>
      <c r="D33" s="35">
        <v>46</v>
      </c>
      <c r="E33" s="35" t="s">
        <v>287</v>
      </c>
      <c r="F33" s="35" t="s">
        <v>287</v>
      </c>
      <c r="G33" s="35">
        <v>132</v>
      </c>
      <c r="H33" s="35" t="s">
        <v>287</v>
      </c>
      <c r="I33" s="35">
        <v>9</v>
      </c>
      <c r="J33" s="35" t="s">
        <v>287</v>
      </c>
      <c r="K33" s="35" t="s">
        <v>287</v>
      </c>
      <c r="L33" s="35" t="s">
        <v>287</v>
      </c>
      <c r="M33" s="35" t="s">
        <v>287</v>
      </c>
      <c r="N33" s="35" t="s">
        <v>288</v>
      </c>
      <c r="O33" s="35" t="s">
        <v>288</v>
      </c>
      <c r="P33" s="35">
        <v>5795</v>
      </c>
      <c r="Q33" s="35">
        <v>5795</v>
      </c>
      <c r="R33" s="50">
        <v>8</v>
      </c>
    </row>
    <row r="34" spans="1:18" s="25" customFormat="1" ht="17.25" customHeight="1">
      <c r="A34" s="54">
        <v>9</v>
      </c>
      <c r="B34" s="49" t="s">
        <v>6</v>
      </c>
      <c r="C34" s="35" t="s">
        <v>287</v>
      </c>
      <c r="D34" s="35" t="s">
        <v>287</v>
      </c>
      <c r="E34" s="35" t="s">
        <v>287</v>
      </c>
      <c r="F34" s="35" t="s">
        <v>287</v>
      </c>
      <c r="G34" s="35" t="s">
        <v>287</v>
      </c>
      <c r="H34" s="35" t="s">
        <v>287</v>
      </c>
      <c r="I34" s="35" t="s">
        <v>287</v>
      </c>
      <c r="J34" s="35" t="s">
        <v>287</v>
      </c>
      <c r="K34" s="35" t="s">
        <v>287</v>
      </c>
      <c r="L34" s="35" t="s">
        <v>287</v>
      </c>
      <c r="M34" s="35" t="s">
        <v>287</v>
      </c>
      <c r="N34" s="35" t="s">
        <v>287</v>
      </c>
      <c r="O34" s="35" t="s">
        <v>287</v>
      </c>
      <c r="P34" s="35" t="s">
        <v>288</v>
      </c>
      <c r="Q34" s="35" t="s">
        <v>288</v>
      </c>
      <c r="R34" s="50">
        <v>9</v>
      </c>
    </row>
    <row r="35" spans="1:18" s="25" customFormat="1" ht="17.25" customHeight="1">
      <c r="A35" s="54">
        <v>10</v>
      </c>
      <c r="B35" s="49" t="s">
        <v>3</v>
      </c>
      <c r="C35" s="47">
        <v>369</v>
      </c>
      <c r="D35" s="36">
        <v>145</v>
      </c>
      <c r="E35" s="35" t="s">
        <v>287</v>
      </c>
      <c r="F35" s="35" t="s">
        <v>287</v>
      </c>
      <c r="G35" s="35">
        <v>221</v>
      </c>
      <c r="H35" s="35" t="s">
        <v>287</v>
      </c>
      <c r="I35" s="35" t="s">
        <v>288</v>
      </c>
      <c r="J35" s="35" t="s">
        <v>287</v>
      </c>
      <c r="K35" s="35" t="s">
        <v>287</v>
      </c>
      <c r="L35" s="35" t="s">
        <v>287</v>
      </c>
      <c r="M35" s="35" t="s">
        <v>287</v>
      </c>
      <c r="N35" s="35">
        <v>2</v>
      </c>
      <c r="O35" s="35" t="s">
        <v>288</v>
      </c>
      <c r="P35" s="35">
        <v>5743</v>
      </c>
      <c r="Q35" s="35">
        <v>5706</v>
      </c>
      <c r="R35" s="50">
        <v>10</v>
      </c>
    </row>
    <row r="36" spans="1:18" s="25" customFormat="1" ht="17.25" customHeight="1" thickBot="1">
      <c r="A36" s="55">
        <v>11</v>
      </c>
      <c r="B36" s="56" t="s">
        <v>57</v>
      </c>
      <c r="C36" s="217">
        <v>3436</v>
      </c>
      <c r="D36" s="218" t="s">
        <v>287</v>
      </c>
      <c r="E36" s="218" t="s">
        <v>288</v>
      </c>
      <c r="F36" s="218" t="s">
        <v>287</v>
      </c>
      <c r="G36" s="218">
        <v>477</v>
      </c>
      <c r="H36" s="218" t="s">
        <v>287</v>
      </c>
      <c r="I36" s="218">
        <v>2943</v>
      </c>
      <c r="J36" s="218" t="s">
        <v>287</v>
      </c>
      <c r="K36" s="218" t="s">
        <v>287</v>
      </c>
      <c r="L36" s="218" t="s">
        <v>287</v>
      </c>
      <c r="M36" s="218">
        <v>4</v>
      </c>
      <c r="N36" s="218" t="s">
        <v>288</v>
      </c>
      <c r="O36" s="218">
        <v>3</v>
      </c>
      <c r="P36" s="218">
        <v>828</v>
      </c>
      <c r="Q36" s="219">
        <v>741</v>
      </c>
      <c r="R36" s="57">
        <v>11</v>
      </c>
    </row>
    <row r="37" spans="1:2" ht="15" customHeight="1">
      <c r="A37" s="58" t="s">
        <v>178</v>
      </c>
      <c r="B37" s="59"/>
    </row>
    <row r="38" spans="1:16" ht="13.5" customHeight="1">
      <c r="A38" s="59" t="s">
        <v>185</v>
      </c>
      <c r="B38" s="59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2" ht="12">
      <c r="A39" s="59"/>
      <c r="B39" s="61"/>
    </row>
    <row r="40" ht="12">
      <c r="A40" s="59"/>
    </row>
    <row r="42" spans="3:17" s="62" customFormat="1" ht="37.5" customHeight="1"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3"/>
      <c r="Q42" s="64"/>
    </row>
  </sheetData>
  <sheetProtection/>
  <mergeCells count="18">
    <mergeCell ref="I4:I5"/>
    <mergeCell ref="A4:B5"/>
    <mergeCell ref="A7:B7"/>
    <mergeCell ref="A13:B13"/>
    <mergeCell ref="A23:B23"/>
    <mergeCell ref="D4:D5"/>
    <mergeCell ref="E4:E5"/>
    <mergeCell ref="F4:F5"/>
    <mergeCell ref="N4:N5"/>
    <mergeCell ref="A1:R2"/>
    <mergeCell ref="O4:O5"/>
    <mergeCell ref="J4:J5"/>
    <mergeCell ref="K4:K5"/>
    <mergeCell ref="L4:L5"/>
    <mergeCell ref="M4:M5"/>
    <mergeCell ref="C4:C5"/>
    <mergeCell ref="R4:R5"/>
    <mergeCell ref="H4:H5"/>
  </mergeCells>
  <printOptions/>
  <pageMargins left="0.3937007874015748" right="0.3937007874015748" top="0.5905511811023623" bottom="0.34" header="0.3937007874015748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P37"/>
  <sheetViews>
    <sheetView showGridLines="0" view="pageBreakPreview" zoomScale="60" workbookViewId="0" topLeftCell="A1">
      <selection activeCell="Q26" sqref="Q26"/>
    </sheetView>
  </sheetViews>
  <sheetFormatPr defaultColWidth="7.75390625" defaultRowHeight="13.5"/>
  <cols>
    <col min="1" max="2" width="6.25390625" style="90" customWidth="1"/>
    <col min="3" max="3" width="4.00390625" style="90" customWidth="1"/>
    <col min="4" max="16" width="6.25390625" style="90" customWidth="1"/>
    <col min="17" max="17" width="9.625" style="90" customWidth="1"/>
    <col min="18" max="16384" width="7.75390625" style="90" customWidth="1"/>
  </cols>
  <sheetData>
    <row r="1" spans="1:13" ht="18.75" customHeight="1">
      <c r="A1" s="298" t="s">
        <v>247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7" ht="18.75" customHeight="1" thickBot="1">
      <c r="A2" s="98" t="s">
        <v>171</v>
      </c>
      <c r="B2" s="99"/>
      <c r="C2" s="99"/>
      <c r="D2" s="99"/>
      <c r="E2" s="99"/>
      <c r="F2" s="225"/>
      <c r="G2" s="225"/>
    </row>
    <row r="3" spans="1:8" ht="45" customHeight="1">
      <c r="A3" s="313" t="s">
        <v>249</v>
      </c>
      <c r="B3" s="314"/>
      <c r="C3" s="314"/>
      <c r="D3" s="314"/>
      <c r="E3" s="315" t="s">
        <v>250</v>
      </c>
      <c r="F3" s="313"/>
      <c r="G3" s="313"/>
      <c r="H3" s="242"/>
    </row>
    <row r="4" spans="1:10" s="246" customFormat="1" ht="20.25" customHeight="1">
      <c r="A4" s="299" t="s">
        <v>251</v>
      </c>
      <c r="B4" s="299"/>
      <c r="C4" s="299"/>
      <c r="D4" s="299"/>
      <c r="E4" s="256"/>
      <c r="F4" s="94">
        <v>1609</v>
      </c>
      <c r="J4" s="244"/>
    </row>
    <row r="5" spans="1:6" s="100" customFormat="1" ht="11.25" customHeight="1">
      <c r="A5" s="228"/>
      <c r="B5" s="228"/>
      <c r="C5" s="228"/>
      <c r="D5" s="229"/>
      <c r="E5" s="227"/>
      <c r="F5" s="229"/>
    </row>
    <row r="6" spans="1:6" s="248" customFormat="1" ht="20.25" customHeight="1">
      <c r="A6" s="300" t="s">
        <v>111</v>
      </c>
      <c r="B6" s="300"/>
      <c r="C6" s="300"/>
      <c r="D6" s="300"/>
      <c r="E6" s="247"/>
      <c r="F6" s="224">
        <v>38</v>
      </c>
    </row>
    <row r="7" spans="1:6" s="248" customFormat="1" ht="20.25" customHeight="1">
      <c r="A7" s="300" t="s">
        <v>126</v>
      </c>
      <c r="B7" s="300"/>
      <c r="C7" s="300"/>
      <c r="D7" s="300"/>
      <c r="E7" s="247"/>
      <c r="F7" s="224">
        <v>732</v>
      </c>
    </row>
    <row r="8" spans="1:13" s="248" customFormat="1" ht="20.25" customHeight="1">
      <c r="A8" s="240"/>
      <c r="B8" s="302" t="s">
        <v>127</v>
      </c>
      <c r="C8" s="302"/>
      <c r="D8" s="302"/>
      <c r="E8" s="247"/>
      <c r="F8" s="224" t="s">
        <v>287</v>
      </c>
      <c r="M8" s="239"/>
    </row>
    <row r="9" spans="1:6" s="248" customFormat="1" ht="20.25" customHeight="1">
      <c r="A9" s="240"/>
      <c r="B9" s="302" t="s">
        <v>128</v>
      </c>
      <c r="C9" s="302"/>
      <c r="D9" s="302"/>
      <c r="E9" s="247"/>
      <c r="F9" s="224">
        <v>103</v>
      </c>
    </row>
    <row r="10" spans="1:6" s="248" customFormat="1" ht="20.25" customHeight="1">
      <c r="A10" s="240"/>
      <c r="B10" s="301" t="s">
        <v>129</v>
      </c>
      <c r="C10" s="301"/>
      <c r="D10" s="301"/>
      <c r="E10" s="247"/>
      <c r="F10" s="243">
        <v>629</v>
      </c>
    </row>
    <row r="11" spans="1:13" s="239" customFormat="1" ht="20.25" customHeight="1">
      <c r="A11" s="240"/>
      <c r="B11" s="240"/>
      <c r="C11" s="302" t="s">
        <v>112</v>
      </c>
      <c r="D11" s="300"/>
      <c r="E11" s="249"/>
      <c r="F11" s="224">
        <v>128</v>
      </c>
      <c r="M11" s="248"/>
    </row>
    <row r="12" spans="1:6" s="248" customFormat="1" ht="20.25" customHeight="1">
      <c r="A12" s="250"/>
      <c r="B12" s="250"/>
      <c r="C12" s="302" t="s">
        <v>113</v>
      </c>
      <c r="D12" s="300"/>
      <c r="E12" s="247"/>
      <c r="F12" s="224">
        <v>390</v>
      </c>
    </row>
    <row r="13" spans="1:6" s="248" customFormat="1" ht="20.25" customHeight="1">
      <c r="A13" s="240"/>
      <c r="B13" s="240"/>
      <c r="C13" s="302" t="s">
        <v>114</v>
      </c>
      <c r="D13" s="300"/>
      <c r="E13" s="247"/>
      <c r="F13" s="224">
        <v>84</v>
      </c>
    </row>
    <row r="14" spans="1:13" s="248" customFormat="1" ht="20.25" customHeight="1">
      <c r="A14" s="240"/>
      <c r="B14" s="240"/>
      <c r="C14" s="302" t="s">
        <v>115</v>
      </c>
      <c r="D14" s="300"/>
      <c r="E14" s="247"/>
      <c r="F14" s="224">
        <v>27</v>
      </c>
      <c r="M14" s="251"/>
    </row>
    <row r="15" spans="1:6" s="248" customFormat="1" ht="20.25" customHeight="1">
      <c r="A15" s="300" t="s">
        <v>225</v>
      </c>
      <c r="B15" s="300"/>
      <c r="C15" s="300"/>
      <c r="D15" s="300"/>
      <c r="E15" s="247"/>
      <c r="F15" s="224">
        <v>31</v>
      </c>
    </row>
    <row r="16" spans="1:6" s="248" customFormat="1" ht="20.25" customHeight="1">
      <c r="A16" s="300" t="s">
        <v>146</v>
      </c>
      <c r="B16" s="300"/>
      <c r="C16" s="300"/>
      <c r="D16" s="300"/>
      <c r="E16" s="247"/>
      <c r="F16" s="224">
        <v>808</v>
      </c>
    </row>
    <row r="17" spans="1:6" s="248" customFormat="1" ht="20.25" customHeight="1">
      <c r="A17" s="240"/>
      <c r="B17" s="302" t="s">
        <v>226</v>
      </c>
      <c r="C17" s="300"/>
      <c r="D17" s="300"/>
      <c r="E17" s="247"/>
      <c r="F17" s="224">
        <v>22</v>
      </c>
    </row>
    <row r="18" spans="1:11" s="251" customFormat="1" ht="20.25" customHeight="1">
      <c r="A18" s="240"/>
      <c r="B18" s="302" t="s">
        <v>227</v>
      </c>
      <c r="C18" s="300"/>
      <c r="D18" s="300"/>
      <c r="E18" s="252"/>
      <c r="F18" s="224">
        <v>47</v>
      </c>
      <c r="H18" s="239"/>
      <c r="I18" s="239"/>
      <c r="J18" s="239"/>
      <c r="K18" s="239"/>
    </row>
    <row r="19" spans="1:6" s="248" customFormat="1" ht="20.25" customHeight="1">
      <c r="A19" s="240"/>
      <c r="B19" s="302" t="s">
        <v>228</v>
      </c>
      <c r="C19" s="300"/>
      <c r="D19" s="300"/>
      <c r="E19" s="247"/>
      <c r="F19" s="224">
        <v>722</v>
      </c>
    </row>
    <row r="20" spans="1:11" s="248" customFormat="1" ht="20.25" customHeight="1" thickBot="1">
      <c r="A20" s="241"/>
      <c r="B20" s="302" t="s">
        <v>229</v>
      </c>
      <c r="C20" s="302"/>
      <c r="D20" s="302"/>
      <c r="E20" s="247"/>
      <c r="F20" s="224">
        <v>17</v>
      </c>
      <c r="H20" s="251"/>
      <c r="I20" s="251"/>
      <c r="J20" s="251"/>
      <c r="K20" s="251"/>
    </row>
    <row r="21" spans="1:16" s="96" customFormat="1" ht="45" customHeight="1" thickTop="1">
      <c r="A21" s="310" t="s">
        <v>248</v>
      </c>
      <c r="B21" s="310"/>
      <c r="C21" s="311"/>
      <c r="D21" s="304" t="s">
        <v>217</v>
      </c>
      <c r="E21" s="305"/>
      <c r="F21" s="305"/>
      <c r="G21" s="306" t="s">
        <v>230</v>
      </c>
      <c r="H21" s="307"/>
      <c r="I21" s="308"/>
      <c r="J21" s="306" t="s">
        <v>218</v>
      </c>
      <c r="K21" s="307"/>
      <c r="L21" s="308"/>
      <c r="M21" s="306" t="s">
        <v>252</v>
      </c>
      <c r="N21" s="307"/>
      <c r="O21" s="307"/>
      <c r="P21" s="90"/>
    </row>
    <row r="22" spans="1:15" ht="18.75" customHeight="1">
      <c r="A22" s="237"/>
      <c r="B22" s="237"/>
      <c r="C22" s="225"/>
      <c r="D22" s="226"/>
      <c r="E22" s="238" t="s">
        <v>231</v>
      </c>
      <c r="F22" s="225"/>
      <c r="G22" s="225"/>
      <c r="H22" s="238" t="s">
        <v>231</v>
      </c>
      <c r="I22" s="225"/>
      <c r="J22" s="225"/>
      <c r="K22" s="238" t="s">
        <v>231</v>
      </c>
      <c r="L22" s="225"/>
      <c r="M22" s="225"/>
      <c r="N22" s="238" t="s">
        <v>231</v>
      </c>
      <c r="O22" s="225"/>
    </row>
    <row r="23" spans="1:15" s="248" customFormat="1" ht="20.25" customHeight="1">
      <c r="A23" s="309" t="s">
        <v>219</v>
      </c>
      <c r="B23" s="309"/>
      <c r="C23" s="253"/>
      <c r="D23" s="247"/>
      <c r="E23" s="94">
        <v>3768</v>
      </c>
      <c r="F23" s="253"/>
      <c r="G23" s="253"/>
      <c r="H23" s="94">
        <v>2584</v>
      </c>
      <c r="I23" s="253"/>
      <c r="J23" s="253"/>
      <c r="K23" s="94">
        <v>143</v>
      </c>
      <c r="L23" s="253"/>
      <c r="M23" s="253"/>
      <c r="N23" s="94">
        <v>1041</v>
      </c>
      <c r="O23" s="253"/>
    </row>
    <row r="24" spans="1:15" ht="11.25" customHeight="1">
      <c r="A24" s="312"/>
      <c r="B24" s="312"/>
      <c r="C24" s="225"/>
      <c r="D24" s="226"/>
      <c r="E24" s="245"/>
      <c r="F24" s="225"/>
      <c r="G24" s="225"/>
      <c r="H24" s="245"/>
      <c r="I24" s="225"/>
      <c r="J24" s="225"/>
      <c r="K24" s="245"/>
      <c r="L24" s="225"/>
      <c r="M24" s="225"/>
      <c r="N24" s="245"/>
      <c r="O24" s="225"/>
    </row>
    <row r="25" spans="1:15" s="248" customFormat="1" ht="20.25" customHeight="1">
      <c r="A25" s="303" t="s">
        <v>0</v>
      </c>
      <c r="B25" s="303"/>
      <c r="C25" s="253"/>
      <c r="D25" s="247"/>
      <c r="E25" s="93">
        <v>815</v>
      </c>
      <c r="F25" s="253"/>
      <c r="G25" s="253"/>
      <c r="H25" s="93">
        <v>636</v>
      </c>
      <c r="I25" s="253"/>
      <c r="J25" s="253"/>
      <c r="K25" s="93">
        <v>30</v>
      </c>
      <c r="L25" s="253"/>
      <c r="M25" s="253"/>
      <c r="N25" s="93">
        <v>149</v>
      </c>
      <c r="O25" s="253"/>
    </row>
    <row r="26" spans="1:15" s="248" customFormat="1" ht="20.25" customHeight="1">
      <c r="A26" s="303" t="s">
        <v>54</v>
      </c>
      <c r="B26" s="303"/>
      <c r="C26" s="253"/>
      <c r="D26" s="247"/>
      <c r="E26" s="93">
        <v>89</v>
      </c>
      <c r="F26" s="253"/>
      <c r="G26" s="253"/>
      <c r="H26" s="93">
        <v>71</v>
      </c>
      <c r="I26" s="253"/>
      <c r="J26" s="253"/>
      <c r="K26" s="93">
        <v>1</v>
      </c>
      <c r="L26" s="253"/>
      <c r="M26" s="253"/>
      <c r="N26" s="93">
        <v>17</v>
      </c>
      <c r="O26" s="253"/>
    </row>
    <row r="27" spans="1:15" s="248" customFormat="1" ht="20.25" customHeight="1">
      <c r="A27" s="303" t="s">
        <v>1</v>
      </c>
      <c r="B27" s="303"/>
      <c r="C27" s="253"/>
      <c r="D27" s="247"/>
      <c r="E27" s="93">
        <v>49</v>
      </c>
      <c r="F27" s="253"/>
      <c r="G27" s="253"/>
      <c r="H27" s="93">
        <v>28</v>
      </c>
      <c r="I27" s="253"/>
      <c r="J27" s="253"/>
      <c r="K27" s="93">
        <v>3</v>
      </c>
      <c r="L27" s="253"/>
      <c r="M27" s="253"/>
      <c r="N27" s="93">
        <v>18</v>
      </c>
      <c r="O27" s="253"/>
    </row>
    <row r="28" spans="1:15" s="248" customFormat="1" ht="20.25" customHeight="1">
      <c r="A28" s="303" t="s">
        <v>220</v>
      </c>
      <c r="B28" s="303"/>
      <c r="C28" s="253"/>
      <c r="D28" s="247"/>
      <c r="E28" s="93" t="s">
        <v>290</v>
      </c>
      <c r="F28" s="253"/>
      <c r="G28" s="253"/>
      <c r="H28" s="93" t="s">
        <v>290</v>
      </c>
      <c r="I28" s="253"/>
      <c r="J28" s="253"/>
      <c r="K28" s="93" t="s">
        <v>290</v>
      </c>
      <c r="L28" s="253"/>
      <c r="M28" s="253"/>
      <c r="N28" s="93" t="s">
        <v>290</v>
      </c>
      <c r="O28" s="253"/>
    </row>
    <row r="29" spans="1:15" s="248" customFormat="1" ht="20.25" customHeight="1">
      <c r="A29" s="303" t="s">
        <v>2</v>
      </c>
      <c r="B29" s="303"/>
      <c r="C29" s="253"/>
      <c r="D29" s="247"/>
      <c r="E29" s="93">
        <v>1609</v>
      </c>
      <c r="F29" s="253"/>
      <c r="G29" s="253"/>
      <c r="H29" s="93">
        <v>895</v>
      </c>
      <c r="I29" s="253"/>
      <c r="J29" s="253"/>
      <c r="K29" s="93">
        <v>101</v>
      </c>
      <c r="L29" s="253"/>
      <c r="M29" s="253"/>
      <c r="N29" s="93">
        <v>613</v>
      </c>
      <c r="O29" s="253"/>
    </row>
    <row r="30" spans="1:15" s="248" customFormat="1" ht="20.25" customHeight="1">
      <c r="A30" s="303" t="s">
        <v>221</v>
      </c>
      <c r="B30" s="303"/>
      <c r="C30" s="253"/>
      <c r="D30" s="247"/>
      <c r="E30" s="93">
        <v>211</v>
      </c>
      <c r="F30" s="253"/>
      <c r="G30" s="253"/>
      <c r="H30" s="93">
        <v>127</v>
      </c>
      <c r="I30" s="253"/>
      <c r="J30" s="253"/>
      <c r="K30" s="93" t="s">
        <v>289</v>
      </c>
      <c r="L30" s="253"/>
      <c r="M30" s="253"/>
      <c r="N30" s="93">
        <v>84</v>
      </c>
      <c r="O30" s="253"/>
    </row>
    <row r="31" spans="1:15" s="248" customFormat="1" ht="20.25" customHeight="1">
      <c r="A31" s="303" t="s">
        <v>55</v>
      </c>
      <c r="B31" s="303"/>
      <c r="C31" s="253"/>
      <c r="D31" s="247"/>
      <c r="E31" s="93" t="s">
        <v>289</v>
      </c>
      <c r="F31" s="253"/>
      <c r="G31" s="253"/>
      <c r="H31" s="93" t="s">
        <v>289</v>
      </c>
      <c r="I31" s="253"/>
      <c r="J31" s="253"/>
      <c r="K31" s="93" t="s">
        <v>289</v>
      </c>
      <c r="L31" s="253"/>
      <c r="M31" s="253"/>
      <c r="N31" s="93" t="s">
        <v>289</v>
      </c>
      <c r="O31" s="253"/>
    </row>
    <row r="32" spans="1:15" s="248" customFormat="1" ht="20.25" customHeight="1">
      <c r="A32" s="303" t="s">
        <v>56</v>
      </c>
      <c r="B32" s="303"/>
      <c r="C32" s="253"/>
      <c r="D32" s="247"/>
      <c r="E32" s="93">
        <v>248</v>
      </c>
      <c r="F32" s="253"/>
      <c r="G32" s="253"/>
      <c r="H32" s="93">
        <v>198</v>
      </c>
      <c r="I32" s="253"/>
      <c r="J32" s="253"/>
      <c r="K32" s="93" t="s">
        <v>289</v>
      </c>
      <c r="L32" s="253"/>
      <c r="M32" s="253"/>
      <c r="N32" s="93">
        <v>50</v>
      </c>
      <c r="O32" s="253"/>
    </row>
    <row r="33" spans="1:15" s="248" customFormat="1" ht="20.25" customHeight="1">
      <c r="A33" s="303" t="s">
        <v>222</v>
      </c>
      <c r="B33" s="303"/>
      <c r="C33" s="253"/>
      <c r="D33" s="247"/>
      <c r="E33" s="93" t="s">
        <v>290</v>
      </c>
      <c r="F33" s="253"/>
      <c r="G33" s="253"/>
      <c r="H33" s="93" t="s">
        <v>290</v>
      </c>
      <c r="I33" s="253"/>
      <c r="J33" s="253"/>
      <c r="K33" s="93" t="s">
        <v>290</v>
      </c>
      <c r="L33" s="253"/>
      <c r="M33" s="253"/>
      <c r="N33" s="93" t="s">
        <v>290</v>
      </c>
      <c r="O33" s="253"/>
    </row>
    <row r="34" spans="1:15" s="248" customFormat="1" ht="20.25" customHeight="1">
      <c r="A34" s="303" t="s">
        <v>3</v>
      </c>
      <c r="B34" s="303"/>
      <c r="C34" s="253"/>
      <c r="D34" s="247"/>
      <c r="E34" s="93">
        <v>353</v>
      </c>
      <c r="F34" s="253"/>
      <c r="G34" s="253"/>
      <c r="H34" s="93">
        <v>301</v>
      </c>
      <c r="I34" s="253"/>
      <c r="J34" s="253"/>
      <c r="K34" s="93" t="s">
        <v>289</v>
      </c>
      <c r="L34" s="253"/>
      <c r="M34" s="253"/>
      <c r="N34" s="93">
        <v>52</v>
      </c>
      <c r="O34" s="253"/>
    </row>
    <row r="35" spans="1:15" s="248" customFormat="1" ht="20.25" customHeight="1" thickBot="1">
      <c r="A35" s="316" t="s">
        <v>57</v>
      </c>
      <c r="B35" s="316"/>
      <c r="C35" s="254"/>
      <c r="D35" s="255"/>
      <c r="E35" s="97">
        <v>376</v>
      </c>
      <c r="F35" s="254"/>
      <c r="G35" s="254"/>
      <c r="H35" s="97">
        <v>326</v>
      </c>
      <c r="I35" s="254"/>
      <c r="J35" s="254"/>
      <c r="K35" s="97" t="s">
        <v>289</v>
      </c>
      <c r="L35" s="254"/>
      <c r="M35" s="254"/>
      <c r="N35" s="97">
        <v>50</v>
      </c>
      <c r="O35" s="254"/>
    </row>
    <row r="36" ht="15" customHeight="1">
      <c r="A36" s="91" t="s">
        <v>223</v>
      </c>
    </row>
    <row r="37" ht="13.5" customHeight="1">
      <c r="A37" s="230" t="s">
        <v>224</v>
      </c>
    </row>
  </sheetData>
  <sheetProtection/>
  <mergeCells count="37">
    <mergeCell ref="J21:L21"/>
    <mergeCell ref="M21:O21"/>
    <mergeCell ref="A35:B35"/>
    <mergeCell ref="A34:B34"/>
    <mergeCell ref="A33:B33"/>
    <mergeCell ref="A32:B32"/>
    <mergeCell ref="A31:B31"/>
    <mergeCell ref="A30:B30"/>
    <mergeCell ref="G21:I21"/>
    <mergeCell ref="A27:B27"/>
    <mergeCell ref="A26:B26"/>
    <mergeCell ref="A25:B25"/>
    <mergeCell ref="A23:B23"/>
    <mergeCell ref="A21:C21"/>
    <mergeCell ref="A24:B24"/>
    <mergeCell ref="B18:D18"/>
    <mergeCell ref="B19:D19"/>
    <mergeCell ref="B20:D20"/>
    <mergeCell ref="A16:D16"/>
    <mergeCell ref="A15:D15"/>
    <mergeCell ref="A29:B29"/>
    <mergeCell ref="A28:B28"/>
    <mergeCell ref="D21:F21"/>
    <mergeCell ref="C12:D12"/>
    <mergeCell ref="B9:D9"/>
    <mergeCell ref="B8:D8"/>
    <mergeCell ref="C13:D13"/>
    <mergeCell ref="C14:D14"/>
    <mergeCell ref="B17:D17"/>
    <mergeCell ref="A1:M1"/>
    <mergeCell ref="A4:D4"/>
    <mergeCell ref="A6:D6"/>
    <mergeCell ref="A7:D7"/>
    <mergeCell ref="B10:D10"/>
    <mergeCell ref="C11:D11"/>
    <mergeCell ref="A3:D3"/>
    <mergeCell ref="E3:G3"/>
  </mergeCells>
  <printOptions/>
  <pageMargins left="0.3937007874015748" right="0.3937007874015748" top="0.5905511811023623" bottom="0.35433070866141736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J63"/>
  <sheetViews>
    <sheetView view="pageBreakPreview" zoomScale="60" zoomScalePageLayoutView="0" workbookViewId="0" topLeftCell="A10">
      <selection activeCell="R56" sqref="R56"/>
    </sheetView>
  </sheetViews>
  <sheetFormatPr defaultColWidth="8.00390625" defaultRowHeight="13.5"/>
  <cols>
    <col min="1" max="1" width="0.875" style="152" customWidth="1"/>
    <col min="2" max="2" width="3.75390625" style="152" bestFit="1" customWidth="1"/>
    <col min="3" max="3" width="1.25" style="152" customWidth="1"/>
    <col min="4" max="4" width="15.00390625" style="152" customWidth="1"/>
    <col min="5" max="5" width="19.375" style="152" customWidth="1"/>
    <col min="6" max="6" width="19.25390625" style="152" customWidth="1"/>
    <col min="7" max="8" width="19.375" style="152" customWidth="1"/>
    <col min="9" max="16384" width="8.00390625" style="152" customWidth="1"/>
  </cols>
  <sheetData>
    <row r="1" spans="1:8" ht="18.75" customHeight="1">
      <c r="A1" s="151" t="s">
        <v>253</v>
      </c>
      <c r="B1" s="151"/>
      <c r="C1" s="151"/>
      <c r="D1" s="151"/>
      <c r="E1" s="151"/>
      <c r="F1" s="151"/>
      <c r="G1" s="151"/>
      <c r="H1" s="151"/>
    </row>
    <row r="2" ht="21.75" customHeight="1" thickBot="1">
      <c r="H2" s="153" t="s">
        <v>254</v>
      </c>
    </row>
    <row r="3" spans="1:8" s="154" customFormat="1" ht="18.75" customHeight="1">
      <c r="A3" s="327" t="s">
        <v>270</v>
      </c>
      <c r="B3" s="328"/>
      <c r="C3" s="328"/>
      <c r="D3" s="329"/>
      <c r="E3" s="325" t="s">
        <v>269</v>
      </c>
      <c r="F3" s="326"/>
      <c r="G3" s="323" t="s">
        <v>271</v>
      </c>
      <c r="H3" s="317" t="s">
        <v>272</v>
      </c>
    </row>
    <row r="4" spans="1:8" s="154" customFormat="1" ht="18.75" customHeight="1">
      <c r="A4" s="330"/>
      <c r="B4" s="330"/>
      <c r="C4" s="330"/>
      <c r="D4" s="331"/>
      <c r="E4" s="155" t="s">
        <v>58</v>
      </c>
      <c r="F4" s="155" t="s">
        <v>268</v>
      </c>
      <c r="G4" s="324"/>
      <c r="H4" s="318"/>
    </row>
    <row r="5" spans="1:8" s="159" customFormat="1" ht="14.25" customHeight="1">
      <c r="A5" s="156"/>
      <c r="B5" s="156"/>
      <c r="C5" s="156"/>
      <c r="D5" s="258" t="s">
        <v>262</v>
      </c>
      <c r="E5" s="157">
        <v>17968</v>
      </c>
      <c r="F5" s="158">
        <v>4630</v>
      </c>
      <c r="G5" s="158">
        <v>8724</v>
      </c>
      <c r="H5" s="158">
        <v>9244</v>
      </c>
    </row>
    <row r="6" spans="1:8" s="159" customFormat="1" ht="14.25" customHeight="1">
      <c r="A6" s="156"/>
      <c r="B6" s="156"/>
      <c r="C6" s="156"/>
      <c r="D6" s="259" t="s">
        <v>263</v>
      </c>
      <c r="E6" s="157">
        <v>13758</v>
      </c>
      <c r="F6" s="158">
        <v>4871</v>
      </c>
      <c r="G6" s="158">
        <v>7426</v>
      </c>
      <c r="H6" s="158">
        <v>6332</v>
      </c>
    </row>
    <row r="7" spans="1:8" s="159" customFormat="1" ht="14.25" customHeight="1">
      <c r="A7" s="156"/>
      <c r="B7" s="156"/>
      <c r="C7" s="156"/>
      <c r="D7" s="259" t="s">
        <v>264</v>
      </c>
      <c r="E7" s="157">
        <v>18005</v>
      </c>
      <c r="F7" s="157">
        <v>4692</v>
      </c>
      <c r="G7" s="157">
        <v>10478</v>
      </c>
      <c r="H7" s="157">
        <v>7527</v>
      </c>
    </row>
    <row r="8" spans="1:10" s="159" customFormat="1" ht="14.25" customHeight="1">
      <c r="A8" s="156"/>
      <c r="B8" s="156"/>
      <c r="C8" s="156"/>
      <c r="D8" s="259" t="s">
        <v>265</v>
      </c>
      <c r="E8" s="157">
        <v>10176</v>
      </c>
      <c r="F8" s="157">
        <v>5393</v>
      </c>
      <c r="G8" s="157">
        <v>3152</v>
      </c>
      <c r="H8" s="157">
        <v>7023</v>
      </c>
      <c r="J8" s="158"/>
    </row>
    <row r="9" spans="1:9" s="162" customFormat="1" ht="14.25" customHeight="1">
      <c r="A9" s="160"/>
      <c r="B9" s="160"/>
      <c r="C9" s="160"/>
      <c r="D9" s="260" t="s">
        <v>266</v>
      </c>
      <c r="E9" s="173">
        <v>8047</v>
      </c>
      <c r="F9" s="173">
        <v>4849</v>
      </c>
      <c r="G9" s="174">
        <v>3106</v>
      </c>
      <c r="H9" s="173">
        <v>4941</v>
      </c>
      <c r="I9" s="161"/>
    </row>
    <row r="10" spans="1:9" s="162" customFormat="1" ht="11.25" customHeight="1">
      <c r="A10" s="160"/>
      <c r="B10" s="160"/>
      <c r="C10" s="160"/>
      <c r="D10" s="163"/>
      <c r="E10" s="164"/>
      <c r="F10" s="165"/>
      <c r="G10" s="165"/>
      <c r="I10" s="161"/>
    </row>
    <row r="11" spans="2:9" s="162" customFormat="1" ht="13.5" customHeight="1">
      <c r="B11" s="257" t="s">
        <v>255</v>
      </c>
      <c r="C11" s="321" t="s">
        <v>256</v>
      </c>
      <c r="D11" s="322"/>
      <c r="E11" s="175">
        <v>2856</v>
      </c>
      <c r="F11" s="176">
        <v>1111</v>
      </c>
      <c r="G11" s="176">
        <v>2237</v>
      </c>
      <c r="H11" s="176">
        <v>620</v>
      </c>
      <c r="I11" s="161"/>
    </row>
    <row r="12" spans="1:9" s="159" customFormat="1" ht="12" customHeight="1">
      <c r="A12" s="166"/>
      <c r="B12" s="166"/>
      <c r="C12" s="166"/>
      <c r="D12" s="167" t="s">
        <v>59</v>
      </c>
      <c r="E12" s="177">
        <v>16</v>
      </c>
      <c r="F12" s="158">
        <v>18</v>
      </c>
      <c r="G12" s="158">
        <v>16</v>
      </c>
      <c r="H12" s="158" t="s">
        <v>287</v>
      </c>
      <c r="I12" s="168"/>
    </row>
    <row r="13" spans="1:9" s="159" customFormat="1" ht="12" customHeight="1">
      <c r="A13" s="166"/>
      <c r="B13" s="166"/>
      <c r="C13" s="166"/>
      <c r="D13" s="167" t="s">
        <v>60</v>
      </c>
      <c r="E13" s="177">
        <v>0</v>
      </c>
      <c r="F13" s="158">
        <v>0</v>
      </c>
      <c r="G13" s="158">
        <v>0</v>
      </c>
      <c r="H13" s="158" t="s">
        <v>287</v>
      </c>
      <c r="I13" s="168"/>
    </row>
    <row r="14" spans="1:9" s="159" customFormat="1" ht="12" customHeight="1">
      <c r="A14" s="166"/>
      <c r="B14" s="166"/>
      <c r="C14" s="166"/>
      <c r="D14" s="167" t="s">
        <v>61</v>
      </c>
      <c r="E14" s="177" t="s">
        <v>288</v>
      </c>
      <c r="F14" s="158" t="s">
        <v>288</v>
      </c>
      <c r="G14" s="158" t="s">
        <v>288</v>
      </c>
      <c r="H14" s="158" t="s">
        <v>287</v>
      </c>
      <c r="I14" s="168"/>
    </row>
    <row r="15" spans="1:9" s="159" customFormat="1" ht="12" customHeight="1">
      <c r="A15" s="166"/>
      <c r="B15" s="166"/>
      <c r="C15" s="166"/>
      <c r="D15" s="167" t="s">
        <v>62</v>
      </c>
      <c r="E15" s="177">
        <v>2</v>
      </c>
      <c r="F15" s="158">
        <v>1</v>
      </c>
      <c r="G15" s="158">
        <v>2</v>
      </c>
      <c r="H15" s="158">
        <v>0</v>
      </c>
      <c r="I15" s="168"/>
    </row>
    <row r="16" spans="1:9" s="159" customFormat="1" ht="12" customHeight="1">
      <c r="A16" s="166"/>
      <c r="B16" s="166"/>
      <c r="C16" s="166"/>
      <c r="D16" s="167" t="s">
        <v>63</v>
      </c>
      <c r="E16" s="177">
        <v>552</v>
      </c>
      <c r="F16" s="158">
        <v>194</v>
      </c>
      <c r="G16" s="158">
        <v>6</v>
      </c>
      <c r="H16" s="158">
        <v>546</v>
      </c>
      <c r="I16" s="168"/>
    </row>
    <row r="17" spans="1:9" s="159" customFormat="1" ht="12" customHeight="1">
      <c r="A17" s="166"/>
      <c r="B17" s="166"/>
      <c r="C17" s="166"/>
      <c r="D17" s="167" t="s">
        <v>64</v>
      </c>
      <c r="E17" s="177">
        <v>1</v>
      </c>
      <c r="F17" s="158">
        <v>0</v>
      </c>
      <c r="G17" s="158">
        <v>1</v>
      </c>
      <c r="H17" s="158" t="s">
        <v>287</v>
      </c>
      <c r="I17" s="168"/>
    </row>
    <row r="18" spans="1:9" s="159" customFormat="1" ht="12" customHeight="1">
      <c r="A18" s="166"/>
      <c r="B18" s="166"/>
      <c r="C18" s="166"/>
      <c r="D18" s="167" t="s">
        <v>65</v>
      </c>
      <c r="E18" s="177">
        <v>4</v>
      </c>
      <c r="F18" s="158">
        <v>0</v>
      </c>
      <c r="G18" s="158">
        <v>4</v>
      </c>
      <c r="H18" s="158" t="s">
        <v>287</v>
      </c>
      <c r="I18" s="168"/>
    </row>
    <row r="19" spans="1:9" s="159" customFormat="1" ht="12" customHeight="1">
      <c r="A19" s="166"/>
      <c r="B19" s="166"/>
      <c r="C19" s="166"/>
      <c r="D19" s="167" t="s">
        <v>66</v>
      </c>
      <c r="E19" s="177">
        <v>551</v>
      </c>
      <c r="F19" s="158">
        <v>65</v>
      </c>
      <c r="G19" s="158">
        <v>551</v>
      </c>
      <c r="H19" s="158" t="s">
        <v>287</v>
      </c>
      <c r="I19" s="168"/>
    </row>
    <row r="20" spans="1:9" s="159" customFormat="1" ht="12" customHeight="1">
      <c r="A20" s="166"/>
      <c r="B20" s="166"/>
      <c r="C20" s="166"/>
      <c r="D20" s="167" t="s">
        <v>134</v>
      </c>
      <c r="E20" s="177">
        <v>150</v>
      </c>
      <c r="F20" s="158">
        <v>64</v>
      </c>
      <c r="G20" s="158">
        <v>150</v>
      </c>
      <c r="H20" s="158" t="s">
        <v>287</v>
      </c>
      <c r="I20" s="168"/>
    </row>
    <row r="21" spans="1:9" s="159" customFormat="1" ht="12" customHeight="1">
      <c r="A21" s="166"/>
      <c r="B21" s="166"/>
      <c r="C21" s="166"/>
      <c r="D21" s="167" t="s">
        <v>67</v>
      </c>
      <c r="E21" s="177">
        <v>424</v>
      </c>
      <c r="F21" s="158">
        <v>75</v>
      </c>
      <c r="G21" s="158">
        <v>424</v>
      </c>
      <c r="H21" s="158" t="s">
        <v>287</v>
      </c>
      <c r="I21" s="168"/>
    </row>
    <row r="22" spans="1:9" s="159" customFormat="1" ht="12" customHeight="1">
      <c r="A22" s="166"/>
      <c r="B22" s="166"/>
      <c r="C22" s="166"/>
      <c r="D22" s="167" t="s">
        <v>68</v>
      </c>
      <c r="E22" s="177">
        <v>19</v>
      </c>
      <c r="F22" s="158">
        <v>3</v>
      </c>
      <c r="G22" s="158">
        <v>19</v>
      </c>
      <c r="H22" s="158" t="s">
        <v>287</v>
      </c>
      <c r="I22" s="168"/>
    </row>
    <row r="23" spans="1:9" s="159" customFormat="1" ht="12" customHeight="1">
      <c r="A23" s="166"/>
      <c r="B23" s="166"/>
      <c r="C23" s="166"/>
      <c r="D23" s="167" t="s">
        <v>69</v>
      </c>
      <c r="E23" s="177">
        <v>39</v>
      </c>
      <c r="F23" s="158">
        <v>4</v>
      </c>
      <c r="G23" s="158">
        <v>39</v>
      </c>
      <c r="H23" s="158" t="s">
        <v>287</v>
      </c>
      <c r="I23" s="168"/>
    </row>
    <row r="24" spans="1:9" s="159" customFormat="1" ht="12" customHeight="1">
      <c r="A24" s="166"/>
      <c r="B24" s="166"/>
      <c r="C24" s="166"/>
      <c r="D24" s="167" t="s">
        <v>135</v>
      </c>
      <c r="E24" s="177">
        <v>3</v>
      </c>
      <c r="F24" s="158">
        <v>1</v>
      </c>
      <c r="G24" s="158">
        <v>3</v>
      </c>
      <c r="H24" s="158" t="s">
        <v>287</v>
      </c>
      <c r="I24" s="168"/>
    </row>
    <row r="25" spans="1:9" s="159" customFormat="1" ht="12" customHeight="1">
      <c r="A25" s="166"/>
      <c r="B25" s="166"/>
      <c r="C25" s="166"/>
      <c r="D25" s="167" t="s">
        <v>70</v>
      </c>
      <c r="E25" s="177">
        <v>139</v>
      </c>
      <c r="F25" s="158">
        <v>43</v>
      </c>
      <c r="G25" s="158">
        <v>139</v>
      </c>
      <c r="H25" s="158" t="s">
        <v>287</v>
      </c>
      <c r="I25" s="168"/>
    </row>
    <row r="26" spans="1:9" s="159" customFormat="1" ht="12" customHeight="1">
      <c r="A26" s="166"/>
      <c r="B26" s="166"/>
      <c r="C26" s="166"/>
      <c r="D26" s="167" t="s">
        <v>136</v>
      </c>
      <c r="E26" s="177">
        <v>13</v>
      </c>
      <c r="F26" s="158">
        <v>18</v>
      </c>
      <c r="G26" s="158">
        <v>13</v>
      </c>
      <c r="H26" s="158">
        <v>0</v>
      </c>
      <c r="I26" s="168"/>
    </row>
    <row r="27" spans="1:9" s="159" customFormat="1" ht="12" customHeight="1">
      <c r="A27" s="166"/>
      <c r="B27" s="166"/>
      <c r="C27" s="166"/>
      <c r="D27" s="167" t="s">
        <v>137</v>
      </c>
      <c r="E27" s="177">
        <v>11</v>
      </c>
      <c r="F27" s="158">
        <v>5</v>
      </c>
      <c r="G27" s="158">
        <v>6</v>
      </c>
      <c r="H27" s="158">
        <v>6</v>
      </c>
      <c r="I27" s="168"/>
    </row>
    <row r="28" spans="1:9" s="159" customFormat="1" ht="12" customHeight="1">
      <c r="A28" s="166"/>
      <c r="B28" s="166"/>
      <c r="C28" s="166"/>
      <c r="D28" s="167" t="s">
        <v>71</v>
      </c>
      <c r="E28" s="177">
        <v>7</v>
      </c>
      <c r="F28" s="158">
        <v>9</v>
      </c>
      <c r="G28" s="158">
        <v>6</v>
      </c>
      <c r="H28" s="158">
        <v>2</v>
      </c>
      <c r="I28" s="168"/>
    </row>
    <row r="29" spans="1:9" s="159" customFormat="1" ht="12" customHeight="1">
      <c r="A29" s="166"/>
      <c r="B29" s="166"/>
      <c r="C29" s="166"/>
      <c r="D29" s="167" t="s">
        <v>138</v>
      </c>
      <c r="E29" s="177">
        <v>8</v>
      </c>
      <c r="F29" s="158">
        <v>2</v>
      </c>
      <c r="G29" s="158">
        <v>8</v>
      </c>
      <c r="H29" s="158" t="s">
        <v>287</v>
      </c>
      <c r="I29" s="168"/>
    </row>
    <row r="30" spans="1:9" s="159" customFormat="1" ht="12" customHeight="1">
      <c r="A30" s="166"/>
      <c r="B30" s="166"/>
      <c r="C30" s="166"/>
      <c r="D30" s="167" t="s">
        <v>72</v>
      </c>
      <c r="E30" s="177">
        <v>141</v>
      </c>
      <c r="F30" s="158">
        <v>91</v>
      </c>
      <c r="G30" s="158">
        <v>141</v>
      </c>
      <c r="H30" s="158" t="s">
        <v>287</v>
      </c>
      <c r="I30" s="168"/>
    </row>
    <row r="31" spans="1:9" s="159" customFormat="1" ht="12" customHeight="1">
      <c r="A31" s="169"/>
      <c r="B31" s="169"/>
      <c r="C31" s="169"/>
      <c r="D31" s="170" t="s">
        <v>139</v>
      </c>
      <c r="E31" s="177">
        <v>30</v>
      </c>
      <c r="F31" s="158">
        <v>14</v>
      </c>
      <c r="G31" s="158">
        <v>30</v>
      </c>
      <c r="H31" s="158" t="s">
        <v>287</v>
      </c>
      <c r="I31" s="168"/>
    </row>
    <row r="32" spans="1:9" s="159" customFormat="1" ht="12" customHeight="1">
      <c r="A32" s="166"/>
      <c r="B32" s="166"/>
      <c r="C32" s="166"/>
      <c r="D32" s="167" t="s">
        <v>140</v>
      </c>
      <c r="E32" s="177">
        <v>10</v>
      </c>
      <c r="F32" s="158">
        <v>4</v>
      </c>
      <c r="G32" s="158">
        <v>10</v>
      </c>
      <c r="H32" s="158">
        <v>0</v>
      </c>
      <c r="I32" s="168"/>
    </row>
    <row r="33" spans="1:9" s="159" customFormat="1" ht="12" customHeight="1">
      <c r="A33" s="166"/>
      <c r="B33" s="166"/>
      <c r="C33" s="166"/>
      <c r="D33" s="167" t="s">
        <v>73</v>
      </c>
      <c r="E33" s="177">
        <v>28</v>
      </c>
      <c r="F33" s="158">
        <v>24</v>
      </c>
      <c r="G33" s="158">
        <v>28</v>
      </c>
      <c r="H33" s="158" t="s">
        <v>287</v>
      </c>
      <c r="I33" s="168"/>
    </row>
    <row r="34" spans="1:9" s="159" customFormat="1" ht="12" customHeight="1">
      <c r="A34" s="166"/>
      <c r="B34" s="166"/>
      <c r="C34" s="166"/>
      <c r="D34" s="167" t="s">
        <v>74</v>
      </c>
      <c r="E34" s="177">
        <v>112</v>
      </c>
      <c r="F34" s="158">
        <v>74</v>
      </c>
      <c r="G34" s="158">
        <v>112</v>
      </c>
      <c r="H34" s="158">
        <v>0</v>
      </c>
      <c r="I34" s="168"/>
    </row>
    <row r="35" spans="1:9" s="159" customFormat="1" ht="12" customHeight="1">
      <c r="A35" s="166"/>
      <c r="B35" s="166"/>
      <c r="C35" s="166"/>
      <c r="D35" s="167" t="s">
        <v>75</v>
      </c>
      <c r="E35" s="177">
        <v>52</v>
      </c>
      <c r="F35" s="158">
        <v>39</v>
      </c>
      <c r="G35" s="158">
        <v>32</v>
      </c>
      <c r="H35" s="158">
        <v>19</v>
      </c>
      <c r="I35" s="168"/>
    </row>
    <row r="36" spans="1:9" s="159" customFormat="1" ht="12" customHeight="1">
      <c r="A36" s="166"/>
      <c r="B36" s="166"/>
      <c r="C36" s="166"/>
      <c r="D36" s="167" t="s">
        <v>76</v>
      </c>
      <c r="E36" s="177">
        <v>8</v>
      </c>
      <c r="F36" s="158">
        <v>23</v>
      </c>
      <c r="G36" s="158">
        <v>8</v>
      </c>
      <c r="H36" s="158" t="s">
        <v>287</v>
      </c>
      <c r="I36" s="168"/>
    </row>
    <row r="37" spans="1:9" s="159" customFormat="1" ht="12" customHeight="1">
      <c r="A37" s="166"/>
      <c r="B37" s="166"/>
      <c r="C37" s="166"/>
      <c r="D37" s="167" t="s">
        <v>77</v>
      </c>
      <c r="E37" s="177" t="s">
        <v>288</v>
      </c>
      <c r="F37" s="158" t="s">
        <v>288</v>
      </c>
      <c r="G37" s="158" t="s">
        <v>288</v>
      </c>
      <c r="H37" s="158">
        <v>0</v>
      </c>
      <c r="I37" s="168"/>
    </row>
    <row r="38" spans="1:9" s="159" customFormat="1" ht="12" customHeight="1">
      <c r="A38" s="166"/>
      <c r="B38" s="166"/>
      <c r="C38" s="166"/>
      <c r="D38" s="167" t="s">
        <v>78</v>
      </c>
      <c r="E38" s="177">
        <v>517</v>
      </c>
      <c r="F38" s="158">
        <v>316</v>
      </c>
      <c r="G38" s="158">
        <v>470</v>
      </c>
      <c r="H38" s="158">
        <v>47</v>
      </c>
      <c r="I38" s="168"/>
    </row>
    <row r="39" spans="2:9" s="162" customFormat="1" ht="13.5" customHeight="1">
      <c r="B39" s="257" t="s">
        <v>257</v>
      </c>
      <c r="C39" s="321" t="s">
        <v>258</v>
      </c>
      <c r="D39" s="322"/>
      <c r="E39" s="175">
        <v>2381</v>
      </c>
      <c r="F39" s="176">
        <v>1929</v>
      </c>
      <c r="G39" s="176">
        <v>21</v>
      </c>
      <c r="H39" s="176">
        <v>2360</v>
      </c>
      <c r="I39" s="161"/>
    </row>
    <row r="40" spans="1:9" s="159" customFormat="1" ht="12" customHeight="1">
      <c r="A40" s="166"/>
      <c r="B40" s="166"/>
      <c r="C40" s="166"/>
      <c r="D40" s="167" t="s">
        <v>141</v>
      </c>
      <c r="E40" s="177">
        <v>0</v>
      </c>
      <c r="F40" s="158">
        <v>0</v>
      </c>
      <c r="G40" s="158">
        <v>0</v>
      </c>
      <c r="H40" s="158" t="s">
        <v>287</v>
      </c>
      <c r="I40" s="168"/>
    </row>
    <row r="41" spans="1:9" s="159" customFormat="1" ht="12" customHeight="1">
      <c r="A41" s="166"/>
      <c r="B41" s="166"/>
      <c r="C41" s="166"/>
      <c r="D41" s="167" t="s">
        <v>79</v>
      </c>
      <c r="E41" s="177">
        <v>2</v>
      </c>
      <c r="F41" s="158">
        <v>11</v>
      </c>
      <c r="G41" s="158">
        <v>2</v>
      </c>
      <c r="H41" s="158">
        <v>0</v>
      </c>
      <c r="I41" s="168"/>
    </row>
    <row r="42" spans="1:9" s="159" customFormat="1" ht="12" customHeight="1">
      <c r="A42" s="166"/>
      <c r="B42" s="166"/>
      <c r="C42" s="166"/>
      <c r="D42" s="167" t="s">
        <v>80</v>
      </c>
      <c r="E42" s="177">
        <v>2379</v>
      </c>
      <c r="F42" s="158">
        <v>1917</v>
      </c>
      <c r="G42" s="158">
        <v>19</v>
      </c>
      <c r="H42" s="158">
        <v>2360</v>
      </c>
      <c r="I42" s="168"/>
    </row>
    <row r="43" spans="2:9" s="162" customFormat="1" ht="13.5" customHeight="1">
      <c r="B43" s="257" t="s">
        <v>257</v>
      </c>
      <c r="C43" s="321" t="s">
        <v>259</v>
      </c>
      <c r="D43" s="322"/>
      <c r="E43" s="175">
        <v>15</v>
      </c>
      <c r="F43" s="176">
        <v>13</v>
      </c>
      <c r="G43" s="176">
        <v>5</v>
      </c>
      <c r="H43" s="176">
        <v>10</v>
      </c>
      <c r="I43" s="161"/>
    </row>
    <row r="44" spans="1:9" s="159" customFormat="1" ht="12" customHeight="1">
      <c r="A44" s="169"/>
      <c r="B44" s="169"/>
      <c r="C44" s="169"/>
      <c r="D44" s="170" t="s">
        <v>81</v>
      </c>
      <c r="E44" s="177">
        <v>15</v>
      </c>
      <c r="F44" s="158">
        <v>13</v>
      </c>
      <c r="G44" s="158">
        <v>5</v>
      </c>
      <c r="H44" s="158">
        <v>10</v>
      </c>
      <c r="I44" s="168"/>
    </row>
    <row r="45" spans="1:9" s="159" customFormat="1" ht="12" customHeight="1">
      <c r="A45" s="169"/>
      <c r="B45" s="169"/>
      <c r="C45" s="169"/>
      <c r="D45" s="170" t="s">
        <v>82</v>
      </c>
      <c r="E45" s="177">
        <v>0</v>
      </c>
      <c r="F45" s="158">
        <v>0</v>
      </c>
      <c r="G45" s="158">
        <v>0</v>
      </c>
      <c r="H45" s="158">
        <v>0</v>
      </c>
      <c r="I45" s="168"/>
    </row>
    <row r="46" spans="2:9" s="162" customFormat="1" ht="13.5" customHeight="1">
      <c r="B46" s="257" t="s">
        <v>257</v>
      </c>
      <c r="C46" s="321" t="s">
        <v>260</v>
      </c>
      <c r="D46" s="322"/>
      <c r="E46" s="175">
        <v>686</v>
      </c>
      <c r="F46" s="176">
        <v>172</v>
      </c>
      <c r="G46" s="176">
        <v>211</v>
      </c>
      <c r="H46" s="176">
        <v>475</v>
      </c>
      <c r="I46" s="161"/>
    </row>
    <row r="47" spans="1:9" s="159" customFormat="1" ht="12" customHeight="1">
      <c r="A47" s="166"/>
      <c r="B47" s="166"/>
      <c r="C47" s="166"/>
      <c r="D47" s="167" t="s">
        <v>83</v>
      </c>
      <c r="E47" s="177">
        <v>13</v>
      </c>
      <c r="F47" s="158">
        <v>43</v>
      </c>
      <c r="G47" s="158">
        <v>13</v>
      </c>
      <c r="H47" s="158" t="s">
        <v>287</v>
      </c>
      <c r="I47" s="168"/>
    </row>
    <row r="48" spans="1:9" s="159" customFormat="1" ht="12" customHeight="1">
      <c r="A48" s="166"/>
      <c r="B48" s="166"/>
      <c r="C48" s="166"/>
      <c r="D48" s="167" t="s">
        <v>84</v>
      </c>
      <c r="E48" s="177">
        <v>89</v>
      </c>
      <c r="F48" s="158">
        <v>51</v>
      </c>
      <c r="G48" s="158">
        <v>89</v>
      </c>
      <c r="H48" s="158" t="s">
        <v>287</v>
      </c>
      <c r="I48" s="168"/>
    </row>
    <row r="49" spans="1:9" s="159" customFormat="1" ht="12" customHeight="1">
      <c r="A49" s="166"/>
      <c r="B49" s="166"/>
      <c r="C49" s="166"/>
      <c r="D49" s="167" t="s">
        <v>85</v>
      </c>
      <c r="E49" s="177">
        <v>4</v>
      </c>
      <c r="F49" s="158">
        <v>2</v>
      </c>
      <c r="G49" s="158">
        <v>1</v>
      </c>
      <c r="H49" s="158">
        <v>3</v>
      </c>
      <c r="I49" s="168"/>
    </row>
    <row r="50" spans="1:9" s="159" customFormat="1" ht="12" customHeight="1">
      <c r="A50" s="166"/>
      <c r="B50" s="166"/>
      <c r="C50" s="166"/>
      <c r="D50" s="167" t="s">
        <v>86</v>
      </c>
      <c r="E50" s="177">
        <v>580</v>
      </c>
      <c r="F50" s="158">
        <v>76</v>
      </c>
      <c r="G50" s="158">
        <v>108</v>
      </c>
      <c r="H50" s="158">
        <v>472</v>
      </c>
      <c r="I50" s="168"/>
    </row>
    <row r="51" spans="2:9" s="162" customFormat="1" ht="13.5" customHeight="1">
      <c r="B51" s="257" t="s">
        <v>257</v>
      </c>
      <c r="C51" s="321" t="s">
        <v>261</v>
      </c>
      <c r="D51" s="322"/>
      <c r="E51" s="175">
        <v>447</v>
      </c>
      <c r="F51" s="176">
        <v>552</v>
      </c>
      <c r="G51" s="176">
        <v>445</v>
      </c>
      <c r="H51" s="176">
        <v>2</v>
      </c>
      <c r="I51" s="161"/>
    </row>
    <row r="52" spans="1:9" s="159" customFormat="1" ht="12" customHeight="1">
      <c r="A52" s="166"/>
      <c r="B52" s="166"/>
      <c r="C52" s="166"/>
      <c r="D52" s="167" t="s">
        <v>87</v>
      </c>
      <c r="E52" s="177">
        <v>97</v>
      </c>
      <c r="F52" s="158">
        <v>61</v>
      </c>
      <c r="G52" s="158">
        <v>97</v>
      </c>
      <c r="H52" s="158" t="s">
        <v>287</v>
      </c>
      <c r="I52" s="168"/>
    </row>
    <row r="53" spans="1:9" s="159" customFormat="1" ht="12" customHeight="1">
      <c r="A53" s="166"/>
      <c r="B53" s="166"/>
      <c r="C53" s="166"/>
      <c r="D53" s="167" t="s">
        <v>88</v>
      </c>
      <c r="E53" s="177">
        <v>350</v>
      </c>
      <c r="F53" s="158">
        <v>492</v>
      </c>
      <c r="G53" s="158">
        <v>347</v>
      </c>
      <c r="H53" s="158">
        <v>2</v>
      </c>
      <c r="I53" s="168"/>
    </row>
    <row r="54" spans="1:9" s="162" customFormat="1" ht="13.5" customHeight="1">
      <c r="A54" s="321" t="s">
        <v>89</v>
      </c>
      <c r="B54" s="321"/>
      <c r="C54" s="321"/>
      <c r="D54" s="322"/>
      <c r="E54" s="175">
        <v>21</v>
      </c>
      <c r="F54" s="176">
        <v>19</v>
      </c>
      <c r="G54" s="176">
        <v>18</v>
      </c>
      <c r="H54" s="176">
        <v>3</v>
      </c>
      <c r="I54" s="161"/>
    </row>
    <row r="55" spans="1:9" s="162" customFormat="1" ht="13.5" customHeight="1">
      <c r="A55" s="321" t="s">
        <v>90</v>
      </c>
      <c r="B55" s="321"/>
      <c r="C55" s="321"/>
      <c r="D55" s="322"/>
      <c r="E55" s="175">
        <v>81</v>
      </c>
      <c r="F55" s="176">
        <v>144</v>
      </c>
      <c r="G55" s="176">
        <v>81</v>
      </c>
      <c r="H55" s="176" t="s">
        <v>287</v>
      </c>
      <c r="I55" s="161"/>
    </row>
    <row r="56" spans="1:9" s="162" customFormat="1" ht="13.5" customHeight="1">
      <c r="A56" s="321" t="s">
        <v>122</v>
      </c>
      <c r="B56" s="321"/>
      <c r="C56" s="321"/>
      <c r="D56" s="322"/>
      <c r="E56" s="176" t="s">
        <v>287</v>
      </c>
      <c r="F56" s="176" t="s">
        <v>287</v>
      </c>
      <c r="G56" s="176" t="s">
        <v>287</v>
      </c>
      <c r="H56" s="176" t="s">
        <v>287</v>
      </c>
      <c r="I56" s="161"/>
    </row>
    <row r="57" spans="1:9" s="162" customFormat="1" ht="13.5" customHeight="1">
      <c r="A57" s="321" t="s">
        <v>91</v>
      </c>
      <c r="B57" s="321"/>
      <c r="C57" s="321"/>
      <c r="D57" s="322"/>
      <c r="E57" s="175">
        <v>1503</v>
      </c>
      <c r="F57" s="176">
        <v>892</v>
      </c>
      <c r="G57" s="176">
        <v>31</v>
      </c>
      <c r="H57" s="176">
        <v>1472</v>
      </c>
      <c r="I57" s="161"/>
    </row>
    <row r="58" spans="1:9" s="162" customFormat="1" ht="13.5" customHeight="1" thickBot="1">
      <c r="A58" s="319" t="s">
        <v>142</v>
      </c>
      <c r="B58" s="319"/>
      <c r="C58" s="319"/>
      <c r="D58" s="320"/>
      <c r="E58" s="178">
        <v>57</v>
      </c>
      <c r="F58" s="179">
        <v>18</v>
      </c>
      <c r="G58" s="179">
        <v>57</v>
      </c>
      <c r="H58" s="179" t="s">
        <v>287</v>
      </c>
      <c r="I58" s="161"/>
    </row>
    <row r="59" s="154" customFormat="1" ht="15" customHeight="1">
      <c r="A59" s="154" t="s">
        <v>179</v>
      </c>
    </row>
    <row r="60" s="159" customFormat="1" ht="13.5" customHeight="1">
      <c r="A60" s="159" t="s">
        <v>186</v>
      </c>
    </row>
    <row r="61" spans="1:8" s="154" customFormat="1" ht="13.5" customHeight="1">
      <c r="A61" s="159" t="s">
        <v>187</v>
      </c>
      <c r="B61" s="159"/>
      <c r="C61" s="159"/>
      <c r="E61" s="171"/>
      <c r="F61" s="171"/>
      <c r="G61" s="171"/>
      <c r="H61" s="171"/>
    </row>
    <row r="62" spans="1:3" ht="12">
      <c r="A62" s="159"/>
      <c r="B62" s="159"/>
      <c r="C62" s="159"/>
    </row>
    <row r="63" ht="12">
      <c r="E63" s="172"/>
    </row>
  </sheetData>
  <sheetProtection/>
  <mergeCells count="14">
    <mergeCell ref="C43:D43"/>
    <mergeCell ref="C46:D46"/>
    <mergeCell ref="C51:D51"/>
    <mergeCell ref="A3:D4"/>
    <mergeCell ref="H3:H4"/>
    <mergeCell ref="A58:D58"/>
    <mergeCell ref="A54:D54"/>
    <mergeCell ref="A55:D55"/>
    <mergeCell ref="A56:D56"/>
    <mergeCell ref="A57:D57"/>
    <mergeCell ref="G3:G4"/>
    <mergeCell ref="E3:F3"/>
    <mergeCell ref="C11:D11"/>
    <mergeCell ref="C39:D39"/>
  </mergeCells>
  <printOptions/>
  <pageMargins left="0.3937007874015748" right="0.3937007874015748" top="0.5905511811023623" bottom="0.31496062992125984" header="0.3937007874015748" footer="0.31496062992125984"/>
  <pageSetup horizontalDpi="600" verticalDpi="600" orientation="portrait" paperSize="9" scale="9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M13"/>
  <sheetViews>
    <sheetView showGridLines="0" view="pageBreakPreview" zoomScale="60" zoomScalePageLayoutView="0" workbookViewId="0" topLeftCell="A1">
      <selection activeCell="CE39" sqref="CE39"/>
    </sheetView>
  </sheetViews>
  <sheetFormatPr defaultColWidth="8.00390625" defaultRowHeight="13.5"/>
  <cols>
    <col min="1" max="1" width="9.875" style="22" customWidth="1"/>
    <col min="2" max="2" width="9.50390625" style="22" customWidth="1"/>
    <col min="3" max="3" width="7.125" style="22" customWidth="1"/>
    <col min="4" max="4" width="7.00390625" style="22" customWidth="1"/>
    <col min="5" max="5" width="7.125" style="22" customWidth="1"/>
    <col min="6" max="6" width="7.00390625" style="22" customWidth="1"/>
    <col min="7" max="9" width="7.125" style="22" customWidth="1"/>
    <col min="10" max="10" width="7.00390625" style="22" customWidth="1"/>
    <col min="11" max="11" width="7.125" style="22" customWidth="1"/>
    <col min="12" max="12" width="7.00390625" style="22" customWidth="1"/>
    <col min="13" max="13" width="7.125" style="22" customWidth="1"/>
    <col min="14" max="16384" width="8.00390625" style="22" customWidth="1"/>
  </cols>
  <sheetData>
    <row r="1" spans="1:13" ht="17.25">
      <c r="A1" s="20" t="s">
        <v>267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2:11" ht="18.75" customHeight="1" thickBot="1">
      <c r="B2" s="21"/>
      <c r="C2" s="21"/>
      <c r="D2" s="21"/>
      <c r="E2" s="21"/>
      <c r="F2" s="21"/>
      <c r="G2" s="21"/>
      <c r="J2" s="65"/>
      <c r="K2" s="21"/>
    </row>
    <row r="3" spans="1:13" s="66" customFormat="1" ht="26.25" customHeight="1">
      <c r="A3" s="332" t="s">
        <v>92</v>
      </c>
      <c r="B3" s="334" t="s">
        <v>93</v>
      </c>
      <c r="C3" s="335"/>
      <c r="D3" s="334" t="s">
        <v>94</v>
      </c>
      <c r="E3" s="335"/>
      <c r="F3" s="334" t="s">
        <v>70</v>
      </c>
      <c r="G3" s="335"/>
      <c r="H3" s="334" t="s">
        <v>143</v>
      </c>
      <c r="I3" s="335"/>
      <c r="J3" s="337" t="s">
        <v>95</v>
      </c>
      <c r="K3" s="338"/>
      <c r="L3" s="334" t="s">
        <v>96</v>
      </c>
      <c r="M3" s="336"/>
    </row>
    <row r="4" spans="1:13" s="66" customFormat="1" ht="26.25" customHeight="1">
      <c r="A4" s="333"/>
      <c r="B4" s="261" t="s">
        <v>97</v>
      </c>
      <c r="C4" s="261" t="s">
        <v>167</v>
      </c>
      <c r="D4" s="261" t="s">
        <v>97</v>
      </c>
      <c r="E4" s="261" t="s">
        <v>167</v>
      </c>
      <c r="F4" s="261" t="s">
        <v>97</v>
      </c>
      <c r="G4" s="261" t="s">
        <v>167</v>
      </c>
      <c r="H4" s="261" t="s">
        <v>97</v>
      </c>
      <c r="I4" s="261" t="s">
        <v>168</v>
      </c>
      <c r="J4" s="261" t="s">
        <v>97</v>
      </c>
      <c r="K4" s="261" t="s">
        <v>167</v>
      </c>
      <c r="L4" s="261" t="s">
        <v>97</v>
      </c>
      <c r="M4" s="236" t="s">
        <v>167</v>
      </c>
    </row>
    <row r="5" spans="1:13" s="59" customFormat="1" ht="15" customHeight="1">
      <c r="A5" s="67"/>
      <c r="B5" s="68" t="s">
        <v>98</v>
      </c>
      <c r="C5" s="68" t="s">
        <v>99</v>
      </c>
      <c r="D5" s="68" t="s">
        <v>100</v>
      </c>
      <c r="E5" s="68" t="s">
        <v>99</v>
      </c>
      <c r="F5" s="68" t="s">
        <v>101</v>
      </c>
      <c r="G5" s="68" t="s">
        <v>99</v>
      </c>
      <c r="H5" s="68" t="s">
        <v>101</v>
      </c>
      <c r="I5" s="68" t="s">
        <v>99</v>
      </c>
      <c r="J5" s="68" t="s">
        <v>101</v>
      </c>
      <c r="K5" s="68" t="s">
        <v>99</v>
      </c>
      <c r="L5" s="68" t="s">
        <v>101</v>
      </c>
      <c r="M5" s="68" t="s">
        <v>99</v>
      </c>
    </row>
    <row r="6" spans="1:13" s="25" customFormat="1" ht="30" customHeight="1">
      <c r="A6" s="231" t="s">
        <v>273</v>
      </c>
      <c r="B6" s="47">
        <v>2092277</v>
      </c>
      <c r="C6" s="35" t="s">
        <v>144</v>
      </c>
      <c r="D6" s="35">
        <v>220</v>
      </c>
      <c r="E6" s="35">
        <v>64</v>
      </c>
      <c r="F6" s="35">
        <v>1143</v>
      </c>
      <c r="G6" s="35">
        <v>741</v>
      </c>
      <c r="H6" s="35">
        <v>289</v>
      </c>
      <c r="I6" s="35">
        <v>220</v>
      </c>
      <c r="J6" s="35">
        <v>290</v>
      </c>
      <c r="K6" s="35">
        <v>134</v>
      </c>
      <c r="L6" s="36">
        <v>48</v>
      </c>
      <c r="M6" s="35">
        <v>15</v>
      </c>
    </row>
    <row r="7" spans="1:13" s="25" customFormat="1" ht="30" customHeight="1">
      <c r="A7" s="69" t="s">
        <v>274</v>
      </c>
      <c r="B7" s="36">
        <v>1669601</v>
      </c>
      <c r="C7" s="35" t="s">
        <v>144</v>
      </c>
      <c r="D7" s="35">
        <v>264</v>
      </c>
      <c r="E7" s="35">
        <v>101</v>
      </c>
      <c r="F7" s="36">
        <v>945</v>
      </c>
      <c r="G7" s="35">
        <v>748</v>
      </c>
      <c r="H7" s="54">
        <v>349</v>
      </c>
      <c r="I7" s="35">
        <v>234</v>
      </c>
      <c r="J7" s="54">
        <v>259</v>
      </c>
      <c r="K7" s="35">
        <v>125</v>
      </c>
      <c r="L7" s="54">
        <v>53</v>
      </c>
      <c r="M7" s="35">
        <v>15</v>
      </c>
    </row>
    <row r="8" spans="1:13" s="25" customFormat="1" ht="30" customHeight="1">
      <c r="A8" s="69" t="s">
        <v>275</v>
      </c>
      <c r="B8" s="47">
        <v>1772713</v>
      </c>
      <c r="C8" s="35" t="s">
        <v>144</v>
      </c>
      <c r="D8" s="35">
        <v>261</v>
      </c>
      <c r="E8" s="36">
        <v>92</v>
      </c>
      <c r="F8" s="36">
        <v>931</v>
      </c>
      <c r="G8" s="36">
        <v>701</v>
      </c>
      <c r="H8" s="36">
        <v>299</v>
      </c>
      <c r="I8" s="36">
        <v>195</v>
      </c>
      <c r="J8" s="36">
        <v>293</v>
      </c>
      <c r="K8" s="36">
        <v>156</v>
      </c>
      <c r="L8" s="36">
        <v>34</v>
      </c>
      <c r="M8" s="36">
        <v>13</v>
      </c>
    </row>
    <row r="9" spans="1:13" s="25" customFormat="1" ht="30" customHeight="1">
      <c r="A9" s="69" t="s">
        <v>276</v>
      </c>
      <c r="B9" s="47">
        <v>1987892</v>
      </c>
      <c r="C9" s="35" t="s">
        <v>144</v>
      </c>
      <c r="D9" s="35">
        <v>244</v>
      </c>
      <c r="E9" s="36">
        <v>225</v>
      </c>
      <c r="F9" s="36">
        <v>927</v>
      </c>
      <c r="G9" s="36">
        <v>711</v>
      </c>
      <c r="H9" s="36">
        <v>296</v>
      </c>
      <c r="I9" s="36">
        <v>208</v>
      </c>
      <c r="J9" s="36">
        <v>286</v>
      </c>
      <c r="K9" s="36">
        <v>179</v>
      </c>
      <c r="L9" s="36">
        <v>42</v>
      </c>
      <c r="M9" s="36">
        <v>16</v>
      </c>
    </row>
    <row r="10" spans="1:13" s="32" customFormat="1" ht="30" customHeight="1" thickBot="1">
      <c r="A10" s="77" t="s">
        <v>277</v>
      </c>
      <c r="B10" s="180">
        <v>1784825</v>
      </c>
      <c r="C10" s="42" t="s">
        <v>144</v>
      </c>
      <c r="D10" s="181">
        <v>180</v>
      </c>
      <c r="E10" s="180">
        <v>135</v>
      </c>
      <c r="F10" s="181">
        <v>731</v>
      </c>
      <c r="G10" s="181">
        <v>558</v>
      </c>
      <c r="H10" s="180">
        <v>295</v>
      </c>
      <c r="I10" s="181">
        <v>206</v>
      </c>
      <c r="J10" s="180">
        <v>279</v>
      </c>
      <c r="K10" s="181">
        <v>181</v>
      </c>
      <c r="L10" s="180">
        <v>43</v>
      </c>
      <c r="M10" s="181">
        <v>17</v>
      </c>
    </row>
    <row r="11" spans="1:3" s="25" customFormat="1" ht="15" customHeight="1">
      <c r="A11" s="58" t="s">
        <v>180</v>
      </c>
      <c r="C11" s="102"/>
    </row>
    <row r="12" ht="13.5" customHeight="1">
      <c r="A12" s="59" t="s">
        <v>291</v>
      </c>
    </row>
    <row r="13" ht="12">
      <c r="B13" s="22" t="s">
        <v>232</v>
      </c>
    </row>
  </sheetData>
  <sheetProtection/>
  <mergeCells count="7">
    <mergeCell ref="A3:A4"/>
    <mergeCell ref="D3:E3"/>
    <mergeCell ref="B3:C3"/>
    <mergeCell ref="L3:M3"/>
    <mergeCell ref="J3:K3"/>
    <mergeCell ref="H3:I3"/>
    <mergeCell ref="F3:G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R30"/>
  <sheetViews>
    <sheetView showGridLines="0" view="pageBreakPreview" zoomScale="60" zoomScalePageLayoutView="0" workbookViewId="0" topLeftCell="A1">
      <selection activeCell="A1" sqref="A1"/>
    </sheetView>
  </sheetViews>
  <sheetFormatPr defaultColWidth="8.00390625" defaultRowHeight="13.5"/>
  <cols>
    <col min="1" max="1" width="3.125" style="1" customWidth="1"/>
    <col min="2" max="2" width="11.875" style="1" customWidth="1"/>
    <col min="3" max="3" width="3.125" style="1" customWidth="1"/>
    <col min="4" max="4" width="13.125" style="1" customWidth="1"/>
    <col min="5" max="5" width="3.125" style="1" customWidth="1"/>
    <col min="6" max="6" width="13.125" style="1" customWidth="1"/>
    <col min="7" max="7" width="3.125" style="1" customWidth="1"/>
    <col min="8" max="8" width="13.125" style="1" customWidth="1"/>
    <col min="9" max="9" width="3.125" style="1" customWidth="1"/>
    <col min="10" max="10" width="13.125" style="1" customWidth="1"/>
    <col min="11" max="11" width="3.125" style="1" customWidth="1"/>
    <col min="12" max="12" width="13.125" style="2" customWidth="1"/>
    <col min="13" max="16384" width="8.00390625" style="1" customWidth="1"/>
  </cols>
  <sheetData>
    <row r="1" spans="1:12" s="17" customFormat="1" ht="18.75" customHeight="1">
      <c r="A1" s="19" t="s">
        <v>279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8"/>
    </row>
    <row r="2" spans="3:12" ht="18.75" customHeight="1" thickBot="1">
      <c r="C2" s="16"/>
      <c r="D2" s="16"/>
      <c r="E2" s="15"/>
      <c r="F2" s="16"/>
      <c r="G2" s="15"/>
      <c r="J2" s="14"/>
      <c r="L2" s="13" t="s">
        <v>278</v>
      </c>
    </row>
    <row r="3" spans="1:12" s="11" customFormat="1" ht="30" customHeight="1">
      <c r="A3" s="339" t="s">
        <v>44</v>
      </c>
      <c r="B3" s="340"/>
      <c r="C3" s="12" t="s">
        <v>148</v>
      </c>
      <c r="D3" s="74"/>
      <c r="E3" s="12" t="s">
        <v>170</v>
      </c>
      <c r="F3" s="74"/>
      <c r="G3" s="12" t="s">
        <v>173</v>
      </c>
      <c r="H3" s="74"/>
      <c r="I3" s="12" t="s">
        <v>174</v>
      </c>
      <c r="J3" s="74"/>
      <c r="K3" s="110" t="s">
        <v>195</v>
      </c>
      <c r="L3" s="88"/>
    </row>
    <row r="4" spans="1:12" s="10" customFormat="1" ht="26.25" customHeight="1">
      <c r="A4" s="341" t="s">
        <v>43</v>
      </c>
      <c r="B4" s="342"/>
      <c r="C4" s="75"/>
      <c r="D4" s="75">
        <v>932168</v>
      </c>
      <c r="F4" s="143" t="s">
        <v>149</v>
      </c>
      <c r="H4" s="143" t="s">
        <v>149</v>
      </c>
      <c r="J4" s="143" t="s">
        <v>149</v>
      </c>
      <c r="L4" s="143" t="s">
        <v>149</v>
      </c>
    </row>
    <row r="5" spans="1:12" s="10" customFormat="1" ht="26.25" customHeight="1">
      <c r="A5" s="343" t="s">
        <v>42</v>
      </c>
      <c r="B5" s="344"/>
      <c r="D5" s="75">
        <v>932168</v>
      </c>
      <c r="F5" s="143" t="s">
        <v>149</v>
      </c>
      <c r="H5" s="143" t="s">
        <v>149</v>
      </c>
      <c r="J5" s="143" t="s">
        <v>149</v>
      </c>
      <c r="L5" s="143" t="s">
        <v>149</v>
      </c>
    </row>
    <row r="6" spans="1:4" s="10" customFormat="1" ht="11.25" customHeight="1">
      <c r="A6" s="82"/>
      <c r="B6" s="7"/>
      <c r="D6" s="83"/>
    </row>
    <row r="7" spans="1:2" s="3" customFormat="1" ht="18" customHeight="1">
      <c r="A7" s="345" t="s">
        <v>41</v>
      </c>
      <c r="B7" s="346"/>
    </row>
    <row r="8" spans="2:12" s="3" customFormat="1" ht="18" customHeight="1">
      <c r="B8" s="7" t="s">
        <v>40</v>
      </c>
      <c r="D8" s="76" t="s">
        <v>287</v>
      </c>
      <c r="F8" s="76" t="s">
        <v>287</v>
      </c>
      <c r="H8" s="76" t="s">
        <v>287</v>
      </c>
      <c r="J8" s="76" t="s">
        <v>287</v>
      </c>
      <c r="L8" s="76" t="s">
        <v>287</v>
      </c>
    </row>
    <row r="9" spans="2:12" s="3" customFormat="1" ht="18" customHeight="1">
      <c r="B9" s="6" t="s">
        <v>39</v>
      </c>
      <c r="C9" s="4"/>
      <c r="D9" s="4">
        <v>73495</v>
      </c>
      <c r="F9" s="76" t="s">
        <v>153</v>
      </c>
      <c r="H9" s="76" t="s">
        <v>153</v>
      </c>
      <c r="J9" s="76" t="s">
        <v>153</v>
      </c>
      <c r="L9" s="76" t="s">
        <v>153</v>
      </c>
    </row>
    <row r="10" spans="2:14" s="3" customFormat="1" ht="18" customHeight="1">
      <c r="B10" s="6" t="s">
        <v>38</v>
      </c>
      <c r="C10" s="4"/>
      <c r="D10" s="4">
        <v>44674</v>
      </c>
      <c r="F10" s="76" t="s">
        <v>154</v>
      </c>
      <c r="H10" s="76" t="s">
        <v>154</v>
      </c>
      <c r="J10" s="76" t="s">
        <v>154</v>
      </c>
      <c r="L10" s="76" t="s">
        <v>154</v>
      </c>
      <c r="N10" s="4"/>
    </row>
    <row r="11" spans="2:12" s="3" customFormat="1" ht="18" customHeight="1">
      <c r="B11" s="6" t="s">
        <v>37</v>
      </c>
      <c r="C11" s="4"/>
      <c r="D11" s="4">
        <v>62930</v>
      </c>
      <c r="F11" s="76" t="s">
        <v>155</v>
      </c>
      <c r="H11" s="76" t="s">
        <v>155</v>
      </c>
      <c r="J11" s="76" t="s">
        <v>155</v>
      </c>
      <c r="L11" s="76" t="s">
        <v>155</v>
      </c>
    </row>
    <row r="12" spans="2:12" s="3" customFormat="1" ht="18" customHeight="1">
      <c r="B12" s="6" t="s">
        <v>36</v>
      </c>
      <c r="C12" s="4"/>
      <c r="D12" s="5" t="s">
        <v>287</v>
      </c>
      <c r="F12" s="76" t="s">
        <v>287</v>
      </c>
      <c r="H12" s="76" t="s">
        <v>287</v>
      </c>
      <c r="J12" s="76" t="s">
        <v>287</v>
      </c>
      <c r="L12" s="76" t="s">
        <v>287</v>
      </c>
    </row>
    <row r="13" spans="2:12" s="3" customFormat="1" ht="18" customHeight="1">
      <c r="B13" s="6" t="s">
        <v>35</v>
      </c>
      <c r="C13" s="4"/>
      <c r="D13" s="4">
        <v>134709</v>
      </c>
      <c r="F13" s="76" t="s">
        <v>156</v>
      </c>
      <c r="H13" s="76" t="s">
        <v>156</v>
      </c>
      <c r="J13" s="76" t="s">
        <v>156</v>
      </c>
      <c r="L13" s="76" t="s">
        <v>156</v>
      </c>
    </row>
    <row r="14" spans="2:12" s="3" customFormat="1" ht="18" customHeight="1">
      <c r="B14" s="6" t="s">
        <v>34</v>
      </c>
      <c r="C14" s="4"/>
      <c r="D14" s="4">
        <v>56683</v>
      </c>
      <c r="F14" s="76" t="s">
        <v>157</v>
      </c>
      <c r="H14" s="76" t="s">
        <v>157</v>
      </c>
      <c r="J14" s="76" t="s">
        <v>157</v>
      </c>
      <c r="L14" s="76" t="s">
        <v>157</v>
      </c>
    </row>
    <row r="15" spans="2:12" s="3" customFormat="1" ht="18" customHeight="1">
      <c r="B15" s="7" t="s">
        <v>33</v>
      </c>
      <c r="C15" s="4"/>
      <c r="D15" s="4">
        <v>71675</v>
      </c>
      <c r="F15" s="76" t="s">
        <v>158</v>
      </c>
      <c r="H15" s="76" t="s">
        <v>158</v>
      </c>
      <c r="J15" s="76" t="s">
        <v>158</v>
      </c>
      <c r="L15" s="76" t="s">
        <v>158</v>
      </c>
    </row>
    <row r="16" spans="2:18" s="3" customFormat="1" ht="18" customHeight="1">
      <c r="B16" s="7" t="s">
        <v>32</v>
      </c>
      <c r="C16" s="4"/>
      <c r="D16" s="4">
        <v>43340</v>
      </c>
      <c r="F16" s="76" t="s">
        <v>159</v>
      </c>
      <c r="H16" s="76" t="s">
        <v>159</v>
      </c>
      <c r="J16" s="76" t="s">
        <v>159</v>
      </c>
      <c r="L16" s="76" t="s">
        <v>159</v>
      </c>
      <c r="N16" s="9"/>
      <c r="O16" s="8"/>
      <c r="P16" s="8"/>
      <c r="Q16" s="8"/>
      <c r="R16" s="8"/>
    </row>
    <row r="17" spans="2:18" s="3" customFormat="1" ht="18" customHeight="1">
      <c r="B17" s="7" t="s">
        <v>31</v>
      </c>
      <c r="C17" s="4"/>
      <c r="D17" s="4">
        <v>28460</v>
      </c>
      <c r="F17" s="76" t="s">
        <v>160</v>
      </c>
      <c r="H17" s="76" t="s">
        <v>160</v>
      </c>
      <c r="J17" s="76" t="s">
        <v>160</v>
      </c>
      <c r="L17" s="76" t="s">
        <v>160</v>
      </c>
      <c r="N17" s="8"/>
      <c r="O17" s="8"/>
      <c r="P17" s="8"/>
      <c r="Q17" s="8"/>
      <c r="R17" s="8"/>
    </row>
    <row r="18" spans="2:18" s="3" customFormat="1" ht="18" customHeight="1">
      <c r="B18" s="6" t="s">
        <v>30</v>
      </c>
      <c r="C18" s="4"/>
      <c r="D18" s="4">
        <v>60235</v>
      </c>
      <c r="F18" s="76" t="s">
        <v>161</v>
      </c>
      <c r="H18" s="76" t="s">
        <v>161</v>
      </c>
      <c r="J18" s="76" t="s">
        <v>161</v>
      </c>
      <c r="L18" s="76" t="s">
        <v>161</v>
      </c>
      <c r="N18" s="8"/>
      <c r="O18" s="8"/>
      <c r="P18" s="8"/>
      <c r="Q18" s="8"/>
      <c r="R18" s="8"/>
    </row>
    <row r="19" spans="2:18" s="3" customFormat="1" ht="18" customHeight="1">
      <c r="B19" s="6" t="s">
        <v>29</v>
      </c>
      <c r="C19" s="4"/>
      <c r="D19" s="4">
        <v>28535</v>
      </c>
      <c r="F19" s="76" t="s">
        <v>162</v>
      </c>
      <c r="H19" s="76" t="s">
        <v>162</v>
      </c>
      <c r="J19" s="76" t="s">
        <v>162</v>
      </c>
      <c r="L19" s="76" t="s">
        <v>162</v>
      </c>
      <c r="N19" s="8"/>
      <c r="O19" s="8"/>
      <c r="P19" s="8"/>
      <c r="Q19" s="8"/>
      <c r="R19" s="8"/>
    </row>
    <row r="20" spans="2:12" s="3" customFormat="1" ht="18" customHeight="1">
      <c r="B20" s="7" t="s">
        <v>28</v>
      </c>
      <c r="C20" s="4"/>
      <c r="D20" s="4">
        <v>54520</v>
      </c>
      <c r="F20" s="76" t="s">
        <v>163</v>
      </c>
      <c r="H20" s="76" t="s">
        <v>163</v>
      </c>
      <c r="J20" s="76" t="s">
        <v>163</v>
      </c>
      <c r="L20" s="76" t="s">
        <v>163</v>
      </c>
    </row>
    <row r="21" spans="2:12" s="3" customFormat="1" ht="18" customHeight="1">
      <c r="B21" s="6" t="s">
        <v>27</v>
      </c>
      <c r="C21" s="4"/>
      <c r="D21" s="4">
        <v>63805</v>
      </c>
      <c r="F21" s="76" t="s">
        <v>164</v>
      </c>
      <c r="H21" s="76" t="s">
        <v>164</v>
      </c>
      <c r="J21" s="76" t="s">
        <v>164</v>
      </c>
      <c r="L21" s="76" t="s">
        <v>164</v>
      </c>
    </row>
    <row r="22" spans="2:12" s="3" customFormat="1" ht="18" customHeight="1">
      <c r="B22" s="6" t="s">
        <v>26</v>
      </c>
      <c r="C22" s="4"/>
      <c r="D22" s="5" t="s">
        <v>287</v>
      </c>
      <c r="F22" s="76" t="s">
        <v>287</v>
      </c>
      <c r="H22" s="76" t="s">
        <v>287</v>
      </c>
      <c r="J22" s="76" t="s">
        <v>287</v>
      </c>
      <c r="L22" s="76" t="s">
        <v>287</v>
      </c>
    </row>
    <row r="23" spans="2:12" s="3" customFormat="1" ht="18" customHeight="1">
      <c r="B23" s="7" t="s">
        <v>25</v>
      </c>
      <c r="C23" s="4"/>
      <c r="D23" s="4">
        <v>133463</v>
      </c>
      <c r="F23" s="76" t="s">
        <v>150</v>
      </c>
      <c r="H23" s="76" t="s">
        <v>150</v>
      </c>
      <c r="J23" s="76" t="s">
        <v>150</v>
      </c>
      <c r="L23" s="76" t="s">
        <v>150</v>
      </c>
    </row>
    <row r="24" spans="2:12" s="3" customFormat="1" ht="18" customHeight="1">
      <c r="B24" s="7" t="s">
        <v>151</v>
      </c>
      <c r="C24" s="4"/>
      <c r="D24" s="4">
        <v>45814</v>
      </c>
      <c r="F24" s="76" t="s">
        <v>152</v>
      </c>
      <c r="H24" s="76" t="s">
        <v>152</v>
      </c>
      <c r="J24" s="76" t="s">
        <v>152</v>
      </c>
      <c r="L24" s="76" t="s">
        <v>152</v>
      </c>
    </row>
    <row r="25" spans="2:12" s="3" customFormat="1" ht="18" customHeight="1" thickBot="1">
      <c r="B25" s="6" t="s">
        <v>24</v>
      </c>
      <c r="C25" s="4"/>
      <c r="D25" s="4">
        <v>29830</v>
      </c>
      <c r="F25" s="76" t="s">
        <v>165</v>
      </c>
      <c r="H25" s="76" t="s">
        <v>165</v>
      </c>
      <c r="J25" s="76" t="s">
        <v>165</v>
      </c>
      <c r="L25" s="76" t="s">
        <v>165</v>
      </c>
    </row>
    <row r="26" spans="1:12" ht="15" customHeight="1">
      <c r="A26" s="267" t="s">
        <v>23</v>
      </c>
      <c r="B26" s="262"/>
      <c r="C26" s="263"/>
      <c r="D26" s="263"/>
      <c r="E26" s="263"/>
      <c r="F26" s="263"/>
      <c r="G26" s="263"/>
      <c r="H26" s="263"/>
      <c r="I26" s="263"/>
      <c r="J26" s="263"/>
      <c r="K26" s="263"/>
      <c r="L26" s="264"/>
    </row>
    <row r="27" spans="1:12" ht="13.5" customHeight="1">
      <c r="A27" s="268" t="s">
        <v>194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6"/>
    </row>
    <row r="28" spans="1:12" ht="12">
      <c r="A28" s="104"/>
      <c r="B28" s="104"/>
      <c r="C28" s="104"/>
      <c r="D28" s="109"/>
      <c r="E28" s="104"/>
      <c r="F28" s="109"/>
      <c r="G28" s="104"/>
      <c r="H28" s="109"/>
      <c r="I28" s="104"/>
      <c r="J28" s="109"/>
      <c r="K28" s="107"/>
      <c r="L28" s="108"/>
    </row>
    <row r="29" spans="1:12" ht="12">
      <c r="A29" s="104"/>
      <c r="B29" s="104"/>
      <c r="C29" s="104"/>
      <c r="D29" s="109"/>
      <c r="E29" s="104"/>
      <c r="F29" s="109"/>
      <c r="G29" s="104"/>
      <c r="H29" s="109"/>
      <c r="I29" s="104"/>
      <c r="J29" s="109"/>
      <c r="K29" s="105"/>
      <c r="L29" s="106"/>
    </row>
    <row r="30" spans="1:12" ht="12">
      <c r="A30" s="345" t="s">
        <v>172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</row>
  </sheetData>
  <sheetProtection/>
  <mergeCells count="5">
    <mergeCell ref="A3:B3"/>
    <mergeCell ref="A4:B4"/>
    <mergeCell ref="A5:B5"/>
    <mergeCell ref="A7:B7"/>
    <mergeCell ref="A30:L30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Q11"/>
  <sheetViews>
    <sheetView showGridLines="0" view="pageBreakPreview" zoomScale="60" zoomScalePageLayoutView="0" workbookViewId="0" topLeftCell="A1">
      <selection activeCell="R39" sqref="R39"/>
    </sheetView>
  </sheetViews>
  <sheetFormatPr defaultColWidth="7.75390625" defaultRowHeight="13.5"/>
  <cols>
    <col min="1" max="1" width="7.50390625" style="90" bestFit="1" customWidth="1"/>
    <col min="2" max="3" width="7.125" style="90" customWidth="1"/>
    <col min="4" max="4" width="5.625" style="90" customWidth="1"/>
    <col min="5" max="5" width="6.00390625" style="90" bestFit="1" customWidth="1"/>
    <col min="6" max="6" width="5.625" style="90" customWidth="1"/>
    <col min="7" max="7" width="6.00390625" style="90" bestFit="1" customWidth="1"/>
    <col min="8" max="8" width="5.625" style="90" customWidth="1"/>
    <col min="9" max="9" width="6.00390625" style="90" bestFit="1" customWidth="1"/>
    <col min="10" max="10" width="7.125" style="90" customWidth="1"/>
    <col min="11" max="12" width="6.00390625" style="90" bestFit="1" customWidth="1"/>
    <col min="13" max="13" width="7.125" style="90" customWidth="1"/>
    <col min="14" max="15" width="6.00390625" style="90" bestFit="1" customWidth="1"/>
    <col min="16" max="16" width="5.625" style="90" customWidth="1"/>
    <col min="17" max="17" width="6.75390625" style="90" bestFit="1" customWidth="1"/>
    <col min="18" max="16384" width="7.75390625" style="90" customWidth="1"/>
  </cols>
  <sheetData>
    <row r="1" spans="1:17" ht="18.75" customHeight="1">
      <c r="A1" s="298" t="s">
        <v>280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</row>
    <row r="2" spans="1:7" ht="19.5" customHeight="1" thickBot="1">
      <c r="A2" s="91" t="s">
        <v>116</v>
      </c>
      <c r="C2" s="89"/>
      <c r="D2" s="89"/>
      <c r="E2" s="89"/>
      <c r="F2" s="89"/>
      <c r="G2" s="89"/>
    </row>
    <row r="3" spans="1:17" s="281" customFormat="1" ht="15" customHeight="1">
      <c r="A3" s="347" t="s">
        <v>208</v>
      </c>
      <c r="B3" s="362" t="s">
        <v>196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4"/>
      <c r="P3" s="350" t="s">
        <v>215</v>
      </c>
      <c r="Q3" s="353" t="s">
        <v>216</v>
      </c>
    </row>
    <row r="4" spans="1:17" s="281" customFormat="1" ht="15" customHeight="1">
      <c r="A4" s="348"/>
      <c r="B4" s="356" t="s">
        <v>211</v>
      </c>
      <c r="C4" s="358" t="s">
        <v>197</v>
      </c>
      <c r="D4" s="359"/>
      <c r="E4" s="359"/>
      <c r="F4" s="359"/>
      <c r="G4" s="359"/>
      <c r="H4" s="359"/>
      <c r="I4" s="360"/>
      <c r="J4" s="361" t="s">
        <v>198</v>
      </c>
      <c r="K4" s="359"/>
      <c r="L4" s="359"/>
      <c r="M4" s="358" t="s">
        <v>199</v>
      </c>
      <c r="N4" s="359"/>
      <c r="O4" s="360"/>
      <c r="P4" s="351"/>
      <c r="Q4" s="354"/>
    </row>
    <row r="5" spans="1:17" s="223" customFormat="1" ht="26.25" customHeight="1">
      <c r="A5" s="349"/>
      <c r="B5" s="357"/>
      <c r="C5" s="269" t="s">
        <v>212</v>
      </c>
      <c r="D5" s="270" t="s">
        <v>213</v>
      </c>
      <c r="E5" s="272" t="s">
        <v>200</v>
      </c>
      <c r="F5" s="270" t="s">
        <v>201</v>
      </c>
      <c r="G5" s="270" t="s">
        <v>202</v>
      </c>
      <c r="H5" s="270" t="s">
        <v>214</v>
      </c>
      <c r="I5" s="270" t="s">
        <v>203</v>
      </c>
      <c r="J5" s="269" t="s">
        <v>212</v>
      </c>
      <c r="K5" s="270" t="s">
        <v>204</v>
      </c>
      <c r="L5" s="271" t="s">
        <v>203</v>
      </c>
      <c r="M5" s="269" t="s">
        <v>212</v>
      </c>
      <c r="N5" s="270" t="s">
        <v>117</v>
      </c>
      <c r="O5" s="270" t="s">
        <v>118</v>
      </c>
      <c r="P5" s="352"/>
      <c r="Q5" s="355"/>
    </row>
    <row r="6" spans="1:17" s="277" customFormat="1" ht="15" customHeight="1">
      <c r="A6" s="275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 t="s">
        <v>119</v>
      </c>
      <c r="Q6" s="276" t="s">
        <v>205</v>
      </c>
    </row>
    <row r="7" spans="1:17" s="225" customFormat="1" ht="15" customHeight="1">
      <c r="A7" s="92" t="s">
        <v>209</v>
      </c>
      <c r="B7" s="93">
        <v>18</v>
      </c>
      <c r="C7" s="93">
        <v>13</v>
      </c>
      <c r="D7" s="93">
        <v>2</v>
      </c>
      <c r="E7" s="93">
        <v>3</v>
      </c>
      <c r="F7" s="93" t="s">
        <v>206</v>
      </c>
      <c r="G7" s="93">
        <v>2</v>
      </c>
      <c r="H7" s="93">
        <v>8</v>
      </c>
      <c r="I7" s="93" t="s">
        <v>206</v>
      </c>
      <c r="J7" s="93">
        <v>4</v>
      </c>
      <c r="K7" s="93">
        <v>1</v>
      </c>
      <c r="L7" s="93">
        <v>3</v>
      </c>
      <c r="M7" s="93">
        <v>5</v>
      </c>
      <c r="N7" s="93">
        <v>4</v>
      </c>
      <c r="O7" s="93">
        <v>1</v>
      </c>
      <c r="P7" s="93">
        <v>396</v>
      </c>
      <c r="Q7" s="93">
        <v>47670</v>
      </c>
    </row>
    <row r="8" spans="1:17" ht="15" customHeight="1">
      <c r="A8" s="92" t="s">
        <v>207</v>
      </c>
      <c r="B8" s="93">
        <v>16</v>
      </c>
      <c r="C8" s="93">
        <v>13</v>
      </c>
      <c r="D8" s="93">
        <v>2</v>
      </c>
      <c r="E8" s="93">
        <v>3</v>
      </c>
      <c r="F8" s="93">
        <v>1</v>
      </c>
      <c r="G8" s="93">
        <v>2</v>
      </c>
      <c r="H8" s="93">
        <v>7</v>
      </c>
      <c r="I8" s="93" t="s">
        <v>206</v>
      </c>
      <c r="J8" s="93">
        <v>1</v>
      </c>
      <c r="K8" s="93" t="s">
        <v>206</v>
      </c>
      <c r="L8" s="93">
        <v>1</v>
      </c>
      <c r="M8" s="93">
        <v>3</v>
      </c>
      <c r="N8" s="93">
        <v>3</v>
      </c>
      <c r="O8" s="93">
        <v>1</v>
      </c>
      <c r="P8" s="93">
        <v>285</v>
      </c>
      <c r="Q8" s="93">
        <v>34276</v>
      </c>
    </row>
    <row r="9" spans="1:17" s="96" customFormat="1" ht="15" customHeight="1" thickBot="1">
      <c r="A9" s="95" t="s">
        <v>210</v>
      </c>
      <c r="B9" s="94">
        <v>12</v>
      </c>
      <c r="C9" s="94">
        <v>10</v>
      </c>
      <c r="D9" s="94" t="s">
        <v>206</v>
      </c>
      <c r="E9" s="94">
        <v>3</v>
      </c>
      <c r="F9" s="94" t="s">
        <v>206</v>
      </c>
      <c r="G9" s="94">
        <v>2</v>
      </c>
      <c r="H9" s="94">
        <v>5</v>
      </c>
      <c r="I9" s="94" t="s">
        <v>206</v>
      </c>
      <c r="J9" s="94" t="s">
        <v>206</v>
      </c>
      <c r="K9" s="94" t="s">
        <v>206</v>
      </c>
      <c r="L9" s="94" t="s">
        <v>206</v>
      </c>
      <c r="M9" s="94">
        <v>2</v>
      </c>
      <c r="N9" s="94">
        <v>2</v>
      </c>
      <c r="O9" s="94">
        <v>2</v>
      </c>
      <c r="P9" s="94">
        <v>242</v>
      </c>
      <c r="Q9" s="94">
        <v>28707</v>
      </c>
    </row>
    <row r="10" spans="1:17" ht="15" customHeight="1">
      <c r="A10" s="273" t="s">
        <v>120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</row>
    <row r="11" ht="13.5" customHeight="1">
      <c r="A11" s="230" t="s">
        <v>224</v>
      </c>
    </row>
    <row r="22" ht="21.75" customHeight="1"/>
  </sheetData>
  <sheetProtection/>
  <mergeCells count="9">
    <mergeCell ref="A1:Q1"/>
    <mergeCell ref="A3:A5"/>
    <mergeCell ref="P3:P5"/>
    <mergeCell ref="Q3:Q5"/>
    <mergeCell ref="B4:B5"/>
    <mergeCell ref="C4:I4"/>
    <mergeCell ref="J4:L4"/>
    <mergeCell ref="M4:O4"/>
    <mergeCell ref="B3:O3"/>
  </mergeCells>
  <printOptions/>
  <pageMargins left="0.25" right="0.25" top="0.75" bottom="0.75" header="0.3" footer="0.3"/>
  <pageSetup fitToHeight="1" fitToWidth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L17"/>
  <sheetViews>
    <sheetView showGridLines="0" view="pageBreakPreview" zoomScale="60" zoomScalePageLayoutView="0" workbookViewId="0" topLeftCell="A1">
      <selection activeCell="A1" sqref="A1:K1"/>
    </sheetView>
  </sheetViews>
  <sheetFormatPr defaultColWidth="8.00390625" defaultRowHeight="13.5"/>
  <cols>
    <col min="1" max="1" width="16.00390625" style="22" customWidth="1"/>
    <col min="2" max="7" width="8.125" style="22" customWidth="1"/>
    <col min="8" max="16384" width="8.00390625" style="22" customWidth="1"/>
  </cols>
  <sheetData>
    <row r="1" spans="1:11" ht="18.75" customHeight="1">
      <c r="A1" s="371" t="s">
        <v>282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spans="1:11" s="25" customFormat="1" ht="18.75" customHeight="1" thickBot="1">
      <c r="A2" s="103"/>
      <c r="K2" s="24" t="s">
        <v>281</v>
      </c>
    </row>
    <row r="3" spans="1:11" s="66" customFormat="1" ht="15" customHeight="1">
      <c r="A3" s="374" t="s">
        <v>145</v>
      </c>
      <c r="B3" s="367" t="s">
        <v>188</v>
      </c>
      <c r="C3" s="368"/>
      <c r="D3" s="367" t="s">
        <v>166</v>
      </c>
      <c r="E3" s="368"/>
      <c r="F3" s="367" t="s">
        <v>169</v>
      </c>
      <c r="G3" s="368"/>
      <c r="H3" s="367" t="s">
        <v>181</v>
      </c>
      <c r="I3" s="368"/>
      <c r="J3" s="369" t="s">
        <v>189</v>
      </c>
      <c r="K3" s="370"/>
    </row>
    <row r="4" spans="1:12" s="66" customFormat="1" ht="15" customHeight="1">
      <c r="A4" s="375"/>
      <c r="B4" s="365" t="s">
        <v>192</v>
      </c>
      <c r="C4" s="366"/>
      <c r="D4" s="365" t="s">
        <v>193</v>
      </c>
      <c r="E4" s="366"/>
      <c r="F4" s="365" t="s">
        <v>125</v>
      </c>
      <c r="G4" s="366"/>
      <c r="H4" s="365" t="s">
        <v>125</v>
      </c>
      <c r="I4" s="366"/>
      <c r="J4" s="372" t="s">
        <v>192</v>
      </c>
      <c r="K4" s="373"/>
      <c r="L4" s="278"/>
    </row>
    <row r="5" spans="1:11" s="25" customFormat="1" ht="15" customHeight="1">
      <c r="A5" s="49" t="s">
        <v>102</v>
      </c>
      <c r="B5" s="79"/>
      <c r="C5" s="79">
        <v>8556</v>
      </c>
      <c r="D5" s="79"/>
      <c r="E5" s="79">
        <v>8024</v>
      </c>
      <c r="F5" s="78"/>
      <c r="G5" s="79">
        <v>8059</v>
      </c>
      <c r="H5" s="79"/>
      <c r="I5" s="79">
        <v>7792</v>
      </c>
      <c r="J5" s="78"/>
      <c r="K5" s="173">
        <v>6855.914</v>
      </c>
    </row>
    <row r="6" spans="1:11" s="25" customFormat="1" ht="15" customHeight="1">
      <c r="A6" s="73" t="s">
        <v>123</v>
      </c>
      <c r="B6" s="79"/>
      <c r="C6" s="79">
        <v>30880</v>
      </c>
      <c r="D6" s="79"/>
      <c r="E6" s="79">
        <v>36130</v>
      </c>
      <c r="F6" s="78"/>
      <c r="G6" s="79">
        <v>28905</v>
      </c>
      <c r="H6" s="79"/>
      <c r="I6" s="79">
        <v>28704</v>
      </c>
      <c r="J6" s="78"/>
      <c r="K6" s="173">
        <v>43326.871</v>
      </c>
    </row>
    <row r="7" spans="1:11" s="25" customFormat="1" ht="15" customHeight="1">
      <c r="A7" s="49" t="s">
        <v>103</v>
      </c>
      <c r="B7" s="79"/>
      <c r="C7" s="79">
        <v>2749</v>
      </c>
      <c r="D7" s="79"/>
      <c r="E7" s="79">
        <v>2797</v>
      </c>
      <c r="F7" s="78"/>
      <c r="G7" s="79">
        <v>3222</v>
      </c>
      <c r="H7" s="79"/>
      <c r="I7" s="79">
        <v>3287</v>
      </c>
      <c r="J7" s="78"/>
      <c r="K7" s="173">
        <v>5171</v>
      </c>
    </row>
    <row r="8" spans="1:11" s="25" customFormat="1" ht="15" customHeight="1">
      <c r="A8" s="49" t="s">
        <v>104</v>
      </c>
      <c r="B8" s="79"/>
      <c r="C8" s="79">
        <v>72</v>
      </c>
      <c r="D8" s="79"/>
      <c r="E8" s="79">
        <v>75</v>
      </c>
      <c r="F8" s="78"/>
      <c r="G8" s="79">
        <v>57</v>
      </c>
      <c r="H8" s="79"/>
      <c r="I8" s="79">
        <v>42</v>
      </c>
      <c r="J8" s="78"/>
      <c r="K8" s="173">
        <v>39</v>
      </c>
    </row>
    <row r="9" spans="1:11" s="25" customFormat="1" ht="15" customHeight="1">
      <c r="A9" s="73" t="s">
        <v>105</v>
      </c>
      <c r="B9" s="79"/>
      <c r="C9" s="79">
        <v>2627</v>
      </c>
      <c r="D9" s="79"/>
      <c r="E9" s="79">
        <v>2266</v>
      </c>
      <c r="F9" s="78"/>
      <c r="G9" s="79">
        <v>2473</v>
      </c>
      <c r="H9" s="79"/>
      <c r="I9" s="79">
        <v>2196</v>
      </c>
      <c r="J9" s="78"/>
      <c r="K9" s="173">
        <v>1574</v>
      </c>
    </row>
    <row r="10" spans="1:11" s="25" customFormat="1" ht="15" customHeight="1">
      <c r="A10" s="49" t="s">
        <v>106</v>
      </c>
      <c r="B10" s="79"/>
      <c r="C10" s="71" t="s">
        <v>288</v>
      </c>
      <c r="D10" s="79"/>
      <c r="E10" s="71" t="s">
        <v>288</v>
      </c>
      <c r="F10" s="72"/>
      <c r="G10" s="71">
        <v>140</v>
      </c>
      <c r="H10" s="71"/>
      <c r="I10" s="71">
        <v>145</v>
      </c>
      <c r="J10" s="78"/>
      <c r="K10" s="174">
        <v>238</v>
      </c>
    </row>
    <row r="11" spans="1:11" s="25" customFormat="1" ht="15" customHeight="1">
      <c r="A11" s="49" t="s">
        <v>107</v>
      </c>
      <c r="B11" s="79"/>
      <c r="C11" s="79">
        <v>2353</v>
      </c>
      <c r="D11" s="79"/>
      <c r="E11" s="79">
        <v>2465</v>
      </c>
      <c r="F11" s="78"/>
      <c r="G11" s="79">
        <v>2542</v>
      </c>
      <c r="H11" s="79"/>
      <c r="I11" s="79">
        <v>2604</v>
      </c>
      <c r="J11" s="78"/>
      <c r="K11" s="173">
        <v>2516</v>
      </c>
    </row>
    <row r="12" spans="1:11" s="25" customFormat="1" ht="15" customHeight="1">
      <c r="A12" s="49" t="s">
        <v>108</v>
      </c>
      <c r="B12" s="71"/>
      <c r="C12" s="71" t="s">
        <v>288</v>
      </c>
      <c r="D12" s="71"/>
      <c r="E12" s="71" t="s">
        <v>288</v>
      </c>
      <c r="F12" s="72"/>
      <c r="G12" s="71" t="s">
        <v>288</v>
      </c>
      <c r="H12" s="71"/>
      <c r="I12" s="71" t="s">
        <v>288</v>
      </c>
      <c r="J12" s="72"/>
      <c r="K12" s="182" t="s">
        <v>288</v>
      </c>
    </row>
    <row r="13" spans="1:11" s="25" customFormat="1" ht="15" customHeight="1">
      <c r="A13" s="49" t="s">
        <v>109</v>
      </c>
      <c r="B13" s="71"/>
      <c r="C13" s="71">
        <v>5</v>
      </c>
      <c r="D13" s="71"/>
      <c r="E13" s="71" t="s">
        <v>288</v>
      </c>
      <c r="F13" s="72"/>
      <c r="G13" s="71" t="s">
        <v>288</v>
      </c>
      <c r="H13" s="71"/>
      <c r="I13" s="71" t="s">
        <v>288</v>
      </c>
      <c r="J13" s="80"/>
      <c r="K13" s="182" t="s">
        <v>288</v>
      </c>
    </row>
    <row r="14" spans="1:11" s="25" customFormat="1" ht="15" customHeight="1" thickBot="1">
      <c r="A14" s="56" t="s">
        <v>110</v>
      </c>
      <c r="B14" s="81"/>
      <c r="C14" s="81">
        <v>4643</v>
      </c>
      <c r="D14" s="81"/>
      <c r="E14" s="81">
        <v>3847</v>
      </c>
      <c r="F14" s="70"/>
      <c r="G14" s="81">
        <v>3877</v>
      </c>
      <c r="H14" s="81"/>
      <c r="I14" s="81">
        <v>4044</v>
      </c>
      <c r="J14" s="70"/>
      <c r="K14" s="180">
        <v>3014</v>
      </c>
    </row>
    <row r="15" ht="15" customHeight="1">
      <c r="A15" s="58" t="s">
        <v>121</v>
      </c>
    </row>
    <row r="16" ht="13.5" customHeight="1">
      <c r="A16" s="59" t="s">
        <v>190</v>
      </c>
    </row>
    <row r="17" ht="12">
      <c r="A17" s="25"/>
    </row>
  </sheetData>
  <sheetProtection/>
  <mergeCells count="12">
    <mergeCell ref="A1:K1"/>
    <mergeCell ref="J4:K4"/>
    <mergeCell ref="A3:A4"/>
    <mergeCell ref="B4:C4"/>
    <mergeCell ref="D4:E4"/>
    <mergeCell ref="F4:G4"/>
    <mergeCell ref="H4:I4"/>
    <mergeCell ref="B3:C3"/>
    <mergeCell ref="D3:E3"/>
    <mergeCell ref="F3:G3"/>
    <mergeCell ref="H3:I3"/>
    <mergeCell ref="J3:K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W35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8.00390625" defaultRowHeight="13.5"/>
  <cols>
    <col min="1" max="1" width="1.37890625" style="85" customWidth="1"/>
    <col min="2" max="2" width="13.75390625" style="85" customWidth="1"/>
    <col min="3" max="3" width="1.25" style="85" customWidth="1"/>
    <col min="4" max="4" width="10.50390625" style="85" customWidth="1"/>
    <col min="5" max="5" width="9.375" style="85" customWidth="1"/>
    <col min="6" max="6" width="6.875" style="85" customWidth="1"/>
    <col min="7" max="7" width="10.50390625" style="85" customWidth="1"/>
    <col min="8" max="8" width="9.375" style="85" customWidth="1"/>
    <col min="9" max="9" width="6.875" style="85" customWidth="1"/>
    <col min="10" max="10" width="10.50390625" style="85" customWidth="1"/>
    <col min="11" max="11" width="9.375" style="85" customWidth="1"/>
    <col min="12" max="12" width="6.875" style="85" customWidth="1"/>
    <col min="13" max="16384" width="8.00390625" style="85" customWidth="1"/>
  </cols>
  <sheetData>
    <row r="1" spans="1:12" s="84" customFormat="1" ht="18.75" customHeight="1">
      <c r="A1" s="112" t="s">
        <v>283</v>
      </c>
      <c r="B1" s="112"/>
      <c r="C1" s="112"/>
      <c r="D1" s="112"/>
      <c r="E1" s="112"/>
      <c r="F1" s="112"/>
      <c r="G1" s="201"/>
      <c r="H1" s="201"/>
      <c r="I1" s="201"/>
      <c r="J1" s="201"/>
      <c r="K1" s="201"/>
      <c r="L1" s="201"/>
    </row>
    <row r="2" spans="1:23" ht="14.25" thickBot="1">
      <c r="A2" s="141" t="s">
        <v>124</v>
      </c>
      <c r="C2" s="113"/>
      <c r="D2" s="111"/>
      <c r="E2" s="111"/>
      <c r="F2" s="111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</row>
    <row r="3" spans="1:23" ht="15" customHeight="1">
      <c r="A3" s="144"/>
      <c r="B3" s="389" t="s">
        <v>285</v>
      </c>
      <c r="C3" s="114"/>
      <c r="D3" s="378" t="s">
        <v>284</v>
      </c>
      <c r="E3" s="379"/>
      <c r="F3" s="380"/>
      <c r="G3" s="381" t="s">
        <v>7</v>
      </c>
      <c r="H3" s="382"/>
      <c r="I3" s="383"/>
      <c r="J3" s="381" t="s">
        <v>8</v>
      </c>
      <c r="K3" s="382"/>
      <c r="L3" s="382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</row>
    <row r="4" spans="1:23" ht="15" customHeight="1">
      <c r="A4" s="145"/>
      <c r="B4" s="390"/>
      <c r="C4" s="115"/>
      <c r="D4" s="279" t="s">
        <v>9</v>
      </c>
      <c r="E4" s="387" t="s">
        <v>10</v>
      </c>
      <c r="F4" s="388"/>
      <c r="G4" s="280" t="s">
        <v>9</v>
      </c>
      <c r="H4" s="384" t="s">
        <v>10</v>
      </c>
      <c r="I4" s="386"/>
      <c r="J4" s="280" t="s">
        <v>9</v>
      </c>
      <c r="K4" s="384" t="s">
        <v>10</v>
      </c>
      <c r="L4" s="385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23" ht="12.75" customHeight="1">
      <c r="A5" s="147"/>
      <c r="B5" s="116" t="s">
        <v>182</v>
      </c>
      <c r="C5" s="117"/>
      <c r="D5" s="140">
        <f aca="true" t="shared" si="0" ref="D5:F9">SUM(G5,J5)</f>
        <v>14</v>
      </c>
      <c r="E5" s="133">
        <f t="shared" si="0"/>
        <v>3229</v>
      </c>
      <c r="F5" s="119">
        <f t="shared" si="0"/>
        <v>982</v>
      </c>
      <c r="G5" s="202">
        <v>7</v>
      </c>
      <c r="H5" s="202">
        <v>2537</v>
      </c>
      <c r="I5" s="203">
        <v>921</v>
      </c>
      <c r="J5" s="202">
        <v>7</v>
      </c>
      <c r="K5" s="202">
        <v>692</v>
      </c>
      <c r="L5" s="203">
        <v>61</v>
      </c>
      <c r="M5" s="222"/>
      <c r="N5" s="184"/>
      <c r="O5" s="185"/>
      <c r="P5" s="186"/>
      <c r="Q5" s="184"/>
      <c r="R5" s="185"/>
      <c r="S5" s="186"/>
      <c r="T5" s="184"/>
      <c r="U5" s="185"/>
      <c r="V5" s="187"/>
      <c r="W5" s="87"/>
    </row>
    <row r="6" spans="1:23" ht="12.75" customHeight="1">
      <c r="A6" s="147"/>
      <c r="B6" s="116">
        <v>27</v>
      </c>
      <c r="C6" s="117"/>
      <c r="D6" s="140">
        <f t="shared" si="0"/>
        <v>13</v>
      </c>
      <c r="E6" s="133">
        <f t="shared" si="0"/>
        <v>3102</v>
      </c>
      <c r="F6" s="119">
        <f t="shared" si="0"/>
        <v>940</v>
      </c>
      <c r="G6" s="202">
        <v>7</v>
      </c>
      <c r="H6" s="202">
        <v>2502</v>
      </c>
      <c r="I6" s="203">
        <v>890</v>
      </c>
      <c r="J6" s="202">
        <v>6</v>
      </c>
      <c r="K6" s="202">
        <v>600</v>
      </c>
      <c r="L6" s="203">
        <v>50</v>
      </c>
      <c r="M6" s="222"/>
      <c r="N6" s="184"/>
      <c r="O6" s="184"/>
      <c r="P6" s="186"/>
      <c r="Q6" s="184"/>
      <c r="R6" s="184"/>
      <c r="S6" s="186"/>
      <c r="T6" s="184"/>
      <c r="U6" s="184"/>
      <c r="V6" s="186"/>
      <c r="W6" s="87"/>
    </row>
    <row r="7" spans="1:23" ht="12.75" customHeight="1">
      <c r="A7" s="147"/>
      <c r="B7" s="116">
        <v>28</v>
      </c>
      <c r="C7" s="147"/>
      <c r="D7" s="140">
        <f t="shared" si="0"/>
        <v>12</v>
      </c>
      <c r="E7" s="133">
        <f t="shared" si="0"/>
        <v>3011</v>
      </c>
      <c r="F7" s="119">
        <f t="shared" si="0"/>
        <v>924</v>
      </c>
      <c r="G7" s="202">
        <v>7</v>
      </c>
      <c r="H7" s="202">
        <v>2422</v>
      </c>
      <c r="I7" s="203">
        <v>899</v>
      </c>
      <c r="J7" s="202">
        <v>5</v>
      </c>
      <c r="K7" s="202">
        <v>589</v>
      </c>
      <c r="L7" s="203">
        <v>25</v>
      </c>
      <c r="M7" s="222"/>
      <c r="N7" s="188"/>
      <c r="O7" s="184"/>
      <c r="P7" s="189"/>
      <c r="Q7" s="188"/>
      <c r="R7" s="184"/>
      <c r="S7" s="186"/>
      <c r="T7" s="188"/>
      <c r="U7" s="188"/>
      <c r="V7" s="186"/>
      <c r="W7" s="87"/>
    </row>
    <row r="8" spans="1:23" ht="12.75" customHeight="1">
      <c r="A8" s="139"/>
      <c r="B8" s="116">
        <v>29</v>
      </c>
      <c r="C8" s="139"/>
      <c r="D8" s="140">
        <f t="shared" si="0"/>
        <v>12</v>
      </c>
      <c r="E8" s="133">
        <f t="shared" si="0"/>
        <v>2957</v>
      </c>
      <c r="F8" s="119">
        <f t="shared" si="0"/>
        <v>915</v>
      </c>
      <c r="G8" s="202">
        <v>7</v>
      </c>
      <c r="H8" s="202">
        <v>2380</v>
      </c>
      <c r="I8" s="203">
        <v>886</v>
      </c>
      <c r="J8" s="202">
        <v>5</v>
      </c>
      <c r="K8" s="202">
        <v>577</v>
      </c>
      <c r="L8" s="203">
        <v>29</v>
      </c>
      <c r="M8" s="206"/>
      <c r="N8" s="184"/>
      <c r="O8" s="184"/>
      <c r="P8" s="186"/>
      <c r="Q8" s="184"/>
      <c r="R8" s="184"/>
      <c r="S8" s="186"/>
      <c r="T8" s="184"/>
      <c r="U8" s="184"/>
      <c r="V8" s="186"/>
      <c r="W8" s="87"/>
    </row>
    <row r="9" spans="1:23" s="86" customFormat="1" ht="12.75" customHeight="1">
      <c r="A9" s="123"/>
      <c r="B9" s="124">
        <v>30</v>
      </c>
      <c r="C9" s="123"/>
      <c r="D9" s="120">
        <f t="shared" si="0"/>
        <v>12</v>
      </c>
      <c r="E9" s="121">
        <f t="shared" si="0"/>
        <v>2660</v>
      </c>
      <c r="F9" s="122">
        <f t="shared" si="0"/>
        <v>865</v>
      </c>
      <c r="G9" s="204">
        <f aca="true" t="shared" si="1" ref="G9:L9">SUM(G11:G12)</f>
        <v>7</v>
      </c>
      <c r="H9" s="204">
        <f t="shared" si="1"/>
        <v>2301</v>
      </c>
      <c r="I9" s="205">
        <f t="shared" si="1"/>
        <v>859</v>
      </c>
      <c r="J9" s="204">
        <f t="shared" si="1"/>
        <v>5</v>
      </c>
      <c r="K9" s="204">
        <f t="shared" si="1"/>
        <v>359</v>
      </c>
      <c r="L9" s="205">
        <f t="shared" si="1"/>
        <v>6</v>
      </c>
      <c r="M9" s="190"/>
      <c r="N9" s="191"/>
      <c r="O9" s="191"/>
      <c r="P9" s="192"/>
      <c r="Q9" s="191"/>
      <c r="R9" s="191"/>
      <c r="S9" s="192"/>
      <c r="T9" s="191"/>
      <c r="U9" s="191"/>
      <c r="V9" s="192"/>
      <c r="W9" s="193"/>
    </row>
    <row r="10" spans="1:23" s="86" customFormat="1" ht="7.5" customHeight="1">
      <c r="A10" s="123"/>
      <c r="B10" s="124"/>
      <c r="C10" s="125"/>
      <c r="D10" s="121"/>
      <c r="E10" s="126"/>
      <c r="F10" s="126"/>
      <c r="G10" s="204"/>
      <c r="H10" s="190"/>
      <c r="I10" s="190"/>
      <c r="J10" s="190"/>
      <c r="K10" s="190"/>
      <c r="L10" s="190"/>
      <c r="N10" s="191"/>
      <c r="O10" s="194"/>
      <c r="P10" s="194"/>
      <c r="Q10" s="191"/>
      <c r="R10" s="194"/>
      <c r="S10" s="194"/>
      <c r="T10" s="194"/>
      <c r="U10" s="194"/>
      <c r="V10" s="194"/>
      <c r="W10" s="193"/>
    </row>
    <row r="11" spans="1:23" s="86" customFormat="1" ht="12.75" customHeight="1">
      <c r="A11" s="123"/>
      <c r="B11" s="127" t="s">
        <v>11</v>
      </c>
      <c r="C11" s="128"/>
      <c r="D11" s="121">
        <f>SUM(D14:D23)</f>
        <v>10</v>
      </c>
      <c r="E11" s="121">
        <f aca="true" t="shared" si="2" ref="E11:L11">SUM(E14:E23)</f>
        <v>2600</v>
      </c>
      <c r="F11" s="122">
        <f t="shared" si="2"/>
        <v>793</v>
      </c>
      <c r="G11" s="204">
        <f t="shared" si="2"/>
        <v>5</v>
      </c>
      <c r="H11" s="204">
        <f t="shared" si="2"/>
        <v>2241</v>
      </c>
      <c r="I11" s="205">
        <f t="shared" si="2"/>
        <v>787</v>
      </c>
      <c r="J11" s="204">
        <f t="shared" si="2"/>
        <v>5</v>
      </c>
      <c r="K11" s="204">
        <f t="shared" si="2"/>
        <v>359</v>
      </c>
      <c r="L11" s="205">
        <f t="shared" si="2"/>
        <v>6</v>
      </c>
      <c r="N11" s="191"/>
      <c r="O11" s="191"/>
      <c r="P11" s="192"/>
      <c r="Q11" s="191"/>
      <c r="R11" s="191"/>
      <c r="S11" s="192"/>
      <c r="T11" s="191"/>
      <c r="U11" s="191"/>
      <c r="V11" s="192"/>
      <c r="W11" s="193"/>
    </row>
    <row r="12" spans="1:23" s="86" customFormat="1" ht="12.75" customHeight="1">
      <c r="A12" s="123"/>
      <c r="B12" s="127" t="s">
        <v>12</v>
      </c>
      <c r="C12" s="128"/>
      <c r="D12" s="121">
        <f aca="true" t="shared" si="3" ref="D12:I12">SUM(D25:D30)</f>
        <v>2</v>
      </c>
      <c r="E12" s="121">
        <f t="shared" si="3"/>
        <v>60</v>
      </c>
      <c r="F12" s="122">
        <f t="shared" si="3"/>
        <v>72</v>
      </c>
      <c r="G12" s="204">
        <f t="shared" si="3"/>
        <v>2</v>
      </c>
      <c r="H12" s="204">
        <f t="shared" si="3"/>
        <v>60</v>
      </c>
      <c r="I12" s="205">
        <f t="shared" si="3"/>
        <v>72</v>
      </c>
      <c r="J12" s="190" t="s">
        <v>287</v>
      </c>
      <c r="K12" s="190" t="s">
        <v>287</v>
      </c>
      <c r="L12" s="190"/>
      <c r="N12" s="191"/>
      <c r="O12" s="191"/>
      <c r="P12" s="192"/>
      <c r="Q12" s="191"/>
      <c r="R12" s="191"/>
      <c r="S12" s="192"/>
      <c r="T12" s="194"/>
      <c r="U12" s="194"/>
      <c r="V12" s="191"/>
      <c r="W12" s="193"/>
    </row>
    <row r="13" spans="1:23" ht="7.5" customHeight="1">
      <c r="A13" s="147"/>
      <c r="B13" s="129"/>
      <c r="C13" s="130"/>
      <c r="D13" s="133"/>
      <c r="E13" s="118"/>
      <c r="F13" s="134"/>
      <c r="G13" s="202"/>
      <c r="H13" s="206"/>
      <c r="I13" s="207"/>
      <c r="J13" s="202"/>
      <c r="K13" s="206"/>
      <c r="L13" s="207"/>
      <c r="M13" s="222"/>
      <c r="N13" s="184"/>
      <c r="O13" s="185"/>
      <c r="P13" s="187"/>
      <c r="Q13" s="184"/>
      <c r="R13" s="185"/>
      <c r="S13" s="187"/>
      <c r="T13" s="184"/>
      <c r="U13" s="185"/>
      <c r="V13" s="187"/>
      <c r="W13" s="87"/>
    </row>
    <row r="14" spans="1:23" ht="12" customHeight="1">
      <c r="A14" s="147"/>
      <c r="B14" s="129" t="s">
        <v>2</v>
      </c>
      <c r="C14" s="130"/>
      <c r="D14" s="133">
        <f aca="true" t="shared" si="4" ref="D14:F15">SUM(G14,J14)</f>
        <v>3</v>
      </c>
      <c r="E14" s="118">
        <f t="shared" si="4"/>
        <v>1676</v>
      </c>
      <c r="F14" s="134">
        <f t="shared" si="4"/>
        <v>334</v>
      </c>
      <c r="G14" s="202">
        <v>1</v>
      </c>
      <c r="H14" s="206">
        <v>1620</v>
      </c>
      <c r="I14" s="207">
        <v>334</v>
      </c>
      <c r="J14" s="202">
        <v>2</v>
      </c>
      <c r="K14" s="208">
        <f>33+23</f>
        <v>56</v>
      </c>
      <c r="L14" s="209" t="s">
        <v>286</v>
      </c>
      <c r="M14" s="222"/>
      <c r="N14" s="184"/>
      <c r="O14" s="185"/>
      <c r="P14" s="187"/>
      <c r="Q14" s="184"/>
      <c r="R14" s="185"/>
      <c r="S14" s="187"/>
      <c r="T14" s="184"/>
      <c r="U14" s="195"/>
      <c r="V14" s="187"/>
      <c r="W14" s="87"/>
    </row>
    <row r="15" spans="1:23" ht="12" customHeight="1">
      <c r="A15" s="147"/>
      <c r="B15" s="129" t="s">
        <v>0</v>
      </c>
      <c r="C15" s="130"/>
      <c r="D15" s="133">
        <f t="shared" si="4"/>
        <v>7</v>
      </c>
      <c r="E15" s="118">
        <f t="shared" si="4"/>
        <v>924</v>
      </c>
      <c r="F15" s="134">
        <f t="shared" si="4"/>
        <v>459</v>
      </c>
      <c r="G15" s="202">
        <v>4</v>
      </c>
      <c r="H15" s="206">
        <f>508+28+57+28</f>
        <v>621</v>
      </c>
      <c r="I15" s="207">
        <f>353+51+36+13</f>
        <v>453</v>
      </c>
      <c r="J15" s="206">
        <v>3</v>
      </c>
      <c r="K15" s="206">
        <f>207+32+64</f>
        <v>303</v>
      </c>
      <c r="L15" s="207">
        <v>6</v>
      </c>
      <c r="M15" s="222"/>
      <c r="N15" s="184"/>
      <c r="O15" s="185"/>
      <c r="P15" s="187"/>
      <c r="Q15" s="184"/>
      <c r="R15" s="185"/>
      <c r="S15" s="187"/>
      <c r="T15" s="185"/>
      <c r="U15" s="185"/>
      <c r="V15" s="187"/>
      <c r="W15" s="87"/>
    </row>
    <row r="16" spans="1:23" ht="12" customHeight="1">
      <c r="A16" s="147"/>
      <c r="B16" s="129" t="s">
        <v>13</v>
      </c>
      <c r="C16" s="130"/>
      <c r="D16" s="118" t="s">
        <v>287</v>
      </c>
      <c r="E16" s="118" t="s">
        <v>287</v>
      </c>
      <c r="F16" s="118"/>
      <c r="G16" s="206" t="s">
        <v>287</v>
      </c>
      <c r="H16" s="206" t="s">
        <v>287</v>
      </c>
      <c r="I16" s="206"/>
      <c r="J16" s="206" t="s">
        <v>287</v>
      </c>
      <c r="K16" s="206" t="s">
        <v>287</v>
      </c>
      <c r="L16" s="206"/>
      <c r="M16" s="222"/>
      <c r="N16" s="185"/>
      <c r="O16" s="185"/>
      <c r="P16" s="185"/>
      <c r="Q16" s="185"/>
      <c r="R16" s="185"/>
      <c r="S16" s="185"/>
      <c r="T16" s="185"/>
      <c r="U16" s="185"/>
      <c r="V16" s="185"/>
      <c r="W16" s="87"/>
    </row>
    <row r="17" spans="1:23" ht="12" customHeight="1">
      <c r="A17" s="147"/>
      <c r="B17" s="129" t="s">
        <v>14</v>
      </c>
      <c r="C17" s="130"/>
      <c r="D17" s="118" t="s">
        <v>287</v>
      </c>
      <c r="E17" s="118" t="s">
        <v>287</v>
      </c>
      <c r="F17" s="118"/>
      <c r="G17" s="206" t="s">
        <v>287</v>
      </c>
      <c r="H17" s="206" t="s">
        <v>287</v>
      </c>
      <c r="I17" s="206"/>
      <c r="J17" s="206" t="s">
        <v>287</v>
      </c>
      <c r="K17" s="206" t="s">
        <v>287</v>
      </c>
      <c r="L17" s="206"/>
      <c r="M17" s="222"/>
      <c r="N17" s="185"/>
      <c r="O17" s="185"/>
      <c r="P17" s="185"/>
      <c r="Q17" s="185"/>
      <c r="R17" s="185"/>
      <c r="S17" s="185"/>
      <c r="T17" s="185"/>
      <c r="U17" s="185"/>
      <c r="V17" s="185"/>
      <c r="W17" s="87"/>
    </row>
    <row r="18" spans="1:23" ht="12" customHeight="1">
      <c r="A18" s="147"/>
      <c r="B18" s="129" t="s">
        <v>1</v>
      </c>
      <c r="C18" s="130"/>
      <c r="D18" s="118" t="s">
        <v>287</v>
      </c>
      <c r="E18" s="118" t="s">
        <v>287</v>
      </c>
      <c r="F18" s="134"/>
      <c r="G18" s="206" t="s">
        <v>287</v>
      </c>
      <c r="H18" s="206" t="s">
        <v>287</v>
      </c>
      <c r="I18" s="206"/>
      <c r="J18" s="206" t="s">
        <v>287</v>
      </c>
      <c r="K18" s="206" t="s">
        <v>287</v>
      </c>
      <c r="L18" s="206"/>
      <c r="M18" s="222"/>
      <c r="N18" s="185"/>
      <c r="O18" s="185"/>
      <c r="P18" s="187"/>
      <c r="Q18" s="185"/>
      <c r="R18" s="185"/>
      <c r="S18" s="185"/>
      <c r="T18" s="185"/>
      <c r="U18" s="185"/>
      <c r="V18" s="187"/>
      <c r="W18" s="87"/>
    </row>
    <row r="19" spans="1:23" ht="12" customHeight="1">
      <c r="A19" s="147"/>
      <c r="B19" s="129" t="s">
        <v>15</v>
      </c>
      <c r="C19" s="130"/>
      <c r="D19" s="118" t="s">
        <v>287</v>
      </c>
      <c r="E19" s="118" t="s">
        <v>287</v>
      </c>
      <c r="F19" s="134"/>
      <c r="G19" s="206" t="s">
        <v>287</v>
      </c>
      <c r="H19" s="206" t="s">
        <v>287</v>
      </c>
      <c r="I19" s="206"/>
      <c r="J19" s="206" t="s">
        <v>287</v>
      </c>
      <c r="K19" s="206" t="s">
        <v>287</v>
      </c>
      <c r="L19" s="206"/>
      <c r="M19" s="222"/>
      <c r="N19" s="185"/>
      <c r="O19" s="185"/>
      <c r="P19" s="187"/>
      <c r="Q19" s="185"/>
      <c r="R19" s="185"/>
      <c r="S19" s="185"/>
      <c r="T19" s="185"/>
      <c r="U19" s="185"/>
      <c r="V19" s="187"/>
      <c r="W19" s="87"/>
    </row>
    <row r="20" spans="1:23" ht="12" customHeight="1">
      <c r="A20" s="147"/>
      <c r="B20" s="129" t="s">
        <v>3</v>
      </c>
      <c r="C20" s="130"/>
      <c r="D20" s="118" t="s">
        <v>287</v>
      </c>
      <c r="E20" s="118" t="s">
        <v>287</v>
      </c>
      <c r="F20" s="118"/>
      <c r="G20" s="206" t="s">
        <v>287</v>
      </c>
      <c r="H20" s="206" t="s">
        <v>287</v>
      </c>
      <c r="I20" s="206"/>
      <c r="J20" s="206" t="s">
        <v>287</v>
      </c>
      <c r="K20" s="206" t="s">
        <v>287</v>
      </c>
      <c r="L20" s="206"/>
      <c r="M20" s="222"/>
      <c r="N20" s="185"/>
      <c r="O20" s="185"/>
      <c r="P20" s="185"/>
      <c r="Q20" s="185"/>
      <c r="R20" s="185"/>
      <c r="S20" s="185"/>
      <c r="T20" s="185"/>
      <c r="U20" s="185"/>
      <c r="V20" s="187"/>
      <c r="W20" s="87"/>
    </row>
    <row r="21" spans="1:23" ht="12" customHeight="1">
      <c r="A21" s="147"/>
      <c r="B21" s="129" t="s">
        <v>5</v>
      </c>
      <c r="C21" s="130"/>
      <c r="D21" s="118" t="s">
        <v>287</v>
      </c>
      <c r="E21" s="118" t="s">
        <v>287</v>
      </c>
      <c r="F21" s="118"/>
      <c r="G21" s="206" t="s">
        <v>287</v>
      </c>
      <c r="H21" s="206" t="s">
        <v>287</v>
      </c>
      <c r="I21" s="206"/>
      <c r="J21" s="206" t="s">
        <v>287</v>
      </c>
      <c r="K21" s="206" t="s">
        <v>287</v>
      </c>
      <c r="L21" s="206"/>
      <c r="M21" s="222"/>
      <c r="N21" s="185"/>
      <c r="O21" s="185"/>
      <c r="P21" s="185"/>
      <c r="Q21" s="185"/>
      <c r="R21" s="185"/>
      <c r="S21" s="185"/>
      <c r="T21" s="185"/>
      <c r="U21" s="185"/>
      <c r="V21" s="187"/>
      <c r="W21" s="87"/>
    </row>
    <row r="22" spans="1:23" ht="12" customHeight="1">
      <c r="A22" s="147"/>
      <c r="B22" s="129" t="s">
        <v>6</v>
      </c>
      <c r="C22" s="130"/>
      <c r="D22" s="118" t="s">
        <v>287</v>
      </c>
      <c r="E22" s="118" t="s">
        <v>287</v>
      </c>
      <c r="F22" s="134"/>
      <c r="G22" s="206" t="s">
        <v>287</v>
      </c>
      <c r="H22" s="206" t="s">
        <v>287</v>
      </c>
      <c r="I22" s="206"/>
      <c r="J22" s="206" t="s">
        <v>287</v>
      </c>
      <c r="K22" s="206" t="s">
        <v>287</v>
      </c>
      <c r="L22" s="206"/>
      <c r="M22" s="222"/>
      <c r="N22" s="184"/>
      <c r="O22" s="185"/>
      <c r="P22" s="187"/>
      <c r="Q22" s="185"/>
      <c r="R22" s="185"/>
      <c r="S22" s="185"/>
      <c r="T22" s="185"/>
      <c r="U22" s="185"/>
      <c r="V22" s="187"/>
      <c r="W22" s="87"/>
    </row>
    <row r="23" spans="1:23" ht="12" customHeight="1">
      <c r="A23" s="147"/>
      <c r="B23" s="129" t="s">
        <v>4</v>
      </c>
      <c r="C23" s="130"/>
      <c r="D23" s="118" t="s">
        <v>287</v>
      </c>
      <c r="E23" s="118" t="s">
        <v>287</v>
      </c>
      <c r="F23" s="118"/>
      <c r="G23" s="206" t="s">
        <v>287</v>
      </c>
      <c r="H23" s="206" t="s">
        <v>287</v>
      </c>
      <c r="I23" s="206"/>
      <c r="J23" s="206" t="s">
        <v>287</v>
      </c>
      <c r="K23" s="206" t="s">
        <v>287</v>
      </c>
      <c r="L23" s="206"/>
      <c r="M23" s="222"/>
      <c r="N23" s="185"/>
      <c r="O23" s="185"/>
      <c r="P23" s="185"/>
      <c r="Q23" s="185"/>
      <c r="R23" s="185"/>
      <c r="S23" s="185"/>
      <c r="T23" s="185"/>
      <c r="U23" s="185"/>
      <c r="V23" s="185"/>
      <c r="W23" s="87"/>
    </row>
    <row r="24" spans="1:23" ht="12" customHeight="1">
      <c r="A24" s="147"/>
      <c r="B24" s="129"/>
      <c r="C24" s="130"/>
      <c r="D24" s="118"/>
      <c r="E24" s="118"/>
      <c r="F24" s="134"/>
      <c r="G24" s="206"/>
      <c r="H24" s="206"/>
      <c r="I24" s="210"/>
      <c r="J24" s="206"/>
      <c r="K24" s="206"/>
      <c r="L24" s="206"/>
      <c r="M24" s="222"/>
      <c r="N24" s="185"/>
      <c r="O24" s="185"/>
      <c r="P24" s="187"/>
      <c r="Q24" s="185"/>
      <c r="R24" s="196"/>
      <c r="S24" s="187"/>
      <c r="T24" s="185"/>
      <c r="U24" s="185"/>
      <c r="V24" s="187"/>
      <c r="W24" s="87"/>
    </row>
    <row r="25" spans="1:23" ht="12" customHeight="1">
      <c r="A25" s="147"/>
      <c r="B25" s="129" t="s">
        <v>16</v>
      </c>
      <c r="C25" s="130"/>
      <c r="D25" s="118" t="s">
        <v>287</v>
      </c>
      <c r="E25" s="118" t="s">
        <v>287</v>
      </c>
      <c r="F25" s="118"/>
      <c r="G25" s="206" t="s">
        <v>287</v>
      </c>
      <c r="H25" s="206" t="s">
        <v>287</v>
      </c>
      <c r="I25" s="206"/>
      <c r="J25" s="206" t="s">
        <v>287</v>
      </c>
      <c r="K25" s="206" t="s">
        <v>287</v>
      </c>
      <c r="L25" s="206"/>
      <c r="M25" s="222"/>
      <c r="N25" s="185"/>
      <c r="O25" s="185"/>
      <c r="P25" s="185"/>
      <c r="Q25" s="185"/>
      <c r="R25" s="185"/>
      <c r="S25" s="187"/>
      <c r="T25" s="185"/>
      <c r="U25" s="185"/>
      <c r="V25" s="187"/>
      <c r="W25" s="87"/>
    </row>
    <row r="26" spans="1:23" ht="12" customHeight="1">
      <c r="A26" s="147"/>
      <c r="B26" s="129" t="s">
        <v>17</v>
      </c>
      <c r="C26" s="130"/>
      <c r="D26" s="118" t="s">
        <v>287</v>
      </c>
      <c r="E26" s="118" t="s">
        <v>287</v>
      </c>
      <c r="F26" s="134"/>
      <c r="G26" s="206" t="s">
        <v>287</v>
      </c>
      <c r="H26" s="206" t="s">
        <v>287</v>
      </c>
      <c r="I26" s="206"/>
      <c r="J26" s="206" t="s">
        <v>287</v>
      </c>
      <c r="K26" s="206" t="s">
        <v>287</v>
      </c>
      <c r="L26" s="206"/>
      <c r="M26" s="222"/>
      <c r="N26" s="185"/>
      <c r="O26" s="185"/>
      <c r="P26" s="187"/>
      <c r="Q26" s="185"/>
      <c r="R26" s="185"/>
      <c r="S26" s="187"/>
      <c r="T26" s="185"/>
      <c r="U26" s="185"/>
      <c r="V26" s="187"/>
      <c r="W26" s="87"/>
    </row>
    <row r="27" spans="1:23" ht="12" customHeight="1">
      <c r="A27" s="147"/>
      <c r="B27" s="129" t="s">
        <v>18</v>
      </c>
      <c r="C27" s="130"/>
      <c r="D27" s="133">
        <f>SUM(G27,J27)</f>
        <v>2</v>
      </c>
      <c r="E27" s="118">
        <f>SUM(H27,K27)</f>
        <v>60</v>
      </c>
      <c r="F27" s="134">
        <f>SUM(I27,L27)</f>
        <v>72</v>
      </c>
      <c r="G27" s="206">
        <v>2</v>
      </c>
      <c r="H27" s="206">
        <f>31+29</f>
        <v>60</v>
      </c>
      <c r="I27" s="207">
        <f>27+45</f>
        <v>72</v>
      </c>
      <c r="J27" s="206" t="s">
        <v>287</v>
      </c>
      <c r="K27" s="206" t="s">
        <v>287</v>
      </c>
      <c r="L27" s="206"/>
      <c r="M27" s="222"/>
      <c r="N27" s="184"/>
      <c r="O27" s="185"/>
      <c r="P27" s="187"/>
      <c r="Q27" s="185"/>
      <c r="R27" s="185"/>
      <c r="S27" s="187"/>
      <c r="T27" s="185"/>
      <c r="U27" s="185"/>
      <c r="V27" s="187"/>
      <c r="W27" s="87"/>
    </row>
    <row r="28" spans="1:23" ht="12" customHeight="1">
      <c r="A28" s="147"/>
      <c r="B28" s="129" t="s">
        <v>19</v>
      </c>
      <c r="C28" s="130"/>
      <c r="D28" s="118" t="s">
        <v>287</v>
      </c>
      <c r="E28" s="118" t="s">
        <v>287</v>
      </c>
      <c r="F28" s="134"/>
      <c r="G28" s="206" t="s">
        <v>287</v>
      </c>
      <c r="H28" s="206" t="s">
        <v>287</v>
      </c>
      <c r="I28" s="206"/>
      <c r="J28" s="206" t="s">
        <v>287</v>
      </c>
      <c r="K28" s="206" t="s">
        <v>287</v>
      </c>
      <c r="L28" s="211"/>
      <c r="M28" s="222"/>
      <c r="N28" s="185"/>
      <c r="O28" s="185"/>
      <c r="P28" s="187"/>
      <c r="Q28" s="185"/>
      <c r="R28" s="185"/>
      <c r="S28" s="187"/>
      <c r="T28" s="185"/>
      <c r="U28" s="185"/>
      <c r="V28" s="197"/>
      <c r="W28" s="87"/>
    </row>
    <row r="29" spans="1:23" ht="12.75" customHeight="1">
      <c r="A29" s="147"/>
      <c r="B29" s="129" t="s">
        <v>20</v>
      </c>
      <c r="C29" s="130"/>
      <c r="D29" s="118" t="s">
        <v>287</v>
      </c>
      <c r="E29" s="118" t="s">
        <v>287</v>
      </c>
      <c r="F29" s="134"/>
      <c r="G29" s="206" t="s">
        <v>287</v>
      </c>
      <c r="H29" s="206" t="s">
        <v>287</v>
      </c>
      <c r="I29" s="206"/>
      <c r="J29" s="206" t="s">
        <v>287</v>
      </c>
      <c r="K29" s="206" t="s">
        <v>287</v>
      </c>
      <c r="L29" s="211"/>
      <c r="M29" s="87"/>
      <c r="N29" s="185"/>
      <c r="O29" s="185"/>
      <c r="P29" s="187"/>
      <c r="Q29" s="185"/>
      <c r="R29" s="185"/>
      <c r="S29" s="187"/>
      <c r="T29" s="185"/>
      <c r="U29" s="185"/>
      <c r="V29" s="197"/>
      <c r="W29" s="87"/>
    </row>
    <row r="30" spans="1:22" s="87" customFormat="1" ht="12.75" customHeight="1" thickBot="1">
      <c r="A30" s="146"/>
      <c r="B30" s="131" t="s">
        <v>21</v>
      </c>
      <c r="C30" s="132"/>
      <c r="D30" s="135" t="s">
        <v>287</v>
      </c>
      <c r="E30" s="136" t="s">
        <v>287</v>
      </c>
      <c r="F30" s="137"/>
      <c r="G30" s="212" t="s">
        <v>287</v>
      </c>
      <c r="H30" s="212" t="s">
        <v>287</v>
      </c>
      <c r="I30" s="212"/>
      <c r="J30" s="212" t="s">
        <v>287</v>
      </c>
      <c r="K30" s="212" t="s">
        <v>287</v>
      </c>
      <c r="L30" s="213"/>
      <c r="M30" s="222"/>
      <c r="N30" s="185"/>
      <c r="O30" s="185"/>
      <c r="P30" s="187"/>
      <c r="Q30" s="185"/>
      <c r="R30" s="185"/>
      <c r="S30" s="187"/>
      <c r="T30" s="185"/>
      <c r="U30" s="185"/>
      <c r="V30" s="197"/>
    </row>
    <row r="31" spans="1:23" ht="15" customHeight="1">
      <c r="A31" s="113" t="s">
        <v>22</v>
      </c>
      <c r="B31" s="111"/>
      <c r="C31" s="111"/>
      <c r="D31" s="111"/>
      <c r="E31" s="111"/>
      <c r="F31" s="111"/>
      <c r="G31" s="183"/>
      <c r="H31" s="183"/>
      <c r="I31" s="183"/>
      <c r="J31" s="183"/>
      <c r="K31" s="183"/>
      <c r="L31" s="183"/>
      <c r="M31" s="183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 ht="13.5">
      <c r="A32" s="138" t="s">
        <v>191</v>
      </c>
      <c r="B32" s="111"/>
      <c r="C32" s="111"/>
      <c r="D32" s="111"/>
      <c r="E32" s="111"/>
      <c r="F32" s="111"/>
      <c r="G32" s="183"/>
      <c r="H32" s="183"/>
      <c r="I32" s="183"/>
      <c r="J32" s="183"/>
      <c r="K32" s="183"/>
      <c r="L32" s="183"/>
      <c r="M32" s="198"/>
      <c r="N32" s="199"/>
      <c r="O32" s="199"/>
      <c r="P32" s="199"/>
      <c r="Q32" s="199"/>
      <c r="R32" s="199"/>
      <c r="S32" s="199"/>
      <c r="T32" s="199"/>
      <c r="U32" s="199"/>
      <c r="V32" s="199"/>
      <c r="W32" s="199"/>
    </row>
    <row r="33" spans="1:23" ht="13.5">
      <c r="A33" s="138"/>
      <c r="B33" s="376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</row>
    <row r="34" spans="1:6" ht="12">
      <c r="A34" s="139"/>
      <c r="B34" s="139"/>
      <c r="C34" s="139"/>
      <c r="D34" s="139"/>
      <c r="E34" s="139"/>
      <c r="F34" s="139"/>
    </row>
    <row r="35" spans="1:6" ht="12">
      <c r="A35" s="139"/>
      <c r="B35" s="139"/>
      <c r="C35" s="139"/>
      <c r="D35" s="139"/>
      <c r="E35" s="139"/>
      <c r="F35" s="139"/>
    </row>
  </sheetData>
  <sheetProtection/>
  <mergeCells count="8">
    <mergeCell ref="B33:L33"/>
    <mergeCell ref="D3:F3"/>
    <mergeCell ref="G3:I3"/>
    <mergeCell ref="J3:L3"/>
    <mergeCell ref="K4:L4"/>
    <mergeCell ref="H4:I4"/>
    <mergeCell ref="E4:F4"/>
    <mergeCell ref="B3:B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笹山　菜月（統計分析課）</cp:lastModifiedBy>
  <cp:lastPrinted>2020-08-19T01:52:10Z</cp:lastPrinted>
  <dcterms:created xsi:type="dcterms:W3CDTF">2010-04-02T06:29:26Z</dcterms:created>
  <dcterms:modified xsi:type="dcterms:W3CDTF">2020-09-09T02:43:19Z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