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'主要経済（全国）'!$A$1:$U$45</definedName>
  </definedNames>
  <calcPr fullCalcOnLoad="1"/>
</workbook>
</file>

<file path=xl/sharedStrings.xml><?xml version="1.0" encoding="utf-8"?>
<sst xmlns="http://schemas.openxmlformats.org/spreadsheetml/2006/main" count="418" uniqueCount="263">
  <si>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</si>
  <si>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</si>
  <si>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</si>
  <si>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</si>
  <si>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</si>
  <si>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</si>
  <si>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</si>
  <si>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</si>
  <si>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</si>
  <si>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</si>
  <si>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</si>
  <si>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</si>
  <si>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</si>
  <si>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</si>
  <si>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</si>
  <si>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</si>
  <si>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</si>
  <si>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</si>
  <si>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</si>
  <si>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</si>
  <si>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</si>
  <si>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</si>
  <si>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</si>
  <si>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</si>
  <si>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</si>
  <si>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</si>
  <si>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</si>
  <si>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</si>
  <si>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</si>
  <si>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</si>
  <si>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</si>
  <si>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</si>
  <si>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</si>
  <si>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</si>
  <si>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</si>
  <si>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</si>
  <si>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</si>
  <si>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</si>
  <si>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</si>
  <si>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</si>
  <si>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</si>
  <si>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</si>
  <si>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</si>
  <si>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</si>
  <si>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</si>
  <si>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</si>
  <si>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</si>
  <si>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</si>
  <si>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</si>
  <si>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</si>
  <si>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</si>
  <si>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</si>
  <si>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</si>
  <si>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</si>
  <si>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</si>
  <si>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</si>
  <si>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</si>
  <si>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</si>
  <si>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</si>
  <si>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</si>
  <si>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</si>
  <si>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</si>
  <si>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</si>
  <si>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</si>
  <si>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</si>
  <si>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</si>
  <si>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</si>
  <si>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</si>
  <si>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</si>
  <si>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</si>
  <si>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</si>
  <si>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</si>
  <si>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</si>
  <si>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</si>
  <si>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</si>
  <si>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</si>
  <si>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</si>
  <si>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</si>
  <si>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</si>
  <si>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</si>
  <si>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</si>
  <si>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</si>
  <si>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</si>
  <si>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</si>
  <si>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</si>
  <si>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</si>
  <si>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</si>
  <si>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</si>
  <si>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</si>
  <si>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</si>
  <si>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</si>
  <si>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</si>
  <si>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</si>
  <si>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</si>
  <si>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</si>
  <si>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</si>
  <si>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</si>
  <si>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</si>
  <si>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</si>
  <si>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</si>
  <si>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</si>
  <si>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</si>
  <si>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</si>
  <si>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</si>
  <si>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</si>
  <si>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</si>
  <si>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</si>
  <si>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</si>
  <si>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</si>
  <si>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</si>
  <si>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</si>
  <si>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</si>
  <si>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</si>
  <si>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</si>
  <si>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</si>
  <si>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</si>
  <si>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</si>
  <si>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</si>
  <si>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</si>
  <si>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</si>
  <si>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</si>
  <si>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</si>
  <si>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</si>
  <si>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</si>
  <si>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</si>
  <si>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</si>
  <si>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</si>
  <si>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</si>
  <si>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</si>
  <si>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</si>
  <si>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</si>
  <si>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</si>
  <si>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</si>
  <si>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 　(2)二人以上の世帯１世帯の１か月当たり消費支出。</t>
  </si>
  <si>
    <t>(6)負債総額1,000万円以上。</t>
  </si>
  <si>
    <t xml:space="preserve">    (1)各月の推計人口は、平成27年国勢調査を基準として算出したもの。</t>
  </si>
  <si>
    <t>消 費     電 力 量</t>
  </si>
  <si>
    <t>(6)</t>
  </si>
  <si>
    <t>（5）</t>
  </si>
  <si>
    <t xml:space="preserve">  (5)平成28年4月以降、消費電力量については、九州電力（株）の数値のみである。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</si>
  <si>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</si>
  <si>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</si>
  <si>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</si>
  <si>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</si>
  <si>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</si>
  <si>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</si>
  <si>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(8)平成28年7月に、基準年が平成22年からH27年に変更されている。</t>
  </si>
  <si>
    <t xml:space="preserve">  (1)平成27年国勢調査確定値を基礎とした推計人口。</t>
  </si>
  <si>
    <t>国内企業
物価
(10)</t>
  </si>
  <si>
    <t>H27=100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</si>
  <si>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</si>
  <si>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</si>
  <si>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</si>
  <si>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       4</t>
  </si>
  <si>
    <t xml:space="preserve">         5</t>
  </si>
  <si>
    <t xml:space="preserve">         6</t>
  </si>
  <si>
    <t>101.4</t>
  </si>
  <si>
    <t>101.6</t>
  </si>
  <si>
    <t xml:space="preserve">      …</t>
  </si>
  <si>
    <t>101.5</t>
  </si>
  <si>
    <t xml:space="preserve">     平成27年11月以降は平成27年国勢調査確報値を基礎とし、動態の数値を加減して算出したもの。</t>
  </si>
  <si>
    <t>101.7</t>
  </si>
  <si>
    <t>〇64 836</t>
  </si>
  <si>
    <t>67 479</t>
  </si>
  <si>
    <t>102.3</t>
  </si>
  <si>
    <t>12 649</t>
  </si>
  <si>
    <t>1 044</t>
  </si>
  <si>
    <t xml:space="preserve"> (注）・○印は年度値。 ・前月比、前年同月比の( ）は増減差。 ・ｐは速報値、ｒは確報値または改定値。</t>
  </si>
  <si>
    <t>102.2</t>
  </si>
  <si>
    <t>12 650</t>
  </si>
  <si>
    <t>12 642</t>
  </si>
  <si>
    <t>〇64 705</t>
  </si>
  <si>
    <t>〇 1.26</t>
  </si>
  <si>
    <t>平成28年</t>
  </si>
  <si>
    <t xml:space="preserve">    29</t>
  </si>
  <si>
    <t xml:space="preserve">    30</t>
  </si>
  <si>
    <t>平成28</t>
  </si>
  <si>
    <t xml:space="preserve">    29</t>
  </si>
  <si>
    <t>12 647</t>
  </si>
  <si>
    <t>平成28年</t>
  </si>
  <si>
    <t xml:space="preserve">    30</t>
  </si>
  <si>
    <t>700 358</t>
  </si>
  <si>
    <t xml:space="preserve"> 782 865</t>
  </si>
  <si>
    <t>753 792</t>
  </si>
  <si>
    <t xml:space="preserve">  　(4)東京都の「500人以上規模の事業所」について、厚生労働省が再集計した値（再集計値）を掲載している。</t>
  </si>
  <si>
    <t>102.0</t>
  </si>
  <si>
    <t>平成31年 1月</t>
  </si>
  <si>
    <t>12 651</t>
  </si>
  <si>
    <t xml:space="preserve">　　　 </t>
  </si>
  <si>
    <t>(10)平成29年2月10日公表分より平成27年基準指数を適用。それに伴い、過去の数値も遡及計算されたものを掲載している。</t>
  </si>
  <si>
    <t xml:space="preserve"> 前年同月比（％）</t>
  </si>
  <si>
    <t>70 538</t>
  </si>
  <si>
    <t>12 653</t>
  </si>
  <si>
    <t>66 878</t>
  </si>
  <si>
    <t>71 359</t>
  </si>
  <si>
    <t>67 168</t>
  </si>
  <si>
    <t>65 927</t>
  </si>
  <si>
    <t>72 435</t>
  </si>
  <si>
    <t>69 271</t>
  </si>
  <si>
    <t xml:space="preserve"> 76 662</t>
  </si>
  <si>
    <t>70 218</t>
  </si>
  <si>
    <t>70 775</t>
  </si>
  <si>
    <t>1 960</t>
  </si>
  <si>
    <t>814 788</t>
  </si>
  <si>
    <t>827 033</t>
  </si>
  <si>
    <t>　　(3)各年の指数は原指数。各月の指数は季節調整済指数。前年同月比は原指数を比較し、前月比は季節調整済指数を比較したものである。</t>
  </si>
  <si>
    <t xml:space="preserve">  (4)季節調整済値。ただし、年計は原指数。前年同月比は原指数を比較したものである。</t>
  </si>
  <si>
    <t>　　 　平成30年12月公表分より、Ｈ27年基準の指数を適用。それに伴い、過去の数値も遡及計算されたものを掲載している。</t>
  </si>
  <si>
    <t>55 747</t>
  </si>
  <si>
    <t>69 924</t>
  </si>
  <si>
    <t xml:space="preserve"> (注）・○印は年度値　　・前月比、前年同月比の( ）は増減差　 </t>
  </si>
  <si>
    <t>(7）</t>
  </si>
  <si>
    <t>(7)新規学卒者を除きパートを含む。年初めに季節調整計算が行われるので、平成30年12月までは、改定値となっている。</t>
  </si>
  <si>
    <t>企業倒産(8)</t>
  </si>
  <si>
    <t>(8)負債総額1,000万円以上。</t>
  </si>
  <si>
    <t>（9）</t>
  </si>
  <si>
    <t>(9)平成28年7月に、基準年が平成22年からH27年に変更されている。</t>
  </si>
  <si>
    <t>日 本 銀 行 券　(10)</t>
  </si>
  <si>
    <t>(10)平成27年７月掲載分から、日本銀行佐賀事務所「佐賀県内銀行受払高時系列ﾃﾞｰﾀ」による。</t>
  </si>
  <si>
    <t>(11)旧相互銀行を含む。</t>
  </si>
  <si>
    <t>県 内 銀 行  (11)</t>
  </si>
  <si>
    <t>101.8</t>
  </si>
  <si>
    <t>63 849</t>
  </si>
  <si>
    <t>〇 1.32</t>
  </si>
  <si>
    <t>　 前月比は差（ポイント）を表す。年度分は原数値。</t>
  </si>
  <si>
    <t xml:space="preserve">  (6)事業所規模30人以上｡ 平成29年1月公表分から、平成27年を基準とした指数としている。</t>
  </si>
  <si>
    <t>令和元年 5月</t>
  </si>
  <si>
    <t>12 644</t>
  </si>
  <si>
    <t>60 534</t>
  </si>
  <si>
    <t>72 020</t>
  </si>
  <si>
    <t>12 645</t>
  </si>
  <si>
    <t>66 793</t>
  </si>
  <si>
    <t>66 589</t>
  </si>
  <si>
    <t>66 054</t>
  </si>
  <si>
    <t>58 353</t>
  </si>
  <si>
    <t>12 632</t>
  </si>
  <si>
    <t>68 055</t>
  </si>
  <si>
    <t>65 858</t>
  </si>
  <si>
    <t xml:space="preserve">   　それに伴い、過去の数値も遡及計算されたものを掲載している。</t>
  </si>
  <si>
    <t>12 631</t>
  </si>
  <si>
    <t>59 983</t>
  </si>
  <si>
    <t>66 434</t>
  </si>
  <si>
    <t xml:space="preserve">     令和元年7月公表分より平成27年を基準とした指数としている。</t>
  </si>
  <si>
    <t>　　(5)新規学卒者を除きパートを含む。年初めに季節調整計算が行われるので、平成30年12月までは、改定値となっている。前月比は差（ポイント）を表す。年度分は原数値。</t>
  </si>
  <si>
    <t>平成30年 3月</t>
  </si>
  <si>
    <t xml:space="preserve">        10</t>
  </si>
  <si>
    <t>12 625</t>
  </si>
  <si>
    <t>68 957</t>
  </si>
  <si>
    <t>61 412</t>
  </si>
  <si>
    <t>102.4</t>
  </si>
  <si>
    <t>〇61 881</t>
  </si>
  <si>
    <t>(7)平成30年計及び令和元年9月分までの月計は確定値。月額は遡及訂正されることがある。　</t>
  </si>
  <si>
    <t>12 625</t>
  </si>
  <si>
    <t>r12 618</t>
  </si>
  <si>
    <t>r102.7</t>
  </si>
  <si>
    <t>p101.5</t>
  </si>
  <si>
    <t>r65 771</t>
  </si>
  <si>
    <t>p65 614</t>
  </si>
  <si>
    <t>62 869</t>
  </si>
  <si>
    <t>63 683</t>
  </si>
  <si>
    <t>r64 966</t>
  </si>
  <si>
    <t>r100.9</t>
  </si>
  <si>
    <t>p102.0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</si>
</sst>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7" xfId="78" applyFont="1" applyFill="1" applyBorder="1" applyAlignment="1" quotePrefix="1">
      <alignment horizontal="center" vertical="center" shrinkToFit="1"/>
      <protection/>
    </xf>
    <xf numFmtId="0" fontId="8" fillId="33" borderId="0" xfId="78" applyFont="1" applyFill="1">
      <alignment/>
      <protection/>
    </xf>
    <xf numFmtId="0" fontId="8" fillId="33" borderId="0" xfId="78" applyFont="1" applyFill="1" applyBorder="1">
      <alignment/>
      <protection/>
    </xf>
    <xf numFmtId="178" fontId="6" fillId="33" borderId="25" xfId="78" applyNumberFormat="1" applyFont="1" applyFill="1" applyBorder="1" applyAlignment="1">
      <alignment vertical="center"/>
      <protection/>
    </xf>
    <xf numFmtId="178" fontId="6" fillId="33" borderId="21" xfId="78" applyNumberFormat="1" applyFont="1" applyFill="1" applyBorder="1" applyAlignment="1">
      <alignment vertical="center"/>
      <protection/>
    </xf>
    <xf numFmtId="178" fontId="6" fillId="33" borderId="2" xfId="78" applyNumberFormat="1" applyFont="1" applyFill="1" applyBorder="1" applyAlignment="1">
      <alignment horizontal="right" vertical="center"/>
      <protection/>
    </xf>
    <xf numFmtId="0" fontId="12" fillId="33" borderId="20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179" fontId="9" fillId="33" borderId="0" xfId="78" applyNumberFormat="1" applyFont="1" applyFill="1" applyAlignment="1">
      <alignment horizontal="right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showGridLines="0" tabSelected="1" view="pageBreakPreview" zoomScale="110" zoomScaleSheetLayoutView="110" zoomScalePageLayoutView="0" workbookViewId="0" topLeftCell="A1">
      <selection activeCell="H37" sqref="H37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80" t="s">
        <v>5</v>
      </c>
      <c r="D4" s="190"/>
      <c r="E4" s="35" t="s">
        <v>6</v>
      </c>
      <c r="F4" s="97" t="s">
        <v>7</v>
      </c>
      <c r="G4" s="15" t="s">
        <v>8</v>
      </c>
      <c r="H4" s="183" t="s">
        <v>136</v>
      </c>
      <c r="I4" s="180" t="s">
        <v>41</v>
      </c>
      <c r="J4" s="181"/>
      <c r="K4" s="182"/>
      <c r="L4" s="191" t="s">
        <v>213</v>
      </c>
      <c r="M4" s="192"/>
      <c r="N4" s="187" t="s">
        <v>145</v>
      </c>
      <c r="O4" s="180" t="s">
        <v>217</v>
      </c>
      <c r="P4" s="193"/>
      <c r="Q4" s="187" t="s">
        <v>88</v>
      </c>
      <c r="R4" s="180" t="s">
        <v>220</v>
      </c>
      <c r="S4" s="182"/>
      <c r="T4" s="5"/>
    </row>
    <row r="5" spans="1:20" ht="12" customHeight="1">
      <c r="A5" s="172" t="s">
        <v>10</v>
      </c>
      <c r="B5" s="36" t="s">
        <v>11</v>
      </c>
      <c r="C5" s="10" t="s">
        <v>12</v>
      </c>
      <c r="D5" s="37" t="s">
        <v>13</v>
      </c>
      <c r="E5" s="174" t="s">
        <v>60</v>
      </c>
      <c r="F5" s="86" t="s">
        <v>7</v>
      </c>
      <c r="G5" s="14" t="s">
        <v>14</v>
      </c>
      <c r="H5" s="184"/>
      <c r="I5" s="15" t="s">
        <v>110</v>
      </c>
      <c r="J5" s="38" t="s">
        <v>15</v>
      </c>
      <c r="K5" s="4" t="s">
        <v>16</v>
      </c>
      <c r="L5" s="39"/>
      <c r="M5" s="34"/>
      <c r="N5" s="175"/>
      <c r="O5" s="40"/>
      <c r="P5" s="34"/>
      <c r="Q5" s="188"/>
      <c r="R5" s="177" t="s">
        <v>112</v>
      </c>
      <c r="S5" s="177" t="s">
        <v>113</v>
      </c>
      <c r="T5" s="185" t="s">
        <v>1</v>
      </c>
    </row>
    <row r="6" spans="1:20" ht="12" customHeight="1">
      <c r="A6" s="173"/>
      <c r="B6" s="41" t="s">
        <v>17</v>
      </c>
      <c r="C6" s="11" t="s">
        <v>66</v>
      </c>
      <c r="D6" s="14" t="s">
        <v>61</v>
      </c>
      <c r="E6" s="175"/>
      <c r="F6" s="87" t="s">
        <v>18</v>
      </c>
      <c r="G6" s="14" t="s">
        <v>19</v>
      </c>
      <c r="H6" s="184"/>
      <c r="I6" s="81" t="s">
        <v>111</v>
      </c>
      <c r="J6" s="14" t="s">
        <v>20</v>
      </c>
      <c r="K6" s="4" t="s">
        <v>21</v>
      </c>
      <c r="L6" s="42" t="s">
        <v>22</v>
      </c>
      <c r="M6" s="43" t="s">
        <v>92</v>
      </c>
      <c r="N6" s="175"/>
      <c r="O6" s="14" t="s">
        <v>23</v>
      </c>
      <c r="P6" s="4" t="s">
        <v>24</v>
      </c>
      <c r="Q6" s="188"/>
      <c r="R6" s="178"/>
      <c r="S6" s="178"/>
      <c r="T6" s="186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76"/>
      <c r="F7" s="88" t="s">
        <v>25</v>
      </c>
      <c r="G7" s="16" t="s">
        <v>109</v>
      </c>
      <c r="H7" s="114" t="s">
        <v>138</v>
      </c>
      <c r="I7" s="16" t="s">
        <v>137</v>
      </c>
      <c r="J7" s="16" t="s">
        <v>137</v>
      </c>
      <c r="K7" s="3" t="s">
        <v>211</v>
      </c>
      <c r="L7" s="46"/>
      <c r="M7" s="44"/>
      <c r="N7" s="115" t="s">
        <v>215</v>
      </c>
      <c r="O7" s="46"/>
      <c r="P7" s="44"/>
      <c r="Q7" s="189"/>
      <c r="R7" s="179"/>
      <c r="S7" s="179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144</v>
      </c>
      <c r="H8" s="26" t="s">
        <v>32</v>
      </c>
      <c r="I8" s="26" t="s">
        <v>152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144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173</v>
      </c>
      <c r="B10" s="13">
        <v>828388</v>
      </c>
      <c r="C10" s="13" t="s">
        <v>171</v>
      </c>
      <c r="D10" s="54">
        <v>15663</v>
      </c>
      <c r="E10" s="13">
        <v>5463</v>
      </c>
      <c r="F10" s="54">
        <v>106339</v>
      </c>
      <c r="G10" s="17">
        <v>101.5</v>
      </c>
      <c r="H10" s="54">
        <v>63099</v>
      </c>
      <c r="I10" s="17">
        <v>102.2</v>
      </c>
      <c r="J10" s="17">
        <v>11.4</v>
      </c>
      <c r="K10" s="25">
        <v>1.15</v>
      </c>
      <c r="L10" s="13">
        <v>40</v>
      </c>
      <c r="M10" s="13">
        <v>5138</v>
      </c>
      <c r="N10" s="17">
        <v>100.2</v>
      </c>
      <c r="O10" s="54">
        <v>1628</v>
      </c>
      <c r="P10" s="54">
        <v>540</v>
      </c>
      <c r="Q10" s="13">
        <v>279725</v>
      </c>
      <c r="R10" s="13">
        <v>23658</v>
      </c>
      <c r="S10" s="13">
        <v>12907</v>
      </c>
      <c r="T10" s="55" t="s">
        <v>176</v>
      </c>
    </row>
    <row r="11" spans="1:20" s="5" customFormat="1" ht="10.5" customHeight="1">
      <c r="A11" s="53" t="s">
        <v>174</v>
      </c>
      <c r="B11" s="13">
        <v>823620</v>
      </c>
      <c r="C11" s="13" t="s">
        <v>162</v>
      </c>
      <c r="D11" s="54">
        <v>15018</v>
      </c>
      <c r="E11" s="13">
        <v>5519</v>
      </c>
      <c r="F11" s="54">
        <v>101665</v>
      </c>
      <c r="G11" s="17">
        <v>105.3</v>
      </c>
      <c r="H11" s="54">
        <v>56836</v>
      </c>
      <c r="I11" s="17">
        <v>103.5</v>
      </c>
      <c r="J11" s="17">
        <v>12.1</v>
      </c>
      <c r="K11" s="25" t="s">
        <v>172</v>
      </c>
      <c r="L11" s="13">
        <v>33</v>
      </c>
      <c r="M11" s="13">
        <v>6983</v>
      </c>
      <c r="N11" s="17">
        <v>100.6</v>
      </c>
      <c r="O11" s="54">
        <v>1638</v>
      </c>
      <c r="P11" s="54">
        <v>595</v>
      </c>
      <c r="Q11" s="13">
        <v>266531</v>
      </c>
      <c r="R11" s="13">
        <v>24378</v>
      </c>
      <c r="S11" s="13">
        <v>13257</v>
      </c>
      <c r="T11" s="55" t="s">
        <v>177</v>
      </c>
    </row>
    <row r="12" spans="1:20" s="116" customFormat="1" ht="10.5" customHeight="1">
      <c r="A12" s="56" t="s">
        <v>175</v>
      </c>
      <c r="B12" s="103">
        <v>819110</v>
      </c>
      <c r="C12" s="13" t="s">
        <v>250</v>
      </c>
      <c r="D12" s="126">
        <v>15561</v>
      </c>
      <c r="E12" s="103">
        <v>5574</v>
      </c>
      <c r="F12" s="126">
        <v>100880</v>
      </c>
      <c r="G12" s="104" t="s">
        <v>104</v>
      </c>
      <c r="H12" s="126">
        <v>73132</v>
      </c>
      <c r="I12" s="104">
        <v>106.4</v>
      </c>
      <c r="J12" s="104">
        <v>14.5</v>
      </c>
      <c r="K12" s="133" t="s">
        <v>223</v>
      </c>
      <c r="L12" s="103">
        <v>34</v>
      </c>
      <c r="M12" s="103">
        <v>4863</v>
      </c>
      <c r="N12" s="104">
        <v>101.8</v>
      </c>
      <c r="O12" s="126">
        <v>2421</v>
      </c>
      <c r="P12" s="126">
        <v>266</v>
      </c>
      <c r="Q12" s="103">
        <v>255540</v>
      </c>
      <c r="R12" s="103">
        <v>24785</v>
      </c>
      <c r="S12" s="103">
        <v>13367</v>
      </c>
      <c r="T12" s="57" t="s">
        <v>175</v>
      </c>
    </row>
    <row r="13" spans="1:20" ht="9.75" customHeight="1">
      <c r="A13" s="53"/>
      <c r="J13" s="110">
        <v>11.3</v>
      </c>
      <c r="T13" s="55"/>
    </row>
    <row r="14" spans="1:20" s="99" customFormat="1" ht="10.5" customHeight="1">
      <c r="A14" s="100" t="s">
        <v>244</v>
      </c>
      <c r="B14" s="13">
        <v>821879</v>
      </c>
      <c r="C14" s="13">
        <v>5147</v>
      </c>
      <c r="D14" s="13">
        <v>2079</v>
      </c>
      <c r="E14" s="106">
        <v>331</v>
      </c>
      <c r="F14" s="13">
        <v>8944</v>
      </c>
      <c r="G14" s="17">
        <v>102</v>
      </c>
      <c r="H14" s="101">
        <v>5531</v>
      </c>
      <c r="I14" s="17">
        <v>93.5</v>
      </c>
      <c r="J14" s="17">
        <v>14.8</v>
      </c>
      <c r="K14" s="72">
        <v>1.29</v>
      </c>
      <c r="L14" s="5">
        <v>1</v>
      </c>
      <c r="M14" s="129">
        <v>84</v>
      </c>
      <c r="N14" s="105" t="s">
        <v>159</v>
      </c>
      <c r="O14" s="5">
        <v>128</v>
      </c>
      <c r="P14" s="5">
        <v>32</v>
      </c>
      <c r="Q14" s="13">
        <v>17601</v>
      </c>
      <c r="R14" s="13">
        <v>24723</v>
      </c>
      <c r="S14" s="121">
        <v>12920</v>
      </c>
      <c r="T14" s="148" t="s">
        <v>244</v>
      </c>
    </row>
    <row r="15" spans="1:20" s="99" customFormat="1" ht="10.5" customHeight="1">
      <c r="A15" s="53" t="s">
        <v>153</v>
      </c>
      <c r="B15" s="13">
        <v>818865</v>
      </c>
      <c r="C15" s="13">
        <v>4927</v>
      </c>
      <c r="D15" s="13">
        <v>1009</v>
      </c>
      <c r="E15" s="106">
        <v>388</v>
      </c>
      <c r="F15" s="13">
        <v>18435</v>
      </c>
      <c r="G15" s="17">
        <v>107.1</v>
      </c>
      <c r="H15" s="75">
        <v>6052</v>
      </c>
      <c r="I15" s="17">
        <v>90.7</v>
      </c>
      <c r="J15" s="17">
        <v>15.9</v>
      </c>
      <c r="K15" s="72">
        <v>1.3</v>
      </c>
      <c r="L15" s="5">
        <v>4</v>
      </c>
      <c r="M15" s="129">
        <v>175</v>
      </c>
      <c r="N15" s="105" t="s">
        <v>156</v>
      </c>
      <c r="O15" s="5">
        <v>215</v>
      </c>
      <c r="P15" s="5">
        <v>16</v>
      </c>
      <c r="Q15" s="13">
        <v>21716</v>
      </c>
      <c r="R15" s="13">
        <v>24908</v>
      </c>
      <c r="S15" s="121">
        <v>13190</v>
      </c>
      <c r="T15" s="55" t="s">
        <v>153</v>
      </c>
    </row>
    <row r="16" spans="1:20" s="99" customFormat="1" ht="10.5" customHeight="1">
      <c r="A16" s="53" t="s">
        <v>154</v>
      </c>
      <c r="B16" s="13">
        <v>819646</v>
      </c>
      <c r="C16" s="13">
        <v>4955</v>
      </c>
      <c r="D16" s="13">
        <v>1014</v>
      </c>
      <c r="E16" s="106">
        <v>365</v>
      </c>
      <c r="F16" s="13">
        <v>15892</v>
      </c>
      <c r="G16" s="17">
        <v>103.2</v>
      </c>
      <c r="H16" s="75">
        <v>5463</v>
      </c>
      <c r="I16" s="17">
        <v>91.9</v>
      </c>
      <c r="J16" s="17">
        <v>14.2</v>
      </c>
      <c r="K16" s="72">
        <v>1.3</v>
      </c>
      <c r="L16" s="5">
        <v>2</v>
      </c>
      <c r="M16" s="129">
        <v>920</v>
      </c>
      <c r="N16" s="105" t="s">
        <v>161</v>
      </c>
      <c r="O16" s="5">
        <v>201</v>
      </c>
      <c r="P16" s="5">
        <v>35</v>
      </c>
      <c r="Q16" s="13">
        <v>28238</v>
      </c>
      <c r="R16" s="13">
        <v>24656</v>
      </c>
      <c r="S16" s="121">
        <v>13201</v>
      </c>
      <c r="T16" s="55" t="s">
        <v>154</v>
      </c>
    </row>
    <row r="17" spans="1:20" s="99" customFormat="1" ht="10.5" customHeight="1">
      <c r="A17" s="53" t="s">
        <v>155</v>
      </c>
      <c r="B17" s="13">
        <v>819565</v>
      </c>
      <c r="C17" s="13">
        <v>4910</v>
      </c>
      <c r="D17" s="13">
        <v>1348</v>
      </c>
      <c r="E17" s="106">
        <v>586</v>
      </c>
      <c r="F17" s="13">
        <v>6160</v>
      </c>
      <c r="G17" s="17">
        <v>104.9</v>
      </c>
      <c r="H17" s="75">
        <v>5779</v>
      </c>
      <c r="I17" s="17">
        <v>133.7</v>
      </c>
      <c r="J17" s="17">
        <v>13.7</v>
      </c>
      <c r="K17" s="72">
        <v>1.32</v>
      </c>
      <c r="L17" s="5">
        <v>1</v>
      </c>
      <c r="M17" s="129">
        <v>20</v>
      </c>
      <c r="N17" s="105" t="s">
        <v>159</v>
      </c>
      <c r="O17" s="5">
        <v>233</v>
      </c>
      <c r="P17" s="5">
        <v>22</v>
      </c>
      <c r="Q17" s="13">
        <v>19513</v>
      </c>
      <c r="R17" s="13">
        <v>24997</v>
      </c>
      <c r="S17" s="121">
        <v>13255</v>
      </c>
      <c r="T17" s="55" t="s">
        <v>155</v>
      </c>
    </row>
    <row r="18" spans="1:20" s="99" customFormat="1" ht="10.5" customHeight="1">
      <c r="A18" s="53" t="s">
        <v>118</v>
      </c>
      <c r="B18" s="13">
        <v>819426</v>
      </c>
      <c r="C18" s="13">
        <v>5668</v>
      </c>
      <c r="D18" s="13">
        <v>1265</v>
      </c>
      <c r="E18" s="106">
        <v>574</v>
      </c>
      <c r="F18" s="13">
        <v>6803</v>
      </c>
      <c r="G18" s="17">
        <v>103.4</v>
      </c>
      <c r="H18" s="75">
        <v>6955</v>
      </c>
      <c r="I18" s="17">
        <v>122.4</v>
      </c>
      <c r="J18" s="17">
        <v>14.9</v>
      </c>
      <c r="K18" s="72">
        <v>1.34</v>
      </c>
      <c r="L18" s="5">
        <v>3</v>
      </c>
      <c r="M18" s="129">
        <v>190</v>
      </c>
      <c r="N18" s="105" t="s">
        <v>159</v>
      </c>
      <c r="O18" s="5">
        <v>125</v>
      </c>
      <c r="P18" s="5">
        <v>19</v>
      </c>
      <c r="Q18" s="13">
        <v>25117</v>
      </c>
      <c r="R18" s="13">
        <v>24717</v>
      </c>
      <c r="S18" s="121">
        <v>13265</v>
      </c>
      <c r="T18" s="55" t="s">
        <v>118</v>
      </c>
    </row>
    <row r="19" spans="1:20" s="99" customFormat="1" ht="10.5" customHeight="1">
      <c r="A19" s="53" t="s">
        <v>119</v>
      </c>
      <c r="B19" s="13">
        <v>819433</v>
      </c>
      <c r="C19" s="13">
        <v>5391</v>
      </c>
      <c r="D19" s="13">
        <v>1104</v>
      </c>
      <c r="E19" s="106">
        <v>473</v>
      </c>
      <c r="F19" s="13">
        <v>10363</v>
      </c>
      <c r="G19" s="17">
        <v>105</v>
      </c>
      <c r="H19" s="75">
        <v>7083</v>
      </c>
      <c r="I19" s="17">
        <v>98.9</v>
      </c>
      <c r="J19" s="17">
        <v>13.3</v>
      </c>
      <c r="K19" s="72">
        <v>1.32</v>
      </c>
      <c r="L19" s="5">
        <v>4</v>
      </c>
      <c r="M19" s="129">
        <v>1825</v>
      </c>
      <c r="N19" s="105" t="s">
        <v>164</v>
      </c>
      <c r="O19" s="5">
        <v>108</v>
      </c>
      <c r="P19" s="5">
        <v>13</v>
      </c>
      <c r="Q19" s="13">
        <v>21677</v>
      </c>
      <c r="R19" s="13">
        <v>24726</v>
      </c>
      <c r="S19" s="121">
        <v>13290</v>
      </c>
      <c r="T19" s="55" t="s">
        <v>119</v>
      </c>
    </row>
    <row r="20" spans="1:20" s="99" customFormat="1" ht="10.5" customHeight="1">
      <c r="A20" s="53" t="s">
        <v>120</v>
      </c>
      <c r="B20" s="13">
        <v>819312</v>
      </c>
      <c r="C20" s="13">
        <v>4703</v>
      </c>
      <c r="D20" s="13">
        <v>1385</v>
      </c>
      <c r="E20" s="106">
        <v>626</v>
      </c>
      <c r="F20" s="13">
        <v>7853</v>
      </c>
      <c r="G20" s="17">
        <v>101.1</v>
      </c>
      <c r="H20" s="75">
        <v>6169</v>
      </c>
      <c r="I20" s="17">
        <v>87.3</v>
      </c>
      <c r="J20" s="17">
        <v>13.6</v>
      </c>
      <c r="K20" s="72">
        <v>1.32</v>
      </c>
      <c r="L20" s="5">
        <v>3</v>
      </c>
      <c r="M20" s="144">
        <v>51</v>
      </c>
      <c r="N20" s="105" t="s">
        <v>168</v>
      </c>
      <c r="O20" s="5">
        <v>144</v>
      </c>
      <c r="P20" s="5">
        <v>16</v>
      </c>
      <c r="Q20" s="13">
        <v>16304</v>
      </c>
      <c r="R20" s="13">
        <v>24605</v>
      </c>
      <c r="S20" s="121">
        <v>13228</v>
      </c>
      <c r="T20" s="55" t="s">
        <v>120</v>
      </c>
    </row>
    <row r="21" spans="1:23" s="99" customFormat="1" ht="10.5" customHeight="1">
      <c r="A21" s="53" t="s">
        <v>126</v>
      </c>
      <c r="B21" s="13">
        <v>819110</v>
      </c>
      <c r="C21" s="13">
        <v>5112</v>
      </c>
      <c r="D21" s="13">
        <v>1195</v>
      </c>
      <c r="E21" s="106">
        <v>477</v>
      </c>
      <c r="F21" s="13">
        <v>6649</v>
      </c>
      <c r="G21" s="17">
        <v>108.6</v>
      </c>
      <c r="H21" s="75">
        <v>5536</v>
      </c>
      <c r="I21" s="17">
        <v>87</v>
      </c>
      <c r="J21" s="17">
        <v>14.6</v>
      </c>
      <c r="K21" s="72">
        <v>1.31</v>
      </c>
      <c r="L21" s="5">
        <v>2</v>
      </c>
      <c r="M21" s="129">
        <v>42</v>
      </c>
      <c r="N21" s="105" t="s">
        <v>168</v>
      </c>
      <c r="O21" s="5">
        <v>218</v>
      </c>
      <c r="P21" s="5">
        <v>21</v>
      </c>
      <c r="Q21" s="13">
        <v>23312</v>
      </c>
      <c r="R21" s="13">
        <v>24456</v>
      </c>
      <c r="S21" s="121">
        <v>13190</v>
      </c>
      <c r="T21" s="55" t="s">
        <v>126</v>
      </c>
      <c r="W21" s="92"/>
    </row>
    <row r="22" spans="1:23" s="99" customFormat="1" ht="10.5" customHeight="1">
      <c r="A22" s="53" t="s">
        <v>122</v>
      </c>
      <c r="B22" s="13">
        <v>819011</v>
      </c>
      <c r="C22" s="13">
        <v>5263</v>
      </c>
      <c r="D22" s="13">
        <v>1365</v>
      </c>
      <c r="E22" s="106">
        <v>512</v>
      </c>
      <c r="F22" s="13">
        <v>5971</v>
      </c>
      <c r="G22" s="17">
        <v>103.1</v>
      </c>
      <c r="H22" s="75">
        <v>5718</v>
      </c>
      <c r="I22" s="17">
        <v>98.1</v>
      </c>
      <c r="J22" s="17">
        <v>14.5</v>
      </c>
      <c r="K22" s="72">
        <v>1.32</v>
      </c>
      <c r="L22" s="5">
        <v>2</v>
      </c>
      <c r="M22" s="129">
        <v>657</v>
      </c>
      <c r="N22" s="105" t="s">
        <v>185</v>
      </c>
      <c r="O22" s="5">
        <v>70</v>
      </c>
      <c r="P22" s="5">
        <v>16</v>
      </c>
      <c r="Q22" s="13">
        <v>19123</v>
      </c>
      <c r="R22" s="13">
        <v>24528</v>
      </c>
      <c r="S22" s="121">
        <v>13223</v>
      </c>
      <c r="T22" s="55" t="s">
        <v>122</v>
      </c>
      <c r="W22" s="92"/>
    </row>
    <row r="23" spans="1:23" s="99" customFormat="1" ht="10.5" customHeight="1">
      <c r="A23" s="53" t="s">
        <v>123</v>
      </c>
      <c r="B23" s="13">
        <v>818752</v>
      </c>
      <c r="C23" s="13">
        <v>6668</v>
      </c>
      <c r="D23" s="13">
        <v>1148</v>
      </c>
      <c r="E23" s="106">
        <v>421</v>
      </c>
      <c r="F23" s="13">
        <v>7672</v>
      </c>
      <c r="G23" s="17">
        <v>105.3</v>
      </c>
      <c r="H23" s="75">
        <v>6329</v>
      </c>
      <c r="I23" s="17">
        <v>195.9</v>
      </c>
      <c r="J23" s="17">
        <v>15.3</v>
      </c>
      <c r="K23" s="72">
        <v>1.32</v>
      </c>
      <c r="L23" s="5">
        <v>7</v>
      </c>
      <c r="M23" s="129">
        <v>662</v>
      </c>
      <c r="N23" s="105" t="s">
        <v>161</v>
      </c>
      <c r="O23" s="5">
        <v>564</v>
      </c>
      <c r="P23" s="5">
        <v>18</v>
      </c>
      <c r="Q23" s="13">
        <v>18318</v>
      </c>
      <c r="R23" s="13">
        <v>24785</v>
      </c>
      <c r="S23" s="121">
        <v>13367</v>
      </c>
      <c r="T23" s="55" t="s">
        <v>123</v>
      </c>
      <c r="W23" s="158"/>
    </row>
    <row r="24" spans="1:20" s="99" customFormat="1" ht="10.5" customHeight="1">
      <c r="A24" s="53" t="s">
        <v>186</v>
      </c>
      <c r="B24" s="13">
        <v>818626</v>
      </c>
      <c r="C24" s="13">
        <v>5024</v>
      </c>
      <c r="D24" s="13">
        <v>1252</v>
      </c>
      <c r="E24" s="106">
        <v>384</v>
      </c>
      <c r="F24" s="13">
        <v>4710</v>
      </c>
      <c r="G24" s="17">
        <v>107.4</v>
      </c>
      <c r="H24" s="75">
        <v>6503</v>
      </c>
      <c r="I24" s="17">
        <v>83.8</v>
      </c>
      <c r="J24" s="17">
        <v>12.5</v>
      </c>
      <c r="K24" s="72">
        <v>1.33</v>
      </c>
      <c r="L24" s="5">
        <v>1</v>
      </c>
      <c r="M24" s="129">
        <v>12</v>
      </c>
      <c r="N24" s="105" t="s">
        <v>185</v>
      </c>
      <c r="O24" s="5">
        <v>80</v>
      </c>
      <c r="P24" s="5">
        <v>40</v>
      </c>
      <c r="Q24" s="13">
        <v>25004</v>
      </c>
      <c r="R24" s="13">
        <v>24578</v>
      </c>
      <c r="S24" s="121">
        <v>13305</v>
      </c>
      <c r="T24" s="55" t="s">
        <v>186</v>
      </c>
    </row>
    <row r="25" spans="1:20" s="99" customFormat="1" ht="10.5" customHeight="1">
      <c r="A25" s="53" t="s">
        <v>2</v>
      </c>
      <c r="B25" s="13">
        <v>818099</v>
      </c>
      <c r="C25" s="13">
        <v>4402</v>
      </c>
      <c r="D25" s="13">
        <v>1510</v>
      </c>
      <c r="E25" s="106">
        <v>488</v>
      </c>
      <c r="F25" s="13">
        <v>3857</v>
      </c>
      <c r="G25" s="17">
        <v>107.6</v>
      </c>
      <c r="H25" s="75">
        <v>5791</v>
      </c>
      <c r="I25" s="17">
        <v>82.9</v>
      </c>
      <c r="J25" s="17">
        <v>13.3</v>
      </c>
      <c r="K25" s="72">
        <v>1.32</v>
      </c>
      <c r="L25" s="5">
        <v>4</v>
      </c>
      <c r="M25" s="129">
        <v>274</v>
      </c>
      <c r="N25" s="105" t="s">
        <v>221</v>
      </c>
      <c r="O25" s="5">
        <v>233</v>
      </c>
      <c r="P25" s="5">
        <v>28</v>
      </c>
      <c r="Q25" s="13">
        <v>19387</v>
      </c>
      <c r="R25" s="13">
        <v>24762</v>
      </c>
      <c r="S25" s="121">
        <v>13288</v>
      </c>
      <c r="T25" s="55" t="s">
        <v>2</v>
      </c>
    </row>
    <row r="26" spans="1:20" s="99" customFormat="1" ht="10.5" customHeight="1">
      <c r="A26" s="53" t="s">
        <v>125</v>
      </c>
      <c r="B26" s="13">
        <v>817739</v>
      </c>
      <c r="C26" s="13">
        <v>4858</v>
      </c>
      <c r="D26" s="13">
        <v>1966</v>
      </c>
      <c r="E26" s="106">
        <v>483</v>
      </c>
      <c r="F26" s="13">
        <v>6511</v>
      </c>
      <c r="G26" s="17">
        <v>104.3</v>
      </c>
      <c r="H26" s="75">
        <v>5754</v>
      </c>
      <c r="I26" s="17">
        <v>87.5</v>
      </c>
      <c r="J26" s="17">
        <v>13.6</v>
      </c>
      <c r="K26" s="72">
        <v>1.28</v>
      </c>
      <c r="L26" s="5">
        <v>3</v>
      </c>
      <c r="M26" s="129">
        <v>94</v>
      </c>
      <c r="N26" s="105" t="s">
        <v>161</v>
      </c>
      <c r="O26" s="5">
        <v>231</v>
      </c>
      <c r="P26" s="5">
        <v>21</v>
      </c>
      <c r="Q26" s="13">
        <v>15752</v>
      </c>
      <c r="R26" s="13">
        <v>25536</v>
      </c>
      <c r="S26" s="121">
        <v>13287</v>
      </c>
      <c r="T26" s="55" t="s">
        <v>125</v>
      </c>
    </row>
    <row r="27" spans="1:20" s="99" customFormat="1" ht="10.5" customHeight="1">
      <c r="A27" s="53" t="s">
        <v>153</v>
      </c>
      <c r="B27" s="13">
        <v>814936</v>
      </c>
      <c r="C27" s="13">
        <v>4684</v>
      </c>
      <c r="D27" s="13">
        <v>1067</v>
      </c>
      <c r="E27" s="106">
        <v>645</v>
      </c>
      <c r="F27" s="13">
        <v>22481</v>
      </c>
      <c r="G27" s="17">
        <v>103.2</v>
      </c>
      <c r="H27" s="75">
        <v>5422</v>
      </c>
      <c r="I27" s="17">
        <v>87.9</v>
      </c>
      <c r="J27" s="17">
        <v>14</v>
      </c>
      <c r="K27" s="72">
        <v>1.31</v>
      </c>
      <c r="L27" s="5">
        <v>3</v>
      </c>
      <c r="M27" s="129">
        <v>348</v>
      </c>
      <c r="N27" s="105" t="s">
        <v>221</v>
      </c>
      <c r="O27" s="5">
        <v>430</v>
      </c>
      <c r="P27" s="5">
        <v>9</v>
      </c>
      <c r="Q27" s="13">
        <v>20356</v>
      </c>
      <c r="R27" s="13">
        <v>25404</v>
      </c>
      <c r="S27" s="121">
        <v>13222</v>
      </c>
      <c r="T27" s="55" t="s">
        <v>153</v>
      </c>
    </row>
    <row r="28" spans="1:20" s="99" customFormat="1" ht="10.5" customHeight="1">
      <c r="A28" s="53" t="s">
        <v>226</v>
      </c>
      <c r="B28" s="13">
        <v>815527</v>
      </c>
      <c r="C28" s="13">
        <v>4788</v>
      </c>
      <c r="D28" s="13">
        <v>1159</v>
      </c>
      <c r="E28" s="106">
        <v>370</v>
      </c>
      <c r="F28" s="13">
        <v>8018</v>
      </c>
      <c r="G28" s="17">
        <v>99.3</v>
      </c>
      <c r="H28" s="75">
        <v>5625</v>
      </c>
      <c r="I28" s="17">
        <v>84.4</v>
      </c>
      <c r="J28" s="17">
        <v>13.2</v>
      </c>
      <c r="K28" s="72">
        <v>1.3</v>
      </c>
      <c r="L28" s="5">
        <v>1</v>
      </c>
      <c r="M28" s="129">
        <v>20</v>
      </c>
      <c r="N28" s="105" t="s">
        <v>185</v>
      </c>
      <c r="O28" s="5">
        <v>40</v>
      </c>
      <c r="P28" s="5">
        <v>64</v>
      </c>
      <c r="Q28" s="13">
        <v>26408</v>
      </c>
      <c r="R28" s="13">
        <v>25366</v>
      </c>
      <c r="S28" s="13">
        <v>13236</v>
      </c>
      <c r="T28" s="55" t="s">
        <v>226</v>
      </c>
    </row>
    <row r="29" spans="1:20" s="112" customFormat="1" ht="10.5" customHeight="1">
      <c r="A29" s="53" t="s">
        <v>155</v>
      </c>
      <c r="B29" s="13">
        <v>815164</v>
      </c>
      <c r="C29" s="13">
        <v>4871</v>
      </c>
      <c r="D29" s="13">
        <v>1275</v>
      </c>
      <c r="E29" s="106">
        <v>552</v>
      </c>
      <c r="F29" s="13">
        <v>11179</v>
      </c>
      <c r="G29" s="17">
        <v>105.6</v>
      </c>
      <c r="H29" s="75">
        <v>5761</v>
      </c>
      <c r="I29" s="17">
        <v>137.8</v>
      </c>
      <c r="J29" s="17">
        <v>11.7</v>
      </c>
      <c r="K29" s="72">
        <v>1.32</v>
      </c>
      <c r="L29" s="5">
        <v>1</v>
      </c>
      <c r="M29" s="129">
        <v>98</v>
      </c>
      <c r="N29" s="105" t="s">
        <v>161</v>
      </c>
      <c r="O29" s="5">
        <v>226</v>
      </c>
      <c r="P29" s="5">
        <v>8</v>
      </c>
      <c r="Q29" s="13">
        <v>19741</v>
      </c>
      <c r="R29" s="13">
        <v>25591</v>
      </c>
      <c r="S29" s="13">
        <v>13240</v>
      </c>
      <c r="T29" s="55" t="s">
        <v>155</v>
      </c>
    </row>
    <row r="30" spans="1:20" s="112" customFormat="1" ht="10.5" customHeight="1">
      <c r="A30" s="53" t="s">
        <v>118</v>
      </c>
      <c r="B30" s="13">
        <v>814781</v>
      </c>
      <c r="C30" s="13">
        <v>5133</v>
      </c>
      <c r="D30" s="13">
        <v>1415</v>
      </c>
      <c r="E30" s="106">
        <v>441</v>
      </c>
      <c r="F30" s="13">
        <v>8828</v>
      </c>
      <c r="G30" s="17">
        <v>101.6</v>
      </c>
      <c r="H30" s="75">
        <v>6557</v>
      </c>
      <c r="I30" s="17">
        <v>112.6</v>
      </c>
      <c r="J30" s="17">
        <v>12.7</v>
      </c>
      <c r="K30" s="72">
        <v>1.28</v>
      </c>
      <c r="L30" s="5">
        <v>4</v>
      </c>
      <c r="M30" s="129">
        <v>168</v>
      </c>
      <c r="N30" s="105" t="s">
        <v>157</v>
      </c>
      <c r="O30" s="5">
        <v>295</v>
      </c>
      <c r="P30" s="5">
        <v>17</v>
      </c>
      <c r="Q30" s="13">
        <v>23933</v>
      </c>
      <c r="R30" s="13">
        <v>25268</v>
      </c>
      <c r="S30" s="121">
        <v>13248</v>
      </c>
      <c r="T30" s="55" t="s">
        <v>118</v>
      </c>
    </row>
    <row r="31" spans="1:20" s="112" customFormat="1" ht="10.5" customHeight="1">
      <c r="A31" s="53" t="s">
        <v>119</v>
      </c>
      <c r="B31" s="13">
        <v>814681</v>
      </c>
      <c r="C31" s="13">
        <v>5191</v>
      </c>
      <c r="D31" s="13">
        <v>1178</v>
      </c>
      <c r="E31" s="106">
        <v>498</v>
      </c>
      <c r="F31" s="13">
        <v>12344</v>
      </c>
      <c r="G31" s="17">
        <v>97.7</v>
      </c>
      <c r="H31" s="150">
        <v>6441</v>
      </c>
      <c r="I31" s="17">
        <v>87</v>
      </c>
      <c r="J31" s="17">
        <v>11.2</v>
      </c>
      <c r="K31" s="72">
        <v>1.29</v>
      </c>
      <c r="L31" s="5">
        <v>3</v>
      </c>
      <c r="M31" s="129">
        <v>238</v>
      </c>
      <c r="N31" s="105" t="s">
        <v>185</v>
      </c>
      <c r="O31" s="5">
        <v>152</v>
      </c>
      <c r="P31" s="5">
        <v>12</v>
      </c>
      <c r="Q31" s="13">
        <v>16069</v>
      </c>
      <c r="R31" s="13">
        <v>25496</v>
      </c>
      <c r="S31" s="121">
        <v>13322</v>
      </c>
      <c r="T31" s="55" t="s">
        <v>119</v>
      </c>
    </row>
    <row r="32" spans="1:20" s="112" customFormat="1" ht="10.5" customHeight="1">
      <c r="A32" s="53" t="s">
        <v>120</v>
      </c>
      <c r="B32" s="13">
        <v>814433</v>
      </c>
      <c r="C32" s="13">
        <v>4938</v>
      </c>
      <c r="D32" s="13">
        <v>1966</v>
      </c>
      <c r="E32" s="106">
        <v>449</v>
      </c>
      <c r="F32" s="140">
        <v>10824</v>
      </c>
      <c r="G32" s="141" t="s">
        <v>104</v>
      </c>
      <c r="H32" s="150">
        <v>6055</v>
      </c>
      <c r="I32" s="141" t="s">
        <v>104</v>
      </c>
      <c r="J32" s="141" t="s">
        <v>104</v>
      </c>
      <c r="K32" s="72">
        <v>1.26</v>
      </c>
      <c r="L32" s="142">
        <v>3</v>
      </c>
      <c r="M32" s="143">
        <v>202</v>
      </c>
      <c r="N32" s="105" t="s">
        <v>249</v>
      </c>
      <c r="O32" s="5">
        <v>223</v>
      </c>
      <c r="P32" s="5">
        <v>18</v>
      </c>
      <c r="Q32" s="13">
        <v>24420</v>
      </c>
      <c r="R32" s="13">
        <v>25192</v>
      </c>
      <c r="S32" s="121">
        <v>13229</v>
      </c>
      <c r="T32" s="55" t="s">
        <v>120</v>
      </c>
    </row>
    <row r="33" spans="1:20" s="112" customFormat="1" ht="10.5" customHeight="1">
      <c r="A33" s="56" t="s">
        <v>245</v>
      </c>
      <c r="B33" s="103">
        <v>814211</v>
      </c>
      <c r="C33" s="103" t="s">
        <v>104</v>
      </c>
      <c r="D33" s="139">
        <v>1181</v>
      </c>
      <c r="E33" s="151" t="s">
        <v>104</v>
      </c>
      <c r="F33" s="139">
        <v>11465</v>
      </c>
      <c r="G33" s="152" t="s">
        <v>104</v>
      </c>
      <c r="H33" s="203">
        <v>5618</v>
      </c>
      <c r="I33" s="152" t="s">
        <v>104</v>
      </c>
      <c r="J33" s="152" t="s">
        <v>104</v>
      </c>
      <c r="K33" s="153" t="s">
        <v>104</v>
      </c>
      <c r="L33" s="154">
        <v>4</v>
      </c>
      <c r="M33" s="155">
        <v>214</v>
      </c>
      <c r="N33" s="156" t="s">
        <v>158</v>
      </c>
      <c r="O33" s="20">
        <v>221</v>
      </c>
      <c r="P33" s="20">
        <v>13</v>
      </c>
      <c r="Q33" s="103">
        <v>17671</v>
      </c>
      <c r="R33" s="103">
        <v>25405</v>
      </c>
      <c r="S33" s="147">
        <v>13211</v>
      </c>
      <c r="T33" s="57" t="s">
        <v>245</v>
      </c>
    </row>
    <row r="34" spans="1:21" s="116" customFormat="1" ht="3" customHeight="1">
      <c r="A34" s="56"/>
      <c r="B34" s="20"/>
      <c r="C34" s="20"/>
      <c r="D34" s="154"/>
      <c r="E34" s="104"/>
      <c r="F34" s="140"/>
      <c r="G34" s="20"/>
      <c r="H34" s="154"/>
      <c r="I34" s="20"/>
      <c r="J34" s="20"/>
      <c r="K34" s="20"/>
      <c r="L34" s="20"/>
      <c r="M34" s="20"/>
      <c r="N34" s="20"/>
      <c r="O34" s="20"/>
      <c r="P34" s="103"/>
      <c r="Q34" s="20"/>
      <c r="R34" s="20"/>
      <c r="S34" s="20"/>
      <c r="T34" s="57"/>
      <c r="U34" s="134"/>
    </row>
    <row r="35" spans="1:20" s="108" customFormat="1" ht="13.5" customHeight="1">
      <c r="A35" s="117" t="s">
        <v>59</v>
      </c>
      <c r="B35" s="130">
        <v>-222</v>
      </c>
      <c r="C35" s="131">
        <v>-4.9</v>
      </c>
      <c r="D35" s="165">
        <f>(D33-D32)/D32*100</f>
        <v>-39.92878942014242</v>
      </c>
      <c r="E35" s="132">
        <f>(E32-E31)/E31*100</f>
        <v>-9.839357429718875</v>
      </c>
      <c r="F35" s="132">
        <f>(F33-F32)/F32*100</f>
        <v>5.922025129342202</v>
      </c>
      <c r="G35" s="132">
        <v>-3.8</v>
      </c>
      <c r="H35" s="159">
        <v>-7.2</v>
      </c>
      <c r="I35" s="132">
        <f>(I31-I30)/I30*100</f>
        <v>-22.73534635879218</v>
      </c>
      <c r="J35" s="132">
        <f>(J31-J30)/J30*100</f>
        <v>-11.811023622047244</v>
      </c>
      <c r="K35" s="137">
        <v>-0.03</v>
      </c>
      <c r="L35" s="132">
        <f>(L33-L32)/L32*100</f>
        <v>33.33333333333333</v>
      </c>
      <c r="M35" s="132">
        <f>(M33-M32)/M32*100</f>
        <v>5.9405940594059405</v>
      </c>
      <c r="N35" s="132">
        <v>0.3</v>
      </c>
      <c r="O35" s="132">
        <f>(22100-22300)/22300*100</f>
        <v>-0.8968609865470852</v>
      </c>
      <c r="P35" s="132">
        <f>(1340-1800)/1800*100</f>
        <v>-25.555555555555554</v>
      </c>
      <c r="Q35" s="132">
        <f>(Q33-Q32)/Q32*100</f>
        <v>-27.63718263718264</v>
      </c>
      <c r="R35" s="163">
        <f>(R33-R32)/R32*100</f>
        <v>0.8455065100031757</v>
      </c>
      <c r="S35" s="164">
        <f>(S33-S32)/S32*100</f>
        <v>-0.13606470632700884</v>
      </c>
      <c r="T35" s="123" t="s">
        <v>59</v>
      </c>
    </row>
    <row r="36" spans="1:20" s="108" customFormat="1" ht="13.5" customHeight="1">
      <c r="A36" s="160" t="s">
        <v>190</v>
      </c>
      <c r="B36" s="130">
        <v>-4899</v>
      </c>
      <c r="C36" s="131">
        <v>-5</v>
      </c>
      <c r="D36" s="159">
        <f>(D33-D21)/D21*100</f>
        <v>-1.1715481171548117</v>
      </c>
      <c r="E36" s="132">
        <f>(E32-E20)/E20*100</f>
        <v>-28.27476038338658</v>
      </c>
      <c r="F36" s="131">
        <v>72.4</v>
      </c>
      <c r="G36" s="132">
        <v>-9.5</v>
      </c>
      <c r="H36" s="159">
        <v>1.5</v>
      </c>
      <c r="I36" s="132">
        <v>-12</v>
      </c>
      <c r="J36" s="132">
        <f>(J31-J19)/J19*100</f>
        <v>-15.789473684210536</v>
      </c>
      <c r="K36" s="137">
        <v>-0.06</v>
      </c>
      <c r="L36" s="132">
        <v>100</v>
      </c>
      <c r="M36" s="132">
        <f>(M33-M21)/M21*100</f>
        <v>409.5238095238095</v>
      </c>
      <c r="N36" s="131">
        <v>0.2</v>
      </c>
      <c r="O36" s="131">
        <v>1.4</v>
      </c>
      <c r="P36" s="132">
        <v>-37.4</v>
      </c>
      <c r="Q36" s="132">
        <f>(Q33-Q21)/Q21*100</f>
        <v>-24.19783802333562</v>
      </c>
      <c r="R36" s="131">
        <v>3.9</v>
      </c>
      <c r="S36" s="131">
        <f>(S33-S21)/S21*100</f>
        <v>0.1592115238817286</v>
      </c>
      <c r="T36" s="128" t="s">
        <v>190</v>
      </c>
    </row>
    <row r="37" spans="1:20" s="59" customFormat="1" ht="45" customHeight="1">
      <c r="A37" s="58" t="s">
        <v>79</v>
      </c>
      <c r="B37" s="22" t="s">
        <v>129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130</v>
      </c>
      <c r="H37" s="166" t="s">
        <v>83</v>
      </c>
      <c r="I37" s="167" t="s">
        <v>131</v>
      </c>
      <c r="J37" s="168"/>
      <c r="K37" s="22" t="s">
        <v>78</v>
      </c>
      <c r="L37" s="167" t="s">
        <v>38</v>
      </c>
      <c r="M37" s="168"/>
      <c r="N37" s="23" t="s">
        <v>132</v>
      </c>
      <c r="O37" s="167" t="s">
        <v>37</v>
      </c>
      <c r="P37" s="168"/>
      <c r="Q37" s="169" t="s">
        <v>105</v>
      </c>
      <c r="R37" s="170"/>
      <c r="S37" s="171"/>
      <c r="T37" s="71" t="s">
        <v>79</v>
      </c>
    </row>
    <row r="38" spans="1:16" s="9" customFormat="1" ht="10.5" customHeight="1">
      <c r="A38" s="24" t="s">
        <v>210</v>
      </c>
      <c r="F38" s="73"/>
      <c r="N38" s="7"/>
      <c r="P38" s="7"/>
    </row>
    <row r="39" spans="1:16" s="9" customFormat="1" ht="10.5" customHeight="1">
      <c r="A39" s="9" t="s">
        <v>147</v>
      </c>
      <c r="H39" s="111"/>
      <c r="K39" s="7" t="s">
        <v>212</v>
      </c>
      <c r="N39" s="7"/>
      <c r="P39" s="7"/>
    </row>
    <row r="40" spans="1:16" s="9" customFormat="1" ht="10.5" customHeight="1">
      <c r="A40" s="24" t="s">
        <v>160</v>
      </c>
      <c r="K40" s="24" t="s">
        <v>224</v>
      </c>
      <c r="N40" s="7"/>
      <c r="P40" s="7"/>
    </row>
    <row r="41" spans="1:16" s="9" customFormat="1" ht="10.5" customHeight="1">
      <c r="A41" s="24" t="s">
        <v>127</v>
      </c>
      <c r="K41" s="7" t="s">
        <v>214</v>
      </c>
      <c r="N41" s="7"/>
      <c r="P41" s="7"/>
    </row>
    <row r="42" spans="1:16" s="9" customFormat="1" ht="10.5" customHeight="1">
      <c r="A42" s="9" t="s">
        <v>128</v>
      </c>
      <c r="K42" s="7" t="s">
        <v>216</v>
      </c>
      <c r="N42" s="7"/>
      <c r="P42" s="7"/>
    </row>
    <row r="43" spans="1:16" s="9" customFormat="1" ht="10.5" customHeight="1">
      <c r="A43" s="7" t="s">
        <v>206</v>
      </c>
      <c r="K43" s="9" t="s">
        <v>218</v>
      </c>
      <c r="N43" s="7"/>
      <c r="P43" s="7"/>
    </row>
    <row r="44" spans="1:16" s="9" customFormat="1" ht="10.5" customHeight="1">
      <c r="A44" s="7" t="s">
        <v>242</v>
      </c>
      <c r="K44" s="7" t="s">
        <v>219</v>
      </c>
      <c r="N44" s="7"/>
      <c r="P44" s="7"/>
    </row>
    <row r="45" spans="1:16" s="9" customFormat="1" ht="10.5" customHeight="1">
      <c r="A45" s="7" t="s">
        <v>238</v>
      </c>
      <c r="K45" s="7"/>
      <c r="N45" s="7"/>
      <c r="P45" s="7"/>
    </row>
    <row r="46" spans="1:16" s="9" customFormat="1" ht="10.5" customHeight="1">
      <c r="A46" s="7" t="s">
        <v>139</v>
      </c>
      <c r="K46" s="7"/>
      <c r="N46" s="7"/>
      <c r="P46" s="7"/>
    </row>
    <row r="47" spans="1:14" s="9" customFormat="1" ht="10.5" customHeight="1">
      <c r="A47" s="7" t="s">
        <v>225</v>
      </c>
      <c r="H47" s="73"/>
      <c r="N47" s="7"/>
    </row>
    <row r="48" spans="1:14" s="9" customFormat="1" ht="10.5" customHeight="1">
      <c r="A48" s="7" t="s">
        <v>238</v>
      </c>
      <c r="D48" s="73"/>
      <c r="G48" s="9" t="s">
        <v>121</v>
      </c>
      <c r="K48" s="24"/>
      <c r="N48" s="7"/>
    </row>
    <row r="49" spans="1:16" s="9" customFormat="1" ht="10.5" customHeight="1">
      <c r="A49" s="8"/>
      <c r="K49" s="24"/>
      <c r="N49" s="7"/>
      <c r="P49" s="7"/>
    </row>
    <row r="50" spans="1:16" s="9" customFormat="1" ht="10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4"/>
      <c r="N50" s="7"/>
      <c r="P50" s="7"/>
    </row>
    <row r="51" spans="11:17" ht="13.5">
      <c r="K51" s="7"/>
      <c r="L51" s="9"/>
      <c r="M51" s="9"/>
      <c r="N51" s="7"/>
      <c r="O51" s="9"/>
      <c r="P51" s="9"/>
      <c r="Q51" s="9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3.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3.5">
      <c r="A123" s="5"/>
      <c r="B123" s="5"/>
      <c r="C123" s="5"/>
      <c r="E123" s="5"/>
      <c r="F123" s="5"/>
      <c r="G123" s="5"/>
      <c r="H123" s="5"/>
      <c r="I123" s="5"/>
      <c r="J123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7:P37"/>
    <mergeCell ref="L37:M37"/>
    <mergeCell ref="I37:J37"/>
    <mergeCell ref="Q37:S37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E11" sqref="E1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9" width="9.00390625" style="18" customWidth="1"/>
    <col min="10" max="10" width="9.25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80" t="s">
        <v>5</v>
      </c>
      <c r="D3" s="190"/>
      <c r="E3" s="35" t="s">
        <v>6</v>
      </c>
      <c r="F3" s="96" t="s">
        <v>40</v>
      </c>
      <c r="G3" s="97" t="s">
        <v>7</v>
      </c>
      <c r="H3" s="15" t="s">
        <v>8</v>
      </c>
      <c r="I3" s="180" t="s">
        <v>41</v>
      </c>
      <c r="J3" s="190"/>
      <c r="K3" s="180" t="s">
        <v>94</v>
      </c>
      <c r="L3" s="182"/>
      <c r="M3" s="197" t="s">
        <v>95</v>
      </c>
      <c r="N3" s="193"/>
      <c r="O3" s="187" t="s">
        <v>115</v>
      </c>
      <c r="P3" s="197" t="s">
        <v>42</v>
      </c>
      <c r="Q3" s="182"/>
      <c r="R3" s="95" t="s">
        <v>99</v>
      </c>
      <c r="S3" s="187" t="s">
        <v>9</v>
      </c>
      <c r="T3" s="202" t="s">
        <v>117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2" t="s">
        <v>10</v>
      </c>
      <c r="B4" s="36" t="s">
        <v>11</v>
      </c>
      <c r="C4" s="15" t="s">
        <v>43</v>
      </c>
      <c r="D4" s="64" t="s">
        <v>44</v>
      </c>
      <c r="E4" s="174" t="s">
        <v>60</v>
      </c>
      <c r="F4" s="80" t="s">
        <v>45</v>
      </c>
      <c r="G4" s="86" t="s">
        <v>7</v>
      </c>
      <c r="H4" s="14" t="s">
        <v>14</v>
      </c>
      <c r="I4" s="15" t="s">
        <v>110</v>
      </c>
      <c r="J4" s="94" t="s">
        <v>46</v>
      </c>
      <c r="K4" s="39"/>
      <c r="L4" s="34"/>
      <c r="M4" s="40"/>
      <c r="N4" s="34"/>
      <c r="O4" s="199"/>
      <c r="P4" s="198" t="s">
        <v>148</v>
      </c>
      <c r="Q4" s="194" t="s">
        <v>143</v>
      </c>
      <c r="R4" s="15" t="s">
        <v>114</v>
      </c>
      <c r="S4" s="175"/>
      <c r="T4" s="175"/>
      <c r="U4" s="201" t="s">
        <v>10</v>
      </c>
    </row>
    <row r="5" spans="1:21" ht="12" customHeight="1">
      <c r="A5" s="173"/>
      <c r="B5" s="41" t="s">
        <v>17</v>
      </c>
      <c r="C5" s="15" t="s">
        <v>47</v>
      </c>
      <c r="D5" s="65" t="s">
        <v>48</v>
      </c>
      <c r="E5" s="175"/>
      <c r="F5" s="80" t="s">
        <v>49</v>
      </c>
      <c r="G5" s="87" t="s">
        <v>18</v>
      </c>
      <c r="H5" s="14" t="s">
        <v>19</v>
      </c>
      <c r="I5" s="81" t="s">
        <v>111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99"/>
      <c r="P5" s="195"/>
      <c r="Q5" s="195"/>
      <c r="R5" s="80" t="s">
        <v>100</v>
      </c>
      <c r="S5" s="175"/>
      <c r="T5" s="175"/>
      <c r="U5" s="186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76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0"/>
      <c r="P6" s="196"/>
      <c r="Q6" s="196"/>
      <c r="R6" s="78" t="s">
        <v>141</v>
      </c>
      <c r="S6" s="176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3" t="s">
        <v>36</v>
      </c>
      <c r="H7" s="83" t="s">
        <v>144</v>
      </c>
      <c r="I7" s="93" t="s">
        <v>144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149</v>
      </c>
      <c r="Q7" s="26" t="s">
        <v>140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173</v>
      </c>
      <c r="B9" s="29">
        <v>12693</v>
      </c>
      <c r="C9" s="13">
        <v>1960</v>
      </c>
      <c r="D9" s="13">
        <v>282188</v>
      </c>
      <c r="E9" s="13">
        <v>967</v>
      </c>
      <c r="F9" s="13">
        <v>102600</v>
      </c>
      <c r="G9" s="54">
        <v>145395</v>
      </c>
      <c r="H9" s="102">
        <v>100</v>
      </c>
      <c r="I9" s="17">
        <v>100.7</v>
      </c>
      <c r="J9" s="84">
        <v>1.36</v>
      </c>
      <c r="K9" s="13">
        <v>8446</v>
      </c>
      <c r="L9" s="13">
        <v>20061</v>
      </c>
      <c r="M9" s="29" t="s">
        <v>181</v>
      </c>
      <c r="N9" s="13">
        <v>660420</v>
      </c>
      <c r="O9" s="85">
        <v>1230330</v>
      </c>
      <c r="P9" s="102">
        <v>96.5</v>
      </c>
      <c r="Q9" s="17">
        <v>99.9</v>
      </c>
      <c r="R9" s="13">
        <v>93695</v>
      </c>
      <c r="S9" s="13">
        <v>42422</v>
      </c>
      <c r="T9" s="13">
        <v>49157</v>
      </c>
      <c r="U9" s="55" t="s">
        <v>179</v>
      </c>
    </row>
    <row r="10" spans="1:21" ht="10.5" customHeight="1">
      <c r="A10" s="100" t="s">
        <v>177</v>
      </c>
      <c r="B10" s="13">
        <v>12671</v>
      </c>
      <c r="C10" s="13">
        <v>1962</v>
      </c>
      <c r="D10" s="13">
        <v>283028</v>
      </c>
      <c r="E10" s="13">
        <v>964</v>
      </c>
      <c r="F10" s="13">
        <v>101432</v>
      </c>
      <c r="G10" s="54">
        <v>124937</v>
      </c>
      <c r="H10" s="17">
        <v>103.1</v>
      </c>
      <c r="I10" s="17">
        <v>101.1</v>
      </c>
      <c r="J10" s="84">
        <v>1.5</v>
      </c>
      <c r="K10" s="13">
        <v>8405</v>
      </c>
      <c r="L10" s="13">
        <v>31676</v>
      </c>
      <c r="M10" s="13" t="s">
        <v>182</v>
      </c>
      <c r="N10" s="13" t="s">
        <v>183</v>
      </c>
      <c r="O10" s="85">
        <v>1268287</v>
      </c>
      <c r="P10" s="145">
        <v>98.7</v>
      </c>
      <c r="Q10" s="145">
        <v>100.4</v>
      </c>
      <c r="R10" s="13">
        <v>97427</v>
      </c>
      <c r="S10" s="13">
        <v>37416</v>
      </c>
      <c r="T10" s="13">
        <v>50524</v>
      </c>
      <c r="U10" s="55" t="s">
        <v>177</v>
      </c>
    </row>
    <row r="11" spans="1:21" s="112" customFormat="1" ht="10.5" customHeight="1">
      <c r="A11" s="119" t="s">
        <v>180</v>
      </c>
      <c r="B11" s="103">
        <v>12644</v>
      </c>
      <c r="C11" s="103" t="s">
        <v>202</v>
      </c>
      <c r="D11" s="103">
        <v>287315</v>
      </c>
      <c r="E11" s="103">
        <v>942</v>
      </c>
      <c r="F11" s="103">
        <v>105091</v>
      </c>
      <c r="G11" s="126">
        <v>140680</v>
      </c>
      <c r="H11" s="104">
        <v>104.2</v>
      </c>
      <c r="I11" s="104">
        <v>102.5</v>
      </c>
      <c r="J11" s="122">
        <v>1.61</v>
      </c>
      <c r="K11" s="103">
        <v>8235</v>
      </c>
      <c r="L11" s="103">
        <v>14855</v>
      </c>
      <c r="M11" s="103" t="s">
        <v>203</v>
      </c>
      <c r="N11" s="103" t="s">
        <v>204</v>
      </c>
      <c r="O11" s="125">
        <v>1291813</v>
      </c>
      <c r="P11" s="127">
        <v>101.3</v>
      </c>
      <c r="Q11" s="127">
        <v>101.3</v>
      </c>
      <c r="R11" s="103">
        <v>100245</v>
      </c>
      <c r="S11" s="103">
        <v>26128</v>
      </c>
      <c r="T11" s="103">
        <v>51548</v>
      </c>
      <c r="U11" s="120" t="s">
        <v>175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244</v>
      </c>
      <c r="B13" s="29" t="s">
        <v>165</v>
      </c>
      <c r="C13" s="13">
        <v>163</v>
      </c>
      <c r="D13" s="13">
        <v>301230</v>
      </c>
      <c r="E13" s="13">
        <v>70</v>
      </c>
      <c r="F13" s="13">
        <v>13743</v>
      </c>
      <c r="G13" s="13">
        <v>12695</v>
      </c>
      <c r="H13" s="102">
        <v>105.1</v>
      </c>
      <c r="I13" s="102">
        <v>90.4</v>
      </c>
      <c r="J13" s="72">
        <v>1.59</v>
      </c>
      <c r="K13" s="13">
        <v>789</v>
      </c>
      <c r="L13" s="13">
        <v>1327</v>
      </c>
      <c r="M13" s="13">
        <v>73821</v>
      </c>
      <c r="N13" s="13">
        <v>65979</v>
      </c>
      <c r="O13" s="75">
        <v>1268287</v>
      </c>
      <c r="P13" s="102">
        <v>100.3</v>
      </c>
      <c r="Q13" s="107">
        <v>101</v>
      </c>
      <c r="R13" s="75">
        <v>98909</v>
      </c>
      <c r="S13" s="13">
        <v>3017</v>
      </c>
      <c r="T13" s="13">
        <v>50916</v>
      </c>
      <c r="U13" s="55" t="s">
        <v>244</v>
      </c>
    </row>
    <row r="14" spans="1:21" s="99" customFormat="1" ht="10.5" customHeight="1">
      <c r="A14" s="53" t="s">
        <v>153</v>
      </c>
      <c r="B14" s="29" t="s">
        <v>169</v>
      </c>
      <c r="C14" s="13">
        <v>156</v>
      </c>
      <c r="D14" s="13">
        <v>294439</v>
      </c>
      <c r="E14" s="13">
        <v>84</v>
      </c>
      <c r="F14" s="13">
        <v>8689</v>
      </c>
      <c r="G14" s="13">
        <v>21777</v>
      </c>
      <c r="H14" s="102">
        <v>104.5</v>
      </c>
      <c r="I14" s="102">
        <v>88</v>
      </c>
      <c r="J14" s="72">
        <v>1.6</v>
      </c>
      <c r="K14" s="13">
        <v>650</v>
      </c>
      <c r="L14" s="13">
        <v>954</v>
      </c>
      <c r="M14" s="13">
        <v>68223</v>
      </c>
      <c r="N14" s="13">
        <v>62013</v>
      </c>
      <c r="O14" s="75">
        <v>1256018</v>
      </c>
      <c r="P14" s="102">
        <v>100.5</v>
      </c>
      <c r="Q14" s="107">
        <v>100.9</v>
      </c>
      <c r="R14" s="75">
        <v>100109</v>
      </c>
      <c r="S14" s="13">
        <v>3482</v>
      </c>
      <c r="T14" s="13">
        <v>50829</v>
      </c>
      <c r="U14" s="55" t="s">
        <v>153</v>
      </c>
    </row>
    <row r="15" spans="1:21" s="99" customFormat="1" ht="10.5" customHeight="1">
      <c r="A15" s="53" t="s">
        <v>154</v>
      </c>
      <c r="B15" s="29" t="s">
        <v>178</v>
      </c>
      <c r="C15" s="13">
        <v>157</v>
      </c>
      <c r="D15" s="13">
        <v>281307</v>
      </c>
      <c r="E15" s="13">
        <v>80</v>
      </c>
      <c r="F15" s="13">
        <v>7916</v>
      </c>
      <c r="G15" s="13">
        <v>12857</v>
      </c>
      <c r="H15" s="102">
        <v>104.8</v>
      </c>
      <c r="I15" s="102">
        <v>87.6</v>
      </c>
      <c r="J15" s="72">
        <v>1.61</v>
      </c>
      <c r="K15" s="13">
        <v>767</v>
      </c>
      <c r="L15" s="13" t="s">
        <v>166</v>
      </c>
      <c r="M15" s="13">
        <v>63269</v>
      </c>
      <c r="N15" s="13">
        <v>69042</v>
      </c>
      <c r="O15" s="75">
        <v>1254477</v>
      </c>
      <c r="P15" s="102">
        <v>101.1</v>
      </c>
      <c r="Q15" s="107">
        <v>101</v>
      </c>
      <c r="R15" s="75">
        <v>100315</v>
      </c>
      <c r="S15" s="13">
        <v>2583</v>
      </c>
      <c r="T15" s="13">
        <v>50661</v>
      </c>
      <c r="U15" s="55" t="s">
        <v>154</v>
      </c>
    </row>
    <row r="16" spans="1:21" s="99" customFormat="1" ht="10.5" customHeight="1">
      <c r="A16" s="53" t="s">
        <v>155</v>
      </c>
      <c r="B16" s="29" t="s">
        <v>187</v>
      </c>
      <c r="C16" s="13">
        <v>160</v>
      </c>
      <c r="D16" s="13">
        <v>267641</v>
      </c>
      <c r="E16" s="13">
        <v>81</v>
      </c>
      <c r="F16" s="13">
        <v>8973</v>
      </c>
      <c r="G16" s="13">
        <v>14339</v>
      </c>
      <c r="H16" s="102">
        <v>103.7</v>
      </c>
      <c r="I16" s="102">
        <v>142.7</v>
      </c>
      <c r="J16" s="72">
        <v>1.61</v>
      </c>
      <c r="K16" s="13">
        <v>690</v>
      </c>
      <c r="L16" s="13">
        <v>2195</v>
      </c>
      <c r="M16" s="13" t="s">
        <v>191</v>
      </c>
      <c r="N16" s="13">
        <v>63261</v>
      </c>
      <c r="O16" s="75">
        <v>1258748</v>
      </c>
      <c r="P16" s="102">
        <v>101.3</v>
      </c>
      <c r="Q16" s="107">
        <v>100.9</v>
      </c>
      <c r="R16" s="75">
        <v>100663</v>
      </c>
      <c r="S16" s="13">
        <v>2497</v>
      </c>
      <c r="T16" s="13">
        <v>51015</v>
      </c>
      <c r="U16" s="55" t="s">
        <v>155</v>
      </c>
    </row>
    <row r="17" spans="1:21" s="99" customFormat="1" ht="10.5" customHeight="1">
      <c r="A17" s="53" t="s">
        <v>118</v>
      </c>
      <c r="B17" s="29" t="s">
        <v>192</v>
      </c>
      <c r="C17" s="13">
        <v>170</v>
      </c>
      <c r="D17" s="13">
        <v>283387</v>
      </c>
      <c r="E17" s="13">
        <v>86</v>
      </c>
      <c r="F17" s="13">
        <v>8223</v>
      </c>
      <c r="G17" s="13">
        <v>12520</v>
      </c>
      <c r="H17" s="102">
        <v>103.8</v>
      </c>
      <c r="I17" s="102">
        <v>119.9</v>
      </c>
      <c r="J17" s="72">
        <v>1.62</v>
      </c>
      <c r="K17" s="13">
        <v>702</v>
      </c>
      <c r="L17" s="13">
        <v>1127</v>
      </c>
      <c r="M17" s="13" t="s">
        <v>163</v>
      </c>
      <c r="N17" s="13">
        <v>69753</v>
      </c>
      <c r="O17" s="75">
        <v>1256276</v>
      </c>
      <c r="P17" s="102">
        <v>101.7</v>
      </c>
      <c r="Q17" s="107">
        <v>101</v>
      </c>
      <c r="R17" s="75">
        <v>100680</v>
      </c>
      <c r="S17" s="13">
        <v>1683</v>
      </c>
      <c r="T17" s="13">
        <v>50957</v>
      </c>
      <c r="U17" s="55" t="s">
        <v>118</v>
      </c>
    </row>
    <row r="18" spans="1:21" s="99" customFormat="1" ht="10.5" customHeight="1">
      <c r="A18" s="53" t="s">
        <v>119</v>
      </c>
      <c r="B18" s="29" t="s">
        <v>169</v>
      </c>
      <c r="C18" s="13">
        <v>158</v>
      </c>
      <c r="D18" s="13">
        <v>292481</v>
      </c>
      <c r="E18" s="13">
        <v>82</v>
      </c>
      <c r="F18" s="13">
        <v>8634</v>
      </c>
      <c r="G18" s="13">
        <v>11241</v>
      </c>
      <c r="H18" s="102">
        <v>103.6</v>
      </c>
      <c r="I18" s="102">
        <v>87.8</v>
      </c>
      <c r="J18" s="72">
        <v>1.63</v>
      </c>
      <c r="K18" s="13">
        <v>694</v>
      </c>
      <c r="L18" s="13">
        <v>1213</v>
      </c>
      <c r="M18" s="13" t="s">
        <v>193</v>
      </c>
      <c r="N18" s="13" t="s">
        <v>194</v>
      </c>
      <c r="O18" s="75">
        <v>1259305</v>
      </c>
      <c r="P18" s="102">
        <v>101.7</v>
      </c>
      <c r="Q18" s="107">
        <v>101.6</v>
      </c>
      <c r="R18" s="75">
        <v>100565</v>
      </c>
      <c r="S18" s="13">
        <v>1518</v>
      </c>
      <c r="T18" s="13">
        <v>50852</v>
      </c>
      <c r="U18" s="55" t="s">
        <v>119</v>
      </c>
    </row>
    <row r="19" spans="1:21" s="99" customFormat="1" ht="10.5" customHeight="1">
      <c r="A19" s="53" t="s">
        <v>120</v>
      </c>
      <c r="B19" s="29" t="s">
        <v>170</v>
      </c>
      <c r="C19" s="13">
        <v>151</v>
      </c>
      <c r="D19" s="13">
        <v>271273</v>
      </c>
      <c r="E19" s="13">
        <v>82</v>
      </c>
      <c r="F19" s="13">
        <v>9851</v>
      </c>
      <c r="G19" s="13">
        <v>12186</v>
      </c>
      <c r="H19" s="102">
        <v>103.5</v>
      </c>
      <c r="I19" s="102">
        <v>85.8</v>
      </c>
      <c r="J19" s="72">
        <v>1.63</v>
      </c>
      <c r="K19" s="13">
        <v>621</v>
      </c>
      <c r="L19" s="13">
        <v>1842</v>
      </c>
      <c r="M19" s="13" t="s">
        <v>195</v>
      </c>
      <c r="N19" s="13" t="s">
        <v>196</v>
      </c>
      <c r="O19" s="75">
        <v>1259673</v>
      </c>
      <c r="P19" s="102">
        <v>102</v>
      </c>
      <c r="Q19" s="107">
        <v>101.7</v>
      </c>
      <c r="R19" s="75">
        <v>100658</v>
      </c>
      <c r="S19" s="13">
        <v>1385</v>
      </c>
      <c r="T19" s="13">
        <v>51217</v>
      </c>
      <c r="U19" s="55" t="s">
        <v>120</v>
      </c>
    </row>
    <row r="20" spans="1:21" s="99" customFormat="1" ht="10.5" customHeight="1">
      <c r="A20" s="53" t="s">
        <v>126</v>
      </c>
      <c r="B20" s="29" t="s">
        <v>227</v>
      </c>
      <c r="C20" s="13">
        <v>159</v>
      </c>
      <c r="D20" s="13">
        <v>290396</v>
      </c>
      <c r="E20" s="13">
        <v>83</v>
      </c>
      <c r="F20" s="13">
        <v>7762</v>
      </c>
      <c r="G20" s="13">
        <v>12823</v>
      </c>
      <c r="H20" s="102">
        <v>105.6</v>
      </c>
      <c r="I20" s="102">
        <v>86.3</v>
      </c>
      <c r="J20" s="72">
        <v>1.62</v>
      </c>
      <c r="K20" s="13">
        <v>730</v>
      </c>
      <c r="L20" s="13">
        <v>1176</v>
      </c>
      <c r="M20" s="13" t="s">
        <v>197</v>
      </c>
      <c r="N20" s="13">
        <v>76997</v>
      </c>
      <c r="O20" s="75">
        <v>1252873</v>
      </c>
      <c r="P20" s="102">
        <v>102.4</v>
      </c>
      <c r="Q20" s="107">
        <v>102</v>
      </c>
      <c r="R20" s="75">
        <v>100743</v>
      </c>
      <c r="S20" s="13">
        <v>1510</v>
      </c>
      <c r="T20" s="13">
        <v>50951</v>
      </c>
      <c r="U20" s="55" t="s">
        <v>126</v>
      </c>
    </row>
    <row r="21" spans="1:21" s="99" customFormat="1" ht="10.5" customHeight="1">
      <c r="A21" s="53" t="s">
        <v>122</v>
      </c>
      <c r="B21" s="29" t="s">
        <v>230</v>
      </c>
      <c r="C21" s="13">
        <v>164</v>
      </c>
      <c r="D21" s="13">
        <v>281041</v>
      </c>
      <c r="E21" s="13">
        <v>84</v>
      </c>
      <c r="F21" s="13">
        <v>7744</v>
      </c>
      <c r="G21" s="13">
        <v>8189</v>
      </c>
      <c r="H21" s="102">
        <v>104.6</v>
      </c>
      <c r="I21" s="102">
        <v>90.4</v>
      </c>
      <c r="J21" s="72">
        <v>1.63</v>
      </c>
      <c r="K21" s="13">
        <v>718</v>
      </c>
      <c r="L21" s="13">
        <v>1213</v>
      </c>
      <c r="M21" s="13" t="s">
        <v>198</v>
      </c>
      <c r="N21" s="13" t="s">
        <v>199</v>
      </c>
      <c r="O21" s="75">
        <v>1258264</v>
      </c>
      <c r="P21" s="102">
        <v>102.1</v>
      </c>
      <c r="Q21" s="107">
        <v>101.8</v>
      </c>
      <c r="R21" s="75">
        <v>101050</v>
      </c>
      <c r="S21" s="13">
        <v>1502</v>
      </c>
      <c r="T21" s="13">
        <v>51162</v>
      </c>
      <c r="U21" s="55" t="s">
        <v>122</v>
      </c>
    </row>
    <row r="22" spans="1:21" s="99" customFormat="1" ht="10.5" customHeight="1">
      <c r="A22" s="53" t="s">
        <v>123</v>
      </c>
      <c r="B22" s="29" t="s">
        <v>227</v>
      </c>
      <c r="C22" s="13">
        <v>208</v>
      </c>
      <c r="D22" s="13">
        <v>329271</v>
      </c>
      <c r="E22" s="13">
        <v>78</v>
      </c>
      <c r="F22" s="13">
        <v>8705</v>
      </c>
      <c r="G22" s="13">
        <v>8340</v>
      </c>
      <c r="H22" s="102">
        <v>104.7</v>
      </c>
      <c r="I22" s="102">
        <v>179.3</v>
      </c>
      <c r="J22" s="72">
        <v>1.63</v>
      </c>
      <c r="K22" s="13">
        <v>622</v>
      </c>
      <c r="L22" s="13">
        <v>818</v>
      </c>
      <c r="M22" s="13" t="s">
        <v>200</v>
      </c>
      <c r="N22" s="13" t="s">
        <v>201</v>
      </c>
      <c r="O22" s="75">
        <v>1270975</v>
      </c>
      <c r="P22" s="102">
        <v>101.5</v>
      </c>
      <c r="Q22" s="107">
        <v>101.5</v>
      </c>
      <c r="R22" s="75">
        <v>101423</v>
      </c>
      <c r="S22" s="13">
        <v>1583</v>
      </c>
      <c r="T22" s="13">
        <v>51548</v>
      </c>
      <c r="U22" s="55" t="s">
        <v>123</v>
      </c>
    </row>
    <row r="23" spans="1:21" s="99" customFormat="1" ht="10.5" customHeight="1">
      <c r="A23" s="53" t="s">
        <v>186</v>
      </c>
      <c r="B23" s="29" t="s">
        <v>235</v>
      </c>
      <c r="C23" s="13">
        <v>163</v>
      </c>
      <c r="D23" s="13">
        <v>296345</v>
      </c>
      <c r="E23" s="13">
        <v>67</v>
      </c>
      <c r="F23" s="13">
        <v>6694</v>
      </c>
      <c r="G23" s="13">
        <v>5853</v>
      </c>
      <c r="H23" s="102">
        <v>102.1</v>
      </c>
      <c r="I23" s="102">
        <v>86.3</v>
      </c>
      <c r="J23" s="72">
        <v>1.63</v>
      </c>
      <c r="K23" s="13">
        <v>666</v>
      </c>
      <c r="L23" s="13">
        <v>1684</v>
      </c>
      <c r="M23" s="13" t="s">
        <v>208</v>
      </c>
      <c r="N23" s="13" t="s">
        <v>209</v>
      </c>
      <c r="O23" s="75">
        <v>1279297</v>
      </c>
      <c r="P23" s="102">
        <v>100.9</v>
      </c>
      <c r="Q23" s="107">
        <v>101.5</v>
      </c>
      <c r="R23" s="75">
        <v>101479</v>
      </c>
      <c r="S23" s="13">
        <v>1527</v>
      </c>
      <c r="T23" s="13">
        <v>51208</v>
      </c>
      <c r="U23" s="55" t="s">
        <v>186</v>
      </c>
    </row>
    <row r="24" spans="1:21" s="99" customFormat="1" ht="10.5" customHeight="1">
      <c r="A24" s="53" t="s">
        <v>2</v>
      </c>
      <c r="B24" s="29" t="s">
        <v>239</v>
      </c>
      <c r="C24" s="13">
        <v>143</v>
      </c>
      <c r="D24" s="13">
        <v>271232</v>
      </c>
      <c r="E24" s="13">
        <v>72</v>
      </c>
      <c r="F24" s="13">
        <v>7521</v>
      </c>
      <c r="G24" s="13">
        <v>7390</v>
      </c>
      <c r="H24" s="102">
        <v>102.8</v>
      </c>
      <c r="I24" s="102">
        <v>83.9</v>
      </c>
      <c r="J24" s="72">
        <v>1.63</v>
      </c>
      <c r="K24" s="13">
        <v>589</v>
      </c>
      <c r="L24" s="13">
        <v>1955</v>
      </c>
      <c r="M24" s="13" t="s">
        <v>222</v>
      </c>
      <c r="N24" s="13" t="s">
        <v>228</v>
      </c>
      <c r="O24" s="75">
        <v>1281846</v>
      </c>
      <c r="P24" s="102">
        <v>101.2</v>
      </c>
      <c r="Q24" s="107">
        <v>101.5</v>
      </c>
      <c r="R24" s="75">
        <v>100976</v>
      </c>
      <c r="S24" s="13">
        <v>1481</v>
      </c>
      <c r="T24" s="13">
        <v>51207</v>
      </c>
      <c r="U24" s="55" t="s">
        <v>2</v>
      </c>
    </row>
    <row r="25" spans="1:21" s="99" customFormat="1" ht="10.5" customHeight="1">
      <c r="A25" s="53" t="s">
        <v>125</v>
      </c>
      <c r="B25" s="29" t="s">
        <v>246</v>
      </c>
      <c r="C25" s="13">
        <v>166</v>
      </c>
      <c r="D25" s="13">
        <v>309274</v>
      </c>
      <c r="E25" s="13">
        <v>77</v>
      </c>
      <c r="F25" s="13">
        <v>13653</v>
      </c>
      <c r="G25" s="13">
        <v>13165</v>
      </c>
      <c r="H25" s="102">
        <v>102.2</v>
      </c>
      <c r="I25" s="102">
        <v>89.2</v>
      </c>
      <c r="J25" s="72">
        <v>1.63</v>
      </c>
      <c r="K25" s="13">
        <v>662</v>
      </c>
      <c r="L25" s="13">
        <v>971</v>
      </c>
      <c r="M25" s="13" t="s">
        <v>229</v>
      </c>
      <c r="N25" s="13" t="s">
        <v>231</v>
      </c>
      <c r="O25" s="75">
        <v>1291813</v>
      </c>
      <c r="P25" s="102">
        <v>101.5</v>
      </c>
      <c r="Q25" s="107">
        <v>101.5</v>
      </c>
      <c r="R25" s="75">
        <v>101250</v>
      </c>
      <c r="S25" s="13">
        <v>1600</v>
      </c>
      <c r="T25" s="13">
        <v>51843</v>
      </c>
      <c r="U25" s="55" t="s">
        <v>125</v>
      </c>
    </row>
    <row r="26" spans="1:21" s="99" customFormat="1" ht="10.5" customHeight="1">
      <c r="A26" s="53" t="s">
        <v>153</v>
      </c>
      <c r="B26" s="29" t="s">
        <v>252</v>
      </c>
      <c r="C26" s="13">
        <v>154</v>
      </c>
      <c r="D26" s="13">
        <v>301136</v>
      </c>
      <c r="E26" s="13">
        <v>79</v>
      </c>
      <c r="F26" s="13">
        <v>8906</v>
      </c>
      <c r="G26" s="13">
        <v>22329</v>
      </c>
      <c r="H26" s="102">
        <v>102.8</v>
      </c>
      <c r="I26" s="102">
        <v>87.7</v>
      </c>
      <c r="J26" s="72">
        <v>1.63</v>
      </c>
      <c r="K26" s="13">
        <v>645</v>
      </c>
      <c r="L26" s="13">
        <v>1069</v>
      </c>
      <c r="M26" s="13" t="s">
        <v>232</v>
      </c>
      <c r="N26" s="13" t="s">
        <v>233</v>
      </c>
      <c r="O26" s="75">
        <v>1293499</v>
      </c>
      <c r="P26" s="102">
        <v>101.9</v>
      </c>
      <c r="Q26" s="107">
        <v>101.8</v>
      </c>
      <c r="R26" s="75">
        <v>102622</v>
      </c>
      <c r="S26" s="13">
        <v>1395</v>
      </c>
      <c r="T26" s="13">
        <v>51844</v>
      </c>
      <c r="U26" s="55" t="s">
        <v>153</v>
      </c>
    </row>
    <row r="27" spans="1:21" s="112" customFormat="1" ht="10.5" customHeight="1">
      <c r="A27" s="53" t="s">
        <v>226</v>
      </c>
      <c r="B27" s="29" t="s">
        <v>253</v>
      </c>
      <c r="C27" s="13">
        <v>156</v>
      </c>
      <c r="D27" s="13">
        <v>300901</v>
      </c>
      <c r="E27" s="13">
        <v>73</v>
      </c>
      <c r="F27" s="13">
        <v>7623</v>
      </c>
      <c r="G27" s="13">
        <v>14204</v>
      </c>
      <c r="H27" s="102">
        <v>104.9</v>
      </c>
      <c r="I27" s="17">
        <v>87.2</v>
      </c>
      <c r="J27" s="72">
        <v>1.62</v>
      </c>
      <c r="K27" s="13">
        <v>695</v>
      </c>
      <c r="L27" s="13">
        <v>1075</v>
      </c>
      <c r="M27" s="29" t="s">
        <v>234</v>
      </c>
      <c r="N27" s="13" t="s">
        <v>236</v>
      </c>
      <c r="O27" s="75">
        <v>1307975</v>
      </c>
      <c r="P27" s="102">
        <v>101.7</v>
      </c>
      <c r="Q27" s="107">
        <v>101.8</v>
      </c>
      <c r="R27" s="75">
        <v>102964</v>
      </c>
      <c r="S27" s="13">
        <v>1908</v>
      </c>
      <c r="T27" s="13">
        <v>51624</v>
      </c>
      <c r="U27" s="55" t="s">
        <v>226</v>
      </c>
    </row>
    <row r="28" spans="1:21" s="112" customFormat="1" ht="11.25" customHeight="1">
      <c r="A28" s="53" t="s">
        <v>155</v>
      </c>
      <c r="B28" s="29">
        <v>12623</v>
      </c>
      <c r="C28" s="13">
        <v>160</v>
      </c>
      <c r="D28" s="13">
        <v>276882</v>
      </c>
      <c r="E28" s="13">
        <v>82</v>
      </c>
      <c r="F28" s="13">
        <v>10091</v>
      </c>
      <c r="G28" s="13">
        <v>14479</v>
      </c>
      <c r="H28" s="17">
        <v>101.4</v>
      </c>
      <c r="I28" s="17">
        <v>143.2</v>
      </c>
      <c r="J28" s="72">
        <v>1.61</v>
      </c>
      <c r="K28" s="5">
        <v>734</v>
      </c>
      <c r="L28" s="138">
        <v>870</v>
      </c>
      <c r="M28" s="29" t="s">
        <v>237</v>
      </c>
      <c r="N28" s="29" t="s">
        <v>240</v>
      </c>
      <c r="O28" s="75">
        <v>1322279</v>
      </c>
      <c r="P28" s="102">
        <v>101.2</v>
      </c>
      <c r="Q28" s="107">
        <v>101.6</v>
      </c>
      <c r="R28" s="75">
        <v>102996</v>
      </c>
      <c r="S28" s="13">
        <v>1541</v>
      </c>
      <c r="T28" s="13">
        <v>51818</v>
      </c>
      <c r="U28" s="55" t="s">
        <v>155</v>
      </c>
    </row>
    <row r="29" spans="1:21" s="112" customFormat="1" ht="11.25" customHeight="1">
      <c r="A29" s="53" t="s">
        <v>118</v>
      </c>
      <c r="B29" s="29">
        <v>12622</v>
      </c>
      <c r="C29" s="13">
        <v>162</v>
      </c>
      <c r="D29" s="13">
        <v>283548</v>
      </c>
      <c r="E29" s="13">
        <v>79</v>
      </c>
      <c r="F29" s="13">
        <v>8251</v>
      </c>
      <c r="G29" s="13">
        <v>16091</v>
      </c>
      <c r="H29" s="17" t="s">
        <v>254</v>
      </c>
      <c r="I29" s="17">
        <v>118.7</v>
      </c>
      <c r="J29" s="72">
        <v>1.59</v>
      </c>
      <c r="K29" s="5">
        <v>802</v>
      </c>
      <c r="L29" s="13">
        <v>934</v>
      </c>
      <c r="M29" s="29" t="s">
        <v>241</v>
      </c>
      <c r="N29" s="29" t="s">
        <v>247</v>
      </c>
      <c r="O29" s="75">
        <v>1316452</v>
      </c>
      <c r="P29" s="102">
        <v>101.2</v>
      </c>
      <c r="Q29" s="107">
        <v>101.6</v>
      </c>
      <c r="R29" s="75">
        <v>103010</v>
      </c>
      <c r="S29" s="13">
        <v>1647</v>
      </c>
      <c r="T29" s="13">
        <v>51741</v>
      </c>
      <c r="U29" s="55" t="s">
        <v>118</v>
      </c>
    </row>
    <row r="30" spans="1:21" s="112" customFormat="1" ht="11.25" customHeight="1">
      <c r="A30" s="53" t="s">
        <v>119</v>
      </c>
      <c r="B30" s="29">
        <v>12623</v>
      </c>
      <c r="C30" s="13">
        <v>159</v>
      </c>
      <c r="D30" s="13">
        <v>296327</v>
      </c>
      <c r="E30" s="13">
        <v>76</v>
      </c>
      <c r="F30" s="140">
        <v>7386</v>
      </c>
      <c r="G30" s="13">
        <v>11493</v>
      </c>
      <c r="H30" s="17" t="s">
        <v>255</v>
      </c>
      <c r="I30" s="17">
        <v>87.7</v>
      </c>
      <c r="J30" s="146">
        <v>1.59</v>
      </c>
      <c r="K30" s="5">
        <v>678</v>
      </c>
      <c r="L30" s="13">
        <v>871</v>
      </c>
      <c r="M30" s="29" t="s">
        <v>248</v>
      </c>
      <c r="N30" s="29" t="s">
        <v>258</v>
      </c>
      <c r="O30" s="75">
        <v>1331583</v>
      </c>
      <c r="P30" s="102">
        <v>100.9</v>
      </c>
      <c r="Q30" s="107">
        <v>101.8</v>
      </c>
      <c r="R30" s="75">
        <v>102953</v>
      </c>
      <c r="S30" s="13">
        <v>1336</v>
      </c>
      <c r="T30" s="13">
        <v>51758</v>
      </c>
      <c r="U30" s="55" t="s">
        <v>119</v>
      </c>
    </row>
    <row r="31" spans="1:21" s="112" customFormat="1" ht="11.25" customHeight="1">
      <c r="A31" s="53" t="s">
        <v>120</v>
      </c>
      <c r="B31" s="29">
        <v>12615</v>
      </c>
      <c r="C31" s="13">
        <v>167</v>
      </c>
      <c r="D31" s="13">
        <v>300609</v>
      </c>
      <c r="E31" s="13">
        <v>78</v>
      </c>
      <c r="F31" s="140">
        <v>10352</v>
      </c>
      <c r="G31" s="140">
        <v>12751</v>
      </c>
      <c r="H31" s="17" t="s">
        <v>104</v>
      </c>
      <c r="I31" s="17">
        <v>86.2</v>
      </c>
      <c r="J31" s="72">
        <v>1.57</v>
      </c>
      <c r="K31" s="5">
        <v>702</v>
      </c>
      <c r="L31" s="13">
        <v>1130</v>
      </c>
      <c r="M31" s="13" t="s">
        <v>259</v>
      </c>
      <c r="N31" s="13" t="s">
        <v>260</v>
      </c>
      <c r="O31" s="75">
        <v>1322581</v>
      </c>
      <c r="P31" s="102" t="s">
        <v>261</v>
      </c>
      <c r="Q31" s="107">
        <v>101.9</v>
      </c>
      <c r="R31" s="75">
        <v>103065</v>
      </c>
      <c r="S31" s="13">
        <v>1646</v>
      </c>
      <c r="T31" s="140">
        <v>52048</v>
      </c>
      <c r="U31" s="55" t="s">
        <v>120</v>
      </c>
    </row>
    <row r="32" spans="1:21" s="112" customFormat="1" ht="11.25" customHeight="1">
      <c r="A32" s="56" t="s">
        <v>245</v>
      </c>
      <c r="B32" s="136">
        <v>12614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39">
        <v>13480</v>
      </c>
      <c r="H32" s="104" t="s">
        <v>104</v>
      </c>
      <c r="I32" s="104" t="s">
        <v>104</v>
      </c>
      <c r="J32" s="104" t="s">
        <v>104</v>
      </c>
      <c r="K32" s="20">
        <v>780</v>
      </c>
      <c r="L32" s="103">
        <v>886</v>
      </c>
      <c r="M32" s="103" t="s">
        <v>256</v>
      </c>
      <c r="N32" s="103" t="s">
        <v>257</v>
      </c>
      <c r="O32" s="135">
        <v>1324468</v>
      </c>
      <c r="P32" s="103" t="s">
        <v>262</v>
      </c>
      <c r="Q32" s="157" t="s">
        <v>104</v>
      </c>
      <c r="R32" s="135">
        <v>103213</v>
      </c>
      <c r="S32" s="103" t="s">
        <v>104</v>
      </c>
      <c r="T32" s="139" t="s">
        <v>104</v>
      </c>
      <c r="U32" s="149" t="s">
        <v>126</v>
      </c>
    </row>
    <row r="33" spans="1:21" s="108" customFormat="1" ht="13.5" customHeight="1">
      <c r="A33" s="117" t="s">
        <v>59</v>
      </c>
      <c r="B33" s="130">
        <v>-1</v>
      </c>
      <c r="C33" s="132">
        <f>(1671685-1589697)/1589697*100</f>
        <v>5.157460824295447</v>
      </c>
      <c r="D33" s="132">
        <f>(D31-D30)/D30*100</f>
        <v>1.4450252592575095</v>
      </c>
      <c r="E33" s="132">
        <f>(77915-76304)/76304*100</f>
        <v>2.1112916754036486</v>
      </c>
      <c r="F33" s="132">
        <v>40.1</v>
      </c>
      <c r="G33" s="132">
        <v>5.7</v>
      </c>
      <c r="H33" s="131">
        <v>-1.2</v>
      </c>
      <c r="I33" s="132">
        <v>-1.7</v>
      </c>
      <c r="J33" s="137">
        <v>-0.02</v>
      </c>
      <c r="K33" s="132">
        <f>(K32-K31)/K31*100</f>
        <v>11.11111111111111</v>
      </c>
      <c r="L33" s="132">
        <v>-21.6</v>
      </c>
      <c r="M33" s="132">
        <v>3.3</v>
      </c>
      <c r="N33" s="132">
        <v>1</v>
      </c>
      <c r="O33" s="132">
        <f>(O32-O31)/O31*100</f>
        <v>0.1426755714772857</v>
      </c>
      <c r="P33" s="132">
        <v>1.1</v>
      </c>
      <c r="Q33" s="132">
        <v>0.1</v>
      </c>
      <c r="R33" s="132">
        <v>0.1</v>
      </c>
      <c r="S33" s="159">
        <v>23.2</v>
      </c>
      <c r="T33" s="159">
        <v>0.6</v>
      </c>
      <c r="U33" s="123" t="s">
        <v>59</v>
      </c>
    </row>
    <row r="34" spans="1:21" s="108" customFormat="1" ht="13.5" customHeight="1">
      <c r="A34" s="118" t="s">
        <v>190</v>
      </c>
      <c r="B34" s="130">
        <v>-30</v>
      </c>
      <c r="C34" s="132">
        <v>10.4</v>
      </c>
      <c r="D34" s="132">
        <f>(D31-D19)/D19*100</f>
        <v>10.814198243098282</v>
      </c>
      <c r="E34" s="132">
        <v>-4.9</v>
      </c>
      <c r="F34" s="132">
        <f>(F31-F19)/F19*100</f>
        <v>5.085778093594559</v>
      </c>
      <c r="G34" s="132">
        <v>5.1</v>
      </c>
      <c r="H34" s="132">
        <v>-4.7</v>
      </c>
      <c r="I34" s="132">
        <v>0.5</v>
      </c>
      <c r="J34" s="137">
        <v>-0.06</v>
      </c>
      <c r="K34" s="132">
        <f>(K32-K20)/K20*100</f>
        <v>6.8493150684931505</v>
      </c>
      <c r="L34" s="132">
        <v>-24.7</v>
      </c>
      <c r="M34" s="132">
        <v>-9.2</v>
      </c>
      <c r="N34" s="132">
        <v>-14.8</v>
      </c>
      <c r="O34" s="132">
        <f>(O32-O20)/O20*100</f>
        <v>5.714465871640622</v>
      </c>
      <c r="P34" s="132">
        <v>-0.4</v>
      </c>
      <c r="Q34" s="132">
        <v>0.2</v>
      </c>
      <c r="R34" s="132">
        <f>(10321309-10074312)/10074312*100</f>
        <v>2.451750551303156</v>
      </c>
      <c r="S34" s="132">
        <v>18.9</v>
      </c>
      <c r="T34" s="159">
        <v>1.6</v>
      </c>
      <c r="U34" s="124" t="s">
        <v>190</v>
      </c>
    </row>
    <row r="35" spans="1:21" s="70" customFormat="1" ht="39.75" customHeight="1">
      <c r="A35" s="69" t="s">
        <v>87</v>
      </c>
      <c r="B35" s="22" t="s">
        <v>116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67" t="s">
        <v>38</v>
      </c>
      <c r="L35" s="168"/>
      <c r="M35" s="167" t="s">
        <v>101</v>
      </c>
      <c r="N35" s="168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167</v>
      </c>
    </row>
    <row r="37" spans="1:21" s="9" customFormat="1" ht="10.5" customHeight="1">
      <c r="A37" s="24" t="s">
        <v>135</v>
      </c>
      <c r="G37" s="73"/>
      <c r="K37" s="9" t="s">
        <v>134</v>
      </c>
      <c r="S37" s="91"/>
      <c r="T37" s="91"/>
      <c r="U37" s="91"/>
    </row>
    <row r="38" spans="1:21" s="9" customFormat="1" ht="10.5" customHeight="1">
      <c r="A38" s="9" t="s">
        <v>133</v>
      </c>
      <c r="G38" s="73"/>
      <c r="K38" s="9" t="s">
        <v>251</v>
      </c>
      <c r="S38" s="91"/>
      <c r="T38" s="91"/>
      <c r="U38" s="91"/>
    </row>
    <row r="39" spans="1:21" s="9" customFormat="1" ht="10.5" customHeight="1">
      <c r="A39" s="9" t="s">
        <v>205</v>
      </c>
      <c r="K39" s="9" t="s">
        <v>146</v>
      </c>
      <c r="S39" s="91"/>
      <c r="T39" s="92"/>
      <c r="U39" s="91"/>
    </row>
    <row r="40" spans="1:21" s="9" customFormat="1" ht="10.5" customHeight="1">
      <c r="A40" s="9" t="s">
        <v>207</v>
      </c>
      <c r="K40" s="9" t="s">
        <v>142</v>
      </c>
      <c r="S40" s="91"/>
      <c r="T40" s="92"/>
      <c r="U40" s="91"/>
    </row>
    <row r="41" spans="1:21" s="161" customFormat="1" ht="10.5" customHeight="1">
      <c r="A41" s="161" t="s">
        <v>184</v>
      </c>
      <c r="J41" s="162"/>
      <c r="K41" s="161" t="s">
        <v>189</v>
      </c>
      <c r="S41" s="162"/>
      <c r="T41" s="162"/>
      <c r="U41" s="162"/>
    </row>
    <row r="42" spans="1:21" s="9" customFormat="1" ht="10.5" customHeight="1">
      <c r="A42" s="9" t="s">
        <v>150</v>
      </c>
      <c r="J42" s="91"/>
      <c r="S42" s="91"/>
      <c r="T42" s="91"/>
      <c r="U42" s="91"/>
    </row>
    <row r="43" spans="1:20" ht="10.5" customHeight="1">
      <c r="A43" s="9" t="s">
        <v>151</v>
      </c>
      <c r="B43" s="9"/>
      <c r="C43" s="9"/>
      <c r="D43" s="9"/>
      <c r="E43" s="9"/>
      <c r="F43" s="9"/>
      <c r="G43" s="9"/>
      <c r="H43" s="9"/>
      <c r="I43" s="9"/>
      <c r="J43" s="91"/>
      <c r="T43" s="98"/>
    </row>
    <row r="44" spans="1:9" ht="10.5" customHeight="1">
      <c r="A44" s="9" t="s">
        <v>243</v>
      </c>
      <c r="B44" s="9"/>
      <c r="C44" s="9"/>
      <c r="D44" s="9"/>
      <c r="E44" s="9"/>
      <c r="F44" s="9"/>
      <c r="G44" s="9"/>
      <c r="H44" s="9"/>
      <c r="I44" s="73"/>
    </row>
    <row r="45" spans="1:19" ht="13.5">
      <c r="A45" s="9" t="s">
        <v>188</v>
      </c>
      <c r="B45" s="9"/>
      <c r="C45" s="9"/>
      <c r="D45" s="9"/>
      <c r="E45" s="9"/>
      <c r="F45" s="9"/>
      <c r="G45" s="9"/>
      <c r="H45" s="9"/>
      <c r="I45" s="73"/>
      <c r="O45" s="18" t="s">
        <v>124</v>
      </c>
      <c r="S45" s="99"/>
    </row>
  </sheetData>
  <sheetProtection/>
  <mergeCells count="15">
    <mergeCell ref="U4:U5"/>
    <mergeCell ref="T3:T5"/>
    <mergeCell ref="C3:D3"/>
    <mergeCell ref="I3:J3"/>
    <mergeCell ref="A4:A5"/>
    <mergeCell ref="E4:E6"/>
    <mergeCell ref="S3:S6"/>
    <mergeCell ref="K35:L35"/>
    <mergeCell ref="M35:N35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2019-12-18T02:23:16Z</cp:lastPrinted>
  <dcterms:created xsi:type="dcterms:W3CDTF">1997-01-08T22:48:59Z</dcterms:created>
  <dcterms:modified xsi:type="dcterms:W3CDTF">2019-12-26T23:48:30Z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