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3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75" windowWidth="10800" windowHeight="9720" tabRatio="770" activeTab="3"/>
  </bookViews>
  <sheets>
    <sheet name="12-1(1）" sheetId="1" r:id="rId1"/>
    <sheet name="12-1(2)" sheetId="2" r:id="rId2"/>
    <sheet name="12-2" sheetId="3" r:id="rId3"/>
    <sheet name="12-3 " sheetId="4" r:id="rId4"/>
    <sheet name="12-4 " sheetId="5" r:id="rId5"/>
    <sheet name="12-5(1)" sheetId="6" r:id="rId6"/>
    <sheet name="12-5(2)" sheetId="7" r:id="rId7"/>
    <sheet name="12-6 " sheetId="8" r:id="rId8"/>
    <sheet name="12-7" sheetId="9" r:id="rId9"/>
    <sheet name="12-8 " sheetId="10" r:id="rId10"/>
    <sheet name="12-9.10.11.12 " sheetId="11" r:id="rId11"/>
    <sheet name="12-13.14 " sheetId="12" r:id="rId12"/>
    <sheet name="12-15 " sheetId="13" r:id="rId13"/>
    <sheet name="12-16  " sheetId="14" r:id="rId14"/>
    <sheet name="12-17" sheetId="15" r:id="rId15"/>
    <sheet name="12-18" sheetId="16" r:id="rId16"/>
    <sheet name="12-19 " sheetId="17" r:id="rId17"/>
    <sheet name="12-20 " sheetId="18" r:id="rId18"/>
    <sheet name="12-21 " sheetId="19" r:id="rId19"/>
    <sheet name="12-22 " sheetId="20" r:id="rId20"/>
    <sheet name="12-23" sheetId="21" r:id="rId21"/>
  </sheets>
  <definedNames>
    <definedName name="Book5" localSheetId="18">'12-21 '!#REF!</definedName>
    <definedName name="_xlnm.Print_Area" localSheetId="0">'12-1(1）'!$A$1:$H$22</definedName>
    <definedName name="_xlnm.Print_Area" localSheetId="1">'12-1(2)'!$A$1:$L$24</definedName>
    <definedName name="_xlnm.Print_Area" localSheetId="13">'12-16  '!$A$1:$G$27</definedName>
    <definedName name="_xlnm.Print_Area" localSheetId="2">'12-2'!$A$1:$R$45</definedName>
    <definedName name="_xlnm.Print_Area" localSheetId="18">'12-21 '!$A$1:$H$45</definedName>
    <definedName name="_xlnm.Print_Area" localSheetId="3">'12-3 '!$A$1:$I$44</definedName>
    <definedName name="_xlnm.Print_Area" localSheetId="8">'12-7'!$A$1:$H$143</definedName>
    <definedName name="_xlnm.Print_Area" localSheetId="9">'12-8 '!#REF!</definedName>
    <definedName name="_xlnm.Print_Area" localSheetId="10">'12-9.10.11.12 '!#REF!</definedName>
    <definedName name="wrn.toukei." localSheetId="0" hidden="1">{#N/A,#N/A,FALSE,"312"}</definedName>
    <definedName name="wrn.toukei." localSheetId="1" hidden="1">{#N/A,#N/A,FALSE,"312"}</definedName>
    <definedName name="wrn.toukei." localSheetId="11" hidden="1">{#N/A,#N/A,FALSE,"312"}</definedName>
    <definedName name="wrn.toukei." localSheetId="12" hidden="1">{#N/A,#N/A,FALSE,"312"}</definedName>
    <definedName name="wrn.toukei." localSheetId="13" hidden="1">{#N/A,#N/A,FALSE,"312"}</definedName>
    <definedName name="wrn.toukei." localSheetId="14" hidden="1">{#N/A,#N/A,FALSE,"312"}</definedName>
    <definedName name="wrn.toukei." localSheetId="15" hidden="1">{#N/A,#N/A,FALSE,"312"}</definedName>
    <definedName name="wrn.toukei." localSheetId="16" hidden="1">{#N/A,#N/A,FALSE,"312"}</definedName>
    <definedName name="wrn.toukei." localSheetId="2" hidden="1">{#N/A,#N/A,FALSE,"312"}</definedName>
    <definedName name="wrn.toukei." localSheetId="17" hidden="1">{#N/A,#N/A,FALSE,"312"}</definedName>
    <definedName name="wrn.toukei." localSheetId="18" hidden="1">{#N/A,#N/A,FALSE,"312"}</definedName>
    <definedName name="wrn.toukei." localSheetId="19" hidden="1">{#N/A,#N/A,FALSE,"312"}</definedName>
    <definedName name="wrn.toukei." localSheetId="20" hidden="1">{#N/A,#N/A,FALSE,"312"}</definedName>
    <definedName name="wrn.toukei." localSheetId="3" hidden="1">{#N/A,#N/A,FALSE,"312"}</definedName>
    <definedName name="wrn.toukei." localSheetId="4" hidden="1">{#N/A,#N/A,FALSE,"312"}</definedName>
    <definedName name="wrn.toukei." localSheetId="5" hidden="1">{#N/A,#N/A,FALSE,"312"}</definedName>
    <definedName name="wrn.toukei." localSheetId="6" hidden="1">{#N/A,#N/A,FALSE,"312"}</definedName>
    <definedName name="wrn.toukei." localSheetId="7" hidden="1">{#N/A,#N/A,FALSE,"312"}</definedName>
    <definedName name="wrn.toukei." localSheetId="8" hidden="1">{#N/A,#N/A,FALSE,"312"}</definedName>
    <definedName name="wrn.toukei." localSheetId="9" hidden="1">{#N/A,#N/A,FALSE,"312"}</definedName>
    <definedName name="wrn.toukei." localSheetId="10" hidden="1">{#N/A,#N/A,FALSE,"312"}</definedName>
    <definedName name="wrn.toukei." hidden="1">{#N/A,#N/A,FALSE,"312"}</definedName>
  </definedNames>
  <calcPr fullCalcOnLoad="1"/>
</workbook>
</file>

<file path=xl/sharedStrings.xml><?xml version="1.0" encoding="utf-8"?>
<sst xmlns="http://schemas.openxmlformats.org/spreadsheetml/2006/main" count="2065" uniqueCount="768">
  <si>
    <t>年　　次</t>
  </si>
  <si>
    <t>－</t>
  </si>
  <si>
    <t>（単位：ｔ）</t>
  </si>
  <si>
    <t>年次・品目</t>
  </si>
  <si>
    <t>総　数</t>
  </si>
  <si>
    <t>呼子港</t>
  </si>
  <si>
    <t>星賀港</t>
  </si>
  <si>
    <t>諸富港</t>
  </si>
  <si>
    <t>その他</t>
  </si>
  <si>
    <t>　</t>
  </si>
  <si>
    <t>農　水　産　品</t>
  </si>
  <si>
    <t>林   産   品</t>
  </si>
  <si>
    <t>鉱   産   品</t>
  </si>
  <si>
    <t>金属機械工業品</t>
  </si>
  <si>
    <t>化 学 工 業 品</t>
  </si>
  <si>
    <t>軽　工　業　品</t>
  </si>
  <si>
    <t>雑　工　業　品</t>
  </si>
  <si>
    <t>分類不能</t>
  </si>
  <si>
    <t>フェリーによる
自動車運搬量</t>
  </si>
  <si>
    <t>資料：県港湾課</t>
  </si>
  <si>
    <t>唐津港</t>
  </si>
  <si>
    <t>伊万里港</t>
  </si>
  <si>
    <t>大浦港</t>
  </si>
  <si>
    <t xml:space="preserve">         （単位：隻，ｔ，人）  </t>
  </si>
  <si>
    <t>港</t>
  </si>
  <si>
    <t>乗込人数</t>
  </si>
  <si>
    <t>上陸人員</t>
  </si>
  <si>
    <t>外　航</t>
  </si>
  <si>
    <t>内　航</t>
  </si>
  <si>
    <t>仮屋港</t>
  </si>
  <si>
    <t>鹿島港</t>
  </si>
  <si>
    <t>-</t>
  </si>
  <si>
    <t>12-6　高　 速 　道 　路 　利　</t>
  </si>
  <si>
    <t>(1)インターチェンジ別流入台数</t>
  </si>
  <si>
    <t xml:space="preserve">    （単位：台）</t>
  </si>
  <si>
    <t>(2)インターチェンジ別流出台数</t>
  </si>
  <si>
    <t xml:space="preserve">   （単位：台）</t>
  </si>
  <si>
    <t>鳥</t>
  </si>
  <si>
    <t>軽自動車等</t>
  </si>
  <si>
    <t>栖</t>
  </si>
  <si>
    <t>普　通　車</t>
  </si>
  <si>
    <t>第</t>
  </si>
  <si>
    <t>中　型　車</t>
  </si>
  <si>
    <t>一</t>
  </si>
  <si>
    <t>大　型　車</t>
  </si>
  <si>
    <t>Ｉ</t>
  </si>
  <si>
    <t>特　大　車</t>
  </si>
  <si>
    <t>Ｃ</t>
  </si>
  <si>
    <t>合　　　計</t>
  </si>
  <si>
    <t>二</t>
  </si>
  <si>
    <t>東</t>
  </si>
  <si>
    <t>脊</t>
  </si>
  <si>
    <t>振</t>
  </si>
  <si>
    <t>佐</t>
  </si>
  <si>
    <t>賀</t>
  </si>
  <si>
    <t>大</t>
  </si>
  <si>
    <t>和</t>
  </si>
  <si>
    <t>多</t>
  </si>
  <si>
    <t>久</t>
  </si>
  <si>
    <t>武</t>
  </si>
  <si>
    <t>雄</t>
  </si>
  <si>
    <t>北</t>
  </si>
  <si>
    <t>方</t>
  </si>
  <si>
    <t>嬉</t>
  </si>
  <si>
    <t>野</t>
  </si>
  <si>
    <t>資料：西日本高速道路株式会社九州支社</t>
  </si>
  <si>
    <t>年　　度</t>
  </si>
  <si>
    <t>　旅　　　　　　　　　客</t>
  </si>
  <si>
    <t>貨　　　　　　物</t>
  </si>
  <si>
    <t>乗　車　人　員</t>
  </si>
  <si>
    <t>降車人員</t>
  </si>
  <si>
    <t>１　日　平　均</t>
  </si>
  <si>
    <t>発送量</t>
  </si>
  <si>
    <t>到着量</t>
  </si>
  <si>
    <t>駅　　名</t>
  </si>
  <si>
    <t>うち定期</t>
  </si>
  <si>
    <t>乗車人員</t>
  </si>
  <si>
    <t>人</t>
  </si>
  <si>
    <t>人</t>
  </si>
  <si>
    <t>トン</t>
  </si>
  <si>
    <t>鹿児島本線</t>
  </si>
  <si>
    <t>けやき台</t>
  </si>
  <si>
    <t>弥生が丘</t>
  </si>
  <si>
    <t>基　　山</t>
  </si>
  <si>
    <t>田　　代</t>
  </si>
  <si>
    <t>鳥　　栖</t>
  </si>
  <si>
    <t>肥 前 旭</t>
  </si>
  <si>
    <t>筑　肥　線</t>
  </si>
  <si>
    <t>浜　　崎</t>
  </si>
  <si>
    <t>虹ノ松原</t>
  </si>
  <si>
    <t>東 唐 津</t>
  </si>
  <si>
    <t>和 多 田</t>
  </si>
  <si>
    <t>肥前久保</t>
  </si>
  <si>
    <t>西 相 知</t>
  </si>
  <si>
    <t>佐　　里</t>
  </si>
  <si>
    <t>駒　　鳴</t>
  </si>
  <si>
    <t>肥前長野</t>
  </si>
  <si>
    <t>桃　　川</t>
  </si>
  <si>
    <t>金 石 原</t>
  </si>
  <si>
    <t>上伊万里</t>
  </si>
  <si>
    <t>伊 万 里</t>
  </si>
  <si>
    <t>長崎本線</t>
  </si>
  <si>
    <t>肥 前 麓</t>
  </si>
  <si>
    <t>中　　原</t>
  </si>
  <si>
    <t>吉野ケ里公園</t>
  </si>
  <si>
    <t>神　　埼</t>
  </si>
  <si>
    <t>伊 賀 屋</t>
  </si>
  <si>
    <t>佐　　賀</t>
  </si>
  <si>
    <t>鍋　　島</t>
  </si>
  <si>
    <t>久 保 田</t>
  </si>
  <si>
    <t>牛　　津</t>
  </si>
  <si>
    <t>肥前山口</t>
  </si>
  <si>
    <t xml:space="preserve"> 〃 白石</t>
  </si>
  <si>
    <t xml:space="preserve"> 〃 竜王</t>
  </si>
  <si>
    <t xml:space="preserve"> 〃 鹿島</t>
  </si>
  <si>
    <t>〃   浜</t>
  </si>
  <si>
    <t xml:space="preserve"> 〃 七浦</t>
  </si>
  <si>
    <t xml:space="preserve"> 〃 飯田</t>
  </si>
  <si>
    <t>多　　良</t>
  </si>
  <si>
    <t>肥前大浦</t>
  </si>
  <si>
    <t>唐　津　線</t>
  </si>
  <si>
    <t>小　　城</t>
  </si>
  <si>
    <t>東 多 久</t>
  </si>
  <si>
    <t>中 多 久</t>
  </si>
  <si>
    <t>多　　久</t>
  </si>
  <si>
    <t>厳　　木</t>
  </si>
  <si>
    <t>岩　　屋</t>
  </si>
  <si>
    <t>（注）　1)総数は佐賀県内のみである。</t>
  </si>
  <si>
    <t>相　　知</t>
  </si>
  <si>
    <t>本牟田部</t>
  </si>
  <si>
    <t>山　　本</t>
  </si>
  <si>
    <t>鬼　　塚</t>
  </si>
  <si>
    <t>唐　　津</t>
  </si>
  <si>
    <t>西 唐 津</t>
  </si>
  <si>
    <t>佐世保線</t>
  </si>
  <si>
    <t>大　　町</t>
  </si>
  <si>
    <t>北　　方</t>
  </si>
  <si>
    <t>高　　橋</t>
  </si>
  <si>
    <t>武雄温泉</t>
  </si>
  <si>
    <t>永　　尾</t>
  </si>
  <si>
    <t>三 間 坂</t>
  </si>
  <si>
    <t>上 有 田</t>
  </si>
  <si>
    <t>有　　田</t>
  </si>
  <si>
    <t>(2) 松浦鉄道</t>
  </si>
  <si>
    <t>旅　　　　　　　　　　客</t>
  </si>
  <si>
    <t>うち定期</t>
  </si>
  <si>
    <t>有　田</t>
  </si>
  <si>
    <t>三代橋</t>
  </si>
  <si>
    <t>黒　川</t>
  </si>
  <si>
    <t>蔵　宿</t>
  </si>
  <si>
    <t>西有田</t>
  </si>
  <si>
    <t>大　木</t>
  </si>
  <si>
    <t>山　谷</t>
  </si>
  <si>
    <t>金　武</t>
  </si>
  <si>
    <t>川　東</t>
  </si>
  <si>
    <t>伊万里</t>
  </si>
  <si>
    <t>東山代</t>
  </si>
  <si>
    <t>　里　</t>
  </si>
  <si>
    <t>楠　久</t>
  </si>
  <si>
    <t>鳴　石</t>
  </si>
  <si>
    <t>久　原</t>
  </si>
  <si>
    <t>波　瀬</t>
  </si>
  <si>
    <t>浦ノ崎</t>
  </si>
  <si>
    <t>福島口</t>
  </si>
  <si>
    <t>資料：松浦鉄道株式会社</t>
  </si>
  <si>
    <t>(3)甘木鉄道</t>
  </si>
  <si>
    <t>基　山</t>
  </si>
  <si>
    <t>立　野</t>
  </si>
  <si>
    <t>資料：甘木鉄道株式会社</t>
  </si>
  <si>
    <t>（単位：千通，千個）</t>
  </si>
  <si>
    <t>年　　　度</t>
  </si>
  <si>
    <t>総　　数</t>
  </si>
  <si>
    <t>普　　通</t>
  </si>
  <si>
    <t>年　賀</t>
  </si>
  <si>
    <t>選　挙</t>
  </si>
  <si>
    <t>小　計</t>
  </si>
  <si>
    <t>(注）1) 平成19年10月1日の郵政民営化に伴い、普通局及び特定局の区別がなくなり、直営となった。</t>
  </si>
  <si>
    <t>郵便差出箱</t>
  </si>
  <si>
    <t>簡易局</t>
  </si>
  <si>
    <t>1) 直営</t>
  </si>
  <si>
    <t>計</t>
  </si>
  <si>
    <t>郵　　　　　　便　　　　　　局</t>
  </si>
  <si>
    <t>資料：九州運輸局海上安全環境部監理課</t>
  </si>
  <si>
    <t>軽合金</t>
  </si>
  <si>
    <t>強化プラスチック船</t>
  </si>
  <si>
    <t>木鋼船</t>
  </si>
  <si>
    <t>木　船</t>
  </si>
  <si>
    <t>鋼　船</t>
  </si>
  <si>
    <t>隻数</t>
  </si>
  <si>
    <t>各年8月1日現在</t>
  </si>
  <si>
    <t>4)その他…特殊軽四輪車及び軽三輪車の計である。</t>
  </si>
  <si>
    <t>3) 小型二輪車とは、排気量250ccを超える二輪車のことである。</t>
  </si>
  <si>
    <t>太 良 町</t>
  </si>
  <si>
    <t>藤</t>
  </si>
  <si>
    <t>藤 津 郡</t>
  </si>
  <si>
    <t>白 石 町</t>
  </si>
  <si>
    <t>江 北 町</t>
  </si>
  <si>
    <t>大 町 町</t>
  </si>
  <si>
    <t>杵</t>
  </si>
  <si>
    <t>杵 島 郡</t>
  </si>
  <si>
    <t>有 田 町</t>
  </si>
  <si>
    <t>西</t>
  </si>
  <si>
    <t>西松浦郡</t>
  </si>
  <si>
    <t>玄 海 町</t>
  </si>
  <si>
    <t>東松浦郡</t>
  </si>
  <si>
    <t>みやき町</t>
  </si>
  <si>
    <t>上 峰 町</t>
  </si>
  <si>
    <t>基 山 町</t>
  </si>
  <si>
    <t>三</t>
  </si>
  <si>
    <t>三養基郡</t>
  </si>
  <si>
    <t>吉野ヶ里町</t>
  </si>
  <si>
    <t>神</t>
  </si>
  <si>
    <t>神 埼 郡</t>
  </si>
  <si>
    <t>神埼市</t>
  </si>
  <si>
    <t>嬉野市</t>
  </si>
  <si>
    <t>小城市</t>
  </si>
  <si>
    <t>鹿 島 市</t>
  </si>
  <si>
    <t>武 雄 市</t>
  </si>
  <si>
    <t>伊万里市</t>
  </si>
  <si>
    <t>多 久 市</t>
  </si>
  <si>
    <t>鳥 栖 市</t>
  </si>
  <si>
    <t>唐 津 市</t>
  </si>
  <si>
    <t>佐 賀 市</t>
  </si>
  <si>
    <t>所属市町不明</t>
  </si>
  <si>
    <t>郡　部</t>
  </si>
  <si>
    <t>市　部</t>
  </si>
  <si>
    <t>軽四輪車</t>
  </si>
  <si>
    <t>小型車</t>
  </si>
  <si>
    <t>普通車</t>
  </si>
  <si>
    <t>軽四輪車</t>
  </si>
  <si>
    <t>被けん引車</t>
  </si>
  <si>
    <t>市　　　町</t>
  </si>
  <si>
    <t>年  度</t>
  </si>
  <si>
    <t>4) その他</t>
  </si>
  <si>
    <t>乗　　用　　車</t>
  </si>
  <si>
    <t>乗合自動車</t>
  </si>
  <si>
    <t>貨　物　自　動　車</t>
  </si>
  <si>
    <t>（単位：台）</t>
  </si>
  <si>
    <t>資料：九州運輸局佐賀運輸支局</t>
  </si>
  <si>
    <t>年度</t>
  </si>
  <si>
    <t>平成</t>
  </si>
  <si>
    <r>
      <t>その他　 　</t>
    </r>
    <r>
      <rPr>
        <sz val="7"/>
        <rFont val="ＭＳ 明朝"/>
        <family val="1"/>
      </rPr>
      <t>（特種・特殊）</t>
    </r>
  </si>
  <si>
    <t>小型</t>
  </si>
  <si>
    <t>普通</t>
  </si>
  <si>
    <t>特定</t>
  </si>
  <si>
    <t>霊柩</t>
  </si>
  <si>
    <t>一般</t>
  </si>
  <si>
    <t>特別積合せ</t>
  </si>
  <si>
    <t>保　　有　　車　　両</t>
  </si>
  <si>
    <t>事 　 業  　者 　 数</t>
  </si>
  <si>
    <t>（単位：事業者，台）</t>
  </si>
  <si>
    <t>千円</t>
  </si>
  <si>
    <t>千人</t>
  </si>
  <si>
    <t>千km</t>
  </si>
  <si>
    <t>台</t>
  </si>
  <si>
    <t>営業収入</t>
  </si>
  <si>
    <t>輸送人員</t>
  </si>
  <si>
    <t>延走行距離</t>
  </si>
  <si>
    <t>延実働車</t>
  </si>
  <si>
    <t>実在車両</t>
  </si>
  <si>
    <t>円</t>
  </si>
  <si>
    <t>km</t>
  </si>
  <si>
    <t>1km当たり</t>
  </si>
  <si>
    <t>１台当たり</t>
  </si>
  <si>
    <t>走行距離</t>
  </si>
  <si>
    <t>１台当たり</t>
  </si>
  <si>
    <t>実在車</t>
  </si>
  <si>
    <t>年度・月</t>
  </si>
  <si>
    <t>合　　計</t>
  </si>
  <si>
    <t>東　　京</t>
  </si>
  <si>
    <t>大　　阪</t>
  </si>
  <si>
    <t>乗降者数</t>
  </si>
  <si>
    <t>搭乗率</t>
  </si>
  <si>
    <t>％</t>
  </si>
  <si>
    <t xml:space="preserve">    　6</t>
  </si>
  <si>
    <t xml:space="preserve">    　7</t>
  </si>
  <si>
    <t xml:space="preserve">    　8</t>
  </si>
  <si>
    <t xml:space="preserve">    　9</t>
  </si>
  <si>
    <t xml:space="preserve">    　5</t>
  </si>
  <si>
    <t xml:space="preserve">   　10</t>
  </si>
  <si>
    <t xml:space="preserve">   　11</t>
  </si>
  <si>
    <t xml:space="preserve">   　12</t>
  </si>
  <si>
    <t xml:space="preserve">      2</t>
  </si>
  <si>
    <t xml:space="preserve">      3</t>
  </si>
  <si>
    <t>(1) 免許種別</t>
  </si>
  <si>
    <t>各年12月末現在</t>
  </si>
  <si>
    <t>（単位：人）</t>
  </si>
  <si>
    <t>年  次  ・  種  類</t>
  </si>
  <si>
    <t>男</t>
  </si>
  <si>
    <t>女</t>
  </si>
  <si>
    <t>大    型</t>
  </si>
  <si>
    <t>中型</t>
  </si>
  <si>
    <t>中型（8t限定）</t>
  </si>
  <si>
    <t>普    通</t>
  </si>
  <si>
    <t>大型特殊</t>
  </si>
  <si>
    <t>け ん 引</t>
  </si>
  <si>
    <t>二    輪</t>
  </si>
  <si>
    <t>小型特殊</t>
  </si>
  <si>
    <t>原    付</t>
  </si>
  <si>
    <t>(2) 年齢別</t>
  </si>
  <si>
    <t>年　次　・　年　齢</t>
  </si>
  <si>
    <t>歳</t>
  </si>
  <si>
    <t>～</t>
  </si>
  <si>
    <t>歳以上</t>
  </si>
  <si>
    <t>注1) 中型（8t限定）とは、平成19年6月改正法施行前の普通免許をいう。</t>
  </si>
  <si>
    <t>各年度末現在</t>
  </si>
  <si>
    <t>　　　（単位：台，％）</t>
  </si>
  <si>
    <t xml:space="preserve"> 1)</t>
  </si>
  <si>
    <t>開通電話台数</t>
  </si>
  <si>
    <t>100人当たり電話普及率</t>
  </si>
  <si>
    <t>市　　　町</t>
  </si>
  <si>
    <t>100人当たり電話普及率</t>
  </si>
  <si>
    <t>神埼郡</t>
  </si>
  <si>
    <t>基山町</t>
  </si>
  <si>
    <t>上峰町</t>
  </si>
  <si>
    <t>東松浦郡</t>
  </si>
  <si>
    <t>玄海町</t>
  </si>
  <si>
    <t>佐賀市</t>
  </si>
  <si>
    <t>唐津市</t>
  </si>
  <si>
    <t>有田町</t>
  </si>
  <si>
    <t>鳥栖市</t>
  </si>
  <si>
    <t>杵島郡</t>
  </si>
  <si>
    <t>多久市</t>
  </si>
  <si>
    <t>大町町</t>
  </si>
  <si>
    <t>江北町</t>
  </si>
  <si>
    <t>武雄市</t>
  </si>
  <si>
    <t>白石町</t>
  </si>
  <si>
    <t>鹿島市</t>
  </si>
  <si>
    <t>藤津郡</t>
  </si>
  <si>
    <t>小城市</t>
  </si>
  <si>
    <t>太良町</t>
  </si>
  <si>
    <t>資料：ＮＴＴ西日本-九州　佐賀事業部</t>
  </si>
  <si>
    <t>（注）　1) 開通電話台数を年度末現在住民基本台帳人口で除して算出。</t>
  </si>
  <si>
    <t>　　　（単位：台）</t>
  </si>
  <si>
    <t>年     度</t>
  </si>
  <si>
    <t>公  衆  電  話  設  置  数</t>
  </si>
  <si>
    <t>1)　携帯・</t>
  </si>
  <si>
    <t>総数</t>
  </si>
  <si>
    <t>アナログ</t>
  </si>
  <si>
    <t>ディジタル</t>
  </si>
  <si>
    <t>自動車電話</t>
  </si>
  <si>
    <t>ｶｰﾄﾞ･ｺｲﾝ併用</t>
  </si>
  <si>
    <t>カード専用</t>
  </si>
  <si>
    <t>ＩＣ</t>
  </si>
  <si>
    <t>加入数</t>
  </si>
  <si>
    <t>2)　　…</t>
  </si>
  <si>
    <t>　　…</t>
  </si>
  <si>
    <t>　　…</t>
  </si>
  <si>
    <t>資料：ＮＴＴ西日本-九州 佐賀事業部</t>
  </si>
  <si>
    <t>（注）　1)平成17年12月から、一部事業者の県別集計方法の変更等が行われているため、加入数の変動について単純比較出来ない。</t>
  </si>
  <si>
    <t>年　度</t>
  </si>
  <si>
    <t>ＩＳＤＮ(契約数)</t>
  </si>
  <si>
    <t>ＩＳＤＮ
住 宅 用
比　　率
(％)</t>
  </si>
  <si>
    <t>ブロードバンド(契約数)</t>
  </si>
  <si>
    <t>ＩＮＳ　　　　　　　　　　　　　　　　　　　　　　　　　　　　　　　　　　　　　　　　　　　　　　　　　　　　　　　　　　　　　　　　　　　　　　　　　　　　　　　　　ネットサービス　　　　　　　　　　　　　　　　　　　　　　　　　　　　　　　　　　　　　　　　　　　　　　　　　　　　　　　　　　　　　　　　　　　　　　　　　　　　　　　　　６４</t>
  </si>
  <si>
    <t>ＩＮＳ　　　　　　　　　　　　　　　　　　　　　　　　　　　　　　　　　　　　　　　　　　　　　　　　　　　　　　　　　　　　　　　　　　　　　　　　　　　　　　　　　ネットサービス　　　　　　　　　　　　　　　　　　　　　　　　　　　　　　　　　　　　　　　　　　　　　　　　　　　　　　　　　　　　　　　　　　　　　　　　　　　　　　　　　１５００</t>
  </si>
  <si>
    <t>ＣＡＴＶ　　　　(ケーブルテレビ・インターネット)</t>
  </si>
  <si>
    <t>ＤＳＬ　　　　　　　　(デジタル加入者数)</t>
  </si>
  <si>
    <t>ＦＴＴＨ　　　　　　　　　　　　(光ファイバー        家庭引込線)</t>
  </si>
  <si>
    <t>平 成</t>
  </si>
  <si>
    <t>資料：ＮＴＴ西日本株式会社　総務省九州総合通信局</t>
  </si>
  <si>
    <t>ｍ</t>
  </si>
  <si>
    <t>一般国道</t>
  </si>
  <si>
    <t>指定区間</t>
  </si>
  <si>
    <t>指定区間外</t>
  </si>
  <si>
    <t>県　　道</t>
  </si>
  <si>
    <t>主要地方道</t>
  </si>
  <si>
    <t>一般県道</t>
  </si>
  <si>
    <t>市町村道</t>
  </si>
  <si>
    <t>種　　　　　　類　　　　　　別　　　　　　内　　　　　　訳</t>
  </si>
  <si>
    <t>1) 路線数</t>
  </si>
  <si>
    <t>橋　　　　　　　　　　梁</t>
  </si>
  <si>
    <t>トンネル</t>
  </si>
  <si>
    <t>道路種別</t>
  </si>
  <si>
    <t>道路延長</t>
  </si>
  <si>
    <t>箇所</t>
  </si>
  <si>
    <t>延長</t>
  </si>
  <si>
    <t>資料：県道路課「道路現況表」</t>
  </si>
  <si>
    <t xml:space="preserve"> 年　    次</t>
  </si>
  <si>
    <t>合        計</t>
  </si>
  <si>
    <t>国  道（指定区間）</t>
  </si>
  <si>
    <t>主 要 地 方 道</t>
  </si>
  <si>
    <t>一  般  県  道</t>
  </si>
  <si>
    <t>年　次</t>
  </si>
  <si>
    <t xml:space="preserve"> 市　　　町</t>
  </si>
  <si>
    <t>道路実延長</t>
  </si>
  <si>
    <t>改良延長</t>
  </si>
  <si>
    <t>舗装延長</t>
  </si>
  <si>
    <t>小城市</t>
  </si>
  <si>
    <t>嬉野市</t>
  </si>
  <si>
    <t>神埼市</t>
  </si>
  <si>
    <t>神埼郡</t>
  </si>
  <si>
    <t>神</t>
  </si>
  <si>
    <t>三養基郡</t>
  </si>
  <si>
    <t>三</t>
  </si>
  <si>
    <t>みやき町</t>
  </si>
  <si>
    <t>東</t>
  </si>
  <si>
    <t>西松浦郡</t>
  </si>
  <si>
    <t>西</t>
  </si>
  <si>
    <t>杵島郡</t>
  </si>
  <si>
    <t>杵</t>
  </si>
  <si>
    <t>藤津郡</t>
  </si>
  <si>
    <t>藤</t>
  </si>
  <si>
    <t>注) 西日本高速道路（株）管理：西九州自動車道（国道497号）は、含まない。</t>
  </si>
  <si>
    <t xml:space="preserve">       （単位：km,％）</t>
  </si>
  <si>
    <t>実 延 長</t>
  </si>
  <si>
    <t>実 延 長 内 訳</t>
  </si>
  <si>
    <t>路 面 別 内 訳</t>
  </si>
  <si>
    <t>歩道設置</t>
  </si>
  <si>
    <t>改 良 率</t>
  </si>
  <si>
    <t>舗 装 率</t>
  </si>
  <si>
    <t>未 改 良</t>
  </si>
  <si>
    <t>舗 装 道</t>
  </si>
  <si>
    <t>未舗装道</t>
  </si>
  <si>
    <t>市  部</t>
  </si>
  <si>
    <t>郡  部</t>
  </si>
  <si>
    <t>嬉野市</t>
  </si>
  <si>
    <t>資料：県道路課</t>
  </si>
  <si>
    <t>　　　（単位：人，台）</t>
  </si>
  <si>
    <t>路　線　名</t>
  </si>
  <si>
    <t>観測地点名</t>
  </si>
  <si>
    <t>観　測　区　分</t>
  </si>
  <si>
    <t>過　　　　年　　　　度　　　　交　　　　通　　　　量（自動車類）</t>
  </si>
  <si>
    <t>市</t>
  </si>
  <si>
    <t>区</t>
  </si>
  <si>
    <t>丁目</t>
  </si>
  <si>
    <t>歩行者類</t>
  </si>
  <si>
    <t>自転車類</t>
  </si>
  <si>
    <t>動力付二輪車類</t>
  </si>
  <si>
    <t>自　　　動　　　車　　　類</t>
  </si>
  <si>
    <t>昼夜率</t>
  </si>
  <si>
    <t>沿道状況</t>
  </si>
  <si>
    <t>平成 2 年度</t>
  </si>
  <si>
    <t>平成 6 年度</t>
  </si>
  <si>
    <t>平成11年度</t>
  </si>
  <si>
    <t>平成17年度</t>
  </si>
  <si>
    <t>合計</t>
  </si>
  <si>
    <t>交通量</t>
  </si>
  <si>
    <t>郡</t>
  </si>
  <si>
    <t>字</t>
  </si>
  <si>
    <t>九州縦貫自動車道</t>
  </si>
  <si>
    <t>筑紫野ＩＣ～鳥栖ＪＣＴ間</t>
  </si>
  <si>
    <t>昼</t>
  </si>
  <si>
    <t>市</t>
  </si>
  <si>
    <t>夜</t>
  </si>
  <si>
    <t>〃</t>
  </si>
  <si>
    <t>鳥栖ＪＣＴ～鳥栖ＩＣ間</t>
  </si>
  <si>
    <t>DID</t>
  </si>
  <si>
    <t>九州横断自動車道</t>
  </si>
  <si>
    <t>鳥栖ＩＣ～東脊振ＩＣ間</t>
  </si>
  <si>
    <t>山</t>
  </si>
  <si>
    <t>東脊振ＩＣ～佐賀大和ＩＣ間</t>
  </si>
  <si>
    <t>佐賀大和ＩＣ～多久ＩＣ間</t>
  </si>
  <si>
    <t>平</t>
  </si>
  <si>
    <t>多久ＩＣ～武雄北方ＩＣ間</t>
  </si>
  <si>
    <t>武雄北方ＩＣ～武雄ＪＣＴ間</t>
  </si>
  <si>
    <t>武雄ＪＣＴ～嬉野ＩＣ間</t>
  </si>
  <si>
    <t>一般国道
 34号</t>
  </si>
  <si>
    <t>佐賀市鍋島町森田</t>
  </si>
  <si>
    <t>一般国道
 35号</t>
  </si>
  <si>
    <t>西松浦郡有田町原明</t>
  </si>
  <si>
    <t>資料：県道路課「道路交通情勢調査」</t>
  </si>
  <si>
    <t>昼夜率＝</t>
  </si>
  <si>
    <t>（昼＋夜）交通量</t>
  </si>
  <si>
    <t>一般国道
202号</t>
  </si>
  <si>
    <t>一般国道
203号</t>
  </si>
  <si>
    <t>一般国道
204号</t>
  </si>
  <si>
    <t>一般国道
207号</t>
  </si>
  <si>
    <t>一般国道
263号</t>
  </si>
  <si>
    <t>一般国道
264号</t>
  </si>
  <si>
    <t>佐賀市神野東3丁目13-11
三溝バス停付近</t>
  </si>
  <si>
    <t>佐賀市松原1丁目県庁前</t>
  </si>
  <si>
    <t>一般国道
323号</t>
  </si>
  <si>
    <t>一般国道
444号</t>
  </si>
  <si>
    <t>一般国道
498号</t>
  </si>
  <si>
    <t>小型車</t>
  </si>
  <si>
    <t>大型車</t>
  </si>
  <si>
    <t>乗用車・小型貨物車</t>
  </si>
  <si>
    <t>バス・普通貨物車</t>
  </si>
  <si>
    <t>インターチェンジ名</t>
  </si>
  <si>
    <t>車       種</t>
  </si>
  <si>
    <t>20～30ﾄﾝ未満</t>
  </si>
  <si>
    <t>30～50ﾄﾝ未満</t>
  </si>
  <si>
    <t>50～100ﾄﾝ未満</t>
  </si>
  <si>
    <t>100～150ﾄﾝ未満</t>
  </si>
  <si>
    <t>150ﾄﾝ以上</t>
  </si>
  <si>
    <t>総トン数</t>
  </si>
  <si>
    <t>204 545</t>
  </si>
  <si>
    <r>
      <t>12-21  電話(ＮＴＴ西日本)普及状況</t>
    </r>
    <r>
      <rPr>
        <sz val="12"/>
        <rFont val="ＭＳ 明朝"/>
        <family val="1"/>
      </rPr>
      <t>－市町－（平成19～23年度）</t>
    </r>
  </si>
  <si>
    <r>
      <t>12-22　公衆電話設置数及び携帯電話等加入数</t>
    </r>
    <r>
      <rPr>
        <sz val="12"/>
        <rFont val="ＭＳ 明朝"/>
        <family val="1"/>
      </rPr>
      <t>（平成19～23年度）</t>
    </r>
  </si>
  <si>
    <t xml:space="preserve"> 平成19 年度</t>
  </si>
  <si>
    <t>資料：県空港課</t>
  </si>
  <si>
    <t>（鳥栖貨物ターミナル）</t>
  </si>
  <si>
    <t>1) 総　　数</t>
  </si>
  <si>
    <t>1) 総　数</t>
  </si>
  <si>
    <t>12-7　鉄  道  乗  降  客  数  及  び　</t>
  </si>
  <si>
    <t>(1)ＪＲ九州</t>
  </si>
  <si>
    <t>-</t>
  </si>
  <si>
    <t>資料：日本郵便株式会社 九州支社</t>
  </si>
  <si>
    <t>資料：日本郵便株式会社 九州支社</t>
  </si>
  <si>
    <t>2) 速達等</t>
  </si>
  <si>
    <t>　郵便物</t>
  </si>
  <si>
    <t>（単位：隻，トン）</t>
  </si>
  <si>
    <t>種　　類</t>
  </si>
  <si>
    <t>木ＦＲＰ船</t>
  </si>
  <si>
    <t>　第 二 種 免 許</t>
  </si>
  <si>
    <t>1)</t>
  </si>
  <si>
    <t>　第 一 種 免 許</t>
  </si>
  <si>
    <t>資料：県警察本部交通企画課「交通さが」</t>
  </si>
  <si>
    <t>夫婦石</t>
  </si>
  <si>
    <t>323 414</t>
  </si>
  <si>
    <t>（注）　1) 次の特殊取扱を含む。</t>
  </si>
  <si>
    <t>　　　　2）平成21年度より特定記録のみ含む。</t>
  </si>
  <si>
    <t>　　　　　 郵便物の速達等：速達、代金引換、配達日指定、レターパックプラス(レターパックプラス）、翌朝10時、電子郵便。</t>
  </si>
  <si>
    <t>24　　</t>
  </si>
  <si>
    <t>25　　</t>
  </si>
  <si>
    <t>32 665</t>
  </si>
  <si>
    <t>30 302</t>
  </si>
  <si>
    <t>86 652</t>
  </si>
  <si>
    <t>一般国道
3号</t>
  </si>
  <si>
    <t>（注）　1)一般国道の指定区間と指定区間外の路線数は、１路線重複している。（国道208号）</t>
  </si>
  <si>
    <t>（注）1日平均乗車人員・降車人員の年度値は、四捨五入の関係で合わないことがある。</t>
  </si>
  <si>
    <t>合　　計</t>
  </si>
  <si>
    <t>平 成 19 年度</t>
  </si>
  <si>
    <t>19 121</t>
  </si>
  <si>
    <t>18 156</t>
  </si>
  <si>
    <t>1 199</t>
  </si>
  <si>
    <t>332 504</t>
  </si>
  <si>
    <t>44 240</t>
  </si>
  <si>
    <t>7 507</t>
  </si>
  <si>
    <t>6 061 574</t>
  </si>
  <si>
    <t>10 714</t>
  </si>
  <si>
    <t>7 839</t>
  </si>
  <si>
    <t>2 501</t>
  </si>
  <si>
    <t>2) 永　久　橋</t>
  </si>
  <si>
    <t>3) 木　　　橋</t>
  </si>
  <si>
    <t>12-5 　　国 　　道　　 の　</t>
  </si>
  <si>
    <t>平成 9 年度</t>
  </si>
  <si>
    <t>町 村</t>
  </si>
  <si>
    <t xml:space="preserve">     26</t>
  </si>
  <si>
    <t>平均収入</t>
  </si>
  <si>
    <t>成　　田</t>
  </si>
  <si>
    <t>(注）大阪便は、平成23年1月5日から運休。成田便は、平成26年8月から就航。</t>
  </si>
  <si>
    <t>上　海</t>
  </si>
  <si>
    <t>ソウル</t>
  </si>
  <si>
    <t>26　</t>
  </si>
  <si>
    <t>各年4月1日現在</t>
  </si>
  <si>
    <t>年　　次
道路識別</t>
  </si>
  <si>
    <t>実延長</t>
  </si>
  <si>
    <t>歩道設置
道路延長</t>
  </si>
  <si>
    <t>うち改良済(5.5m未満含む)</t>
  </si>
  <si>
    <t>うち舗装済(簡易舗装含む）</t>
  </si>
  <si>
    <t>延　長</t>
  </si>
  <si>
    <t>率</t>
  </si>
  <si>
    <t>％</t>
  </si>
  <si>
    <t>（注）　高速自動車国道は含まない。一般国道は有料道路（西日本高速道路株式会社・佐賀県道路公社）を含む。</t>
  </si>
  <si>
    <t>1)特   殊   品</t>
  </si>
  <si>
    <t xml:space="preserve">12-2 国 道・県 道 の 状 況 </t>
  </si>
  <si>
    <t>（単位：km）</t>
  </si>
  <si>
    <t>国　</t>
  </si>
  <si>
    <t xml:space="preserve">  　道（指定区間外）</t>
  </si>
  <si>
    <t>市　町</t>
  </si>
  <si>
    <t>大 川 野</t>
  </si>
  <si>
    <t xml:space="preserve"> 333 381</t>
  </si>
  <si>
    <t xml:space="preserve"> 499 062</t>
  </si>
  <si>
    <t>1 367.3</t>
  </si>
  <si>
    <t>1 490.7</t>
  </si>
  <si>
    <t xml:space="preserve"> １ 日 平 均</t>
  </si>
  <si>
    <t xml:space="preserve"> １ 日 平 均</t>
  </si>
  <si>
    <t>　　　　2)永久橋は、鋼橋・コンクリート橋・鋼橋とコンクリート橋との混合橋・石橋とする。</t>
  </si>
  <si>
    <t>　　　　3)木橋は、永久橋以外の橋とする。</t>
  </si>
  <si>
    <t>27</t>
  </si>
  <si>
    <t>各年4月1日現在</t>
  </si>
  <si>
    <t>年次</t>
  </si>
  <si>
    <t>市町</t>
  </si>
  <si>
    <t>改 良 済</t>
  </si>
  <si>
    <t>２５ 年度</t>
  </si>
  <si>
    <t>２７ 年度</t>
  </si>
  <si>
    <t>12-8　種   類   別   自   動   車　</t>
  </si>
  <si>
    <t>各年度末現在(但し、原動機付自転車は、年度初めの 4月1日現在。合併市町で集計した値。）</t>
  </si>
  <si>
    <t>1) 総　数</t>
  </si>
  <si>
    <t>2) 大型特殊車</t>
  </si>
  <si>
    <t xml:space="preserve">3) 小 型   </t>
  </si>
  <si>
    <t>5)自動車１台当たり人口</t>
  </si>
  <si>
    <t xml:space="preserve">原動機付自転車（別掲） </t>
  </si>
  <si>
    <t>・特種用途車</t>
  </si>
  <si>
    <t>二輪車</t>
  </si>
  <si>
    <t>50cc以下</t>
  </si>
  <si>
    <t>51～125cc未満</t>
  </si>
  <si>
    <t>不　明</t>
  </si>
  <si>
    <t>2) 特殊車の中には小型は含まれていない。</t>
  </si>
  <si>
    <t>唐津港</t>
  </si>
  <si>
    <t>伊万里港</t>
  </si>
  <si>
    <t>大浦港</t>
  </si>
  <si>
    <t xml:space="preserve">   26</t>
  </si>
  <si>
    <t xml:space="preserve">   27</t>
  </si>
  <si>
    <t>1)特   殊   品</t>
  </si>
  <si>
    <t>区　  分</t>
  </si>
  <si>
    <t>乗　降　客　数</t>
  </si>
  <si>
    <t>隻　　数</t>
  </si>
  <si>
    <t>外　航</t>
  </si>
  <si>
    <t>内　航</t>
  </si>
  <si>
    <t>23　　年度</t>
  </si>
  <si>
    <t>27　</t>
  </si>
  <si>
    <r>
      <t>12-23　インターネット契約数</t>
    </r>
    <r>
      <rPr>
        <sz val="12"/>
        <rFont val="ＭＳ 明朝"/>
        <family val="1"/>
      </rPr>
      <t>（平成23～27年度）</t>
    </r>
  </si>
  <si>
    <t>書留等</t>
  </si>
  <si>
    <t>1）特　　　殊</t>
  </si>
  <si>
    <t>ｘ</t>
  </si>
  <si>
    <t>注）四捨五入の関係で内訳の計と総数が合わない場合がある。</t>
  </si>
  <si>
    <t>資料：九州運輸局佐賀運輸支局・県税政課</t>
  </si>
  <si>
    <t>2) 新 鳥 栖</t>
  </si>
  <si>
    <t>3) バルーンさが</t>
  </si>
  <si>
    <t>　　　  2)長崎本線の「新鳥栖」駅は，新幹線・在来線の合計。</t>
  </si>
  <si>
    <t xml:space="preserve">  26</t>
  </si>
  <si>
    <t xml:space="preserve">  27</t>
  </si>
  <si>
    <t xml:space="preserve"> 20</t>
  </si>
  <si>
    <t xml:space="preserve"> 21</t>
  </si>
  <si>
    <t xml:space="preserve"> 22</t>
  </si>
  <si>
    <t xml:space="preserve"> 23</t>
  </si>
  <si>
    <t xml:space="preserve"> 平成 24年度</t>
  </si>
  <si>
    <t xml:space="preserve">      25</t>
  </si>
  <si>
    <t xml:space="preserve">      26</t>
  </si>
  <si>
    <t xml:space="preserve">      27</t>
  </si>
  <si>
    <t xml:space="preserve">      28</t>
  </si>
  <si>
    <t>　　　  3)長崎本線の「バルーンさが」駅は，5日間の臨時駅。</t>
  </si>
  <si>
    <t>資料：九州旅客鉄道株式会社・日本貨物鉄道株式会社九州支社</t>
  </si>
  <si>
    <t>10 666 848</t>
  </si>
  <si>
    <t>11 569</t>
  </si>
  <si>
    <t>134 936</t>
  </si>
  <si>
    <t>11 555</t>
  </si>
  <si>
    <t>134 727</t>
  </si>
  <si>
    <t>12 385</t>
  </si>
  <si>
    <t xml:space="preserve"> 19 139</t>
  </si>
  <si>
    <t xml:space="preserve">        26</t>
  </si>
  <si>
    <t>　　26</t>
  </si>
  <si>
    <t xml:space="preserve">        27</t>
  </si>
  <si>
    <t>　　27</t>
  </si>
  <si>
    <t xml:space="preserve">        28</t>
  </si>
  <si>
    <t>28</t>
  </si>
  <si>
    <t>　　       　　 26</t>
  </si>
  <si>
    <t>　　       　　 27</t>
  </si>
  <si>
    <t>　　       　　 28</t>
  </si>
  <si>
    <t>調査日　平成27年10月</t>
  </si>
  <si>
    <t>平　　　　成　　　　27　　　　年　　　　度</t>
  </si>
  <si>
    <t>平成22年度</t>
  </si>
  <si>
    <t>鳥栖市原町　1）</t>
  </si>
  <si>
    <t>鳥栖市村田町一本松</t>
  </si>
  <si>
    <t>神埼市神埼町本告牟田  1)</t>
  </si>
  <si>
    <t>小城市牛津町牛津  1)</t>
  </si>
  <si>
    <t>武雄市武雄町昭和　1）</t>
  </si>
  <si>
    <t>嬉野市嬉野町下野丙  1)</t>
  </si>
  <si>
    <t>　　　昼とは、7日7:00～19:00のことである。夜とは、7日19:00～8日7:00のことである。沿道状況中、ＤＩＤとは人口集中区域のことである。</t>
  </si>
  <si>
    <t>　　昼交通量</t>
  </si>
  <si>
    <r>
      <t xml:space="preserve">　 交　　 通　　 量  </t>
    </r>
    <r>
      <rPr>
        <sz val="12"/>
        <rFont val="ＭＳ 明朝"/>
        <family val="1"/>
      </rPr>
      <t>（平成2・6・9・11･17・22・27年度）</t>
    </r>
  </si>
  <si>
    <t>調査日　平成27年10月</t>
  </si>
  <si>
    <t>唐津市養母田  1)</t>
  </si>
  <si>
    <t>伊万里市立花町　１）</t>
  </si>
  <si>
    <t>唐津市相知町相知 1)</t>
  </si>
  <si>
    <t>唐津市佐志南3757-6  1)</t>
  </si>
  <si>
    <t>伊万里市黒川町黒塩　1）
築港バス停付近</t>
  </si>
  <si>
    <t>鹿島市大字高津原　1）
桜大橋横公園</t>
  </si>
  <si>
    <t>藤津郡太良町大浦
字津ノ浦1808</t>
  </si>
  <si>
    <t>佐賀市三瀬村三瀬  
字岸高2851　</t>
  </si>
  <si>
    <t>佐賀市富士町大字上熊川  
小関橋バス停横</t>
  </si>
  <si>
    <t>唐津市浜玉町南山</t>
  </si>
  <si>
    <t xml:space="preserve">杵島郡白石町大字　1）
福富下分2827-6  </t>
  </si>
  <si>
    <t xml:space="preserve">武雄南ＩＣ～波佐見有田ＩＣ
                       </t>
  </si>
  <si>
    <t>嬉野市塩田町大字五町田  
字五町田</t>
  </si>
  <si>
    <t xml:space="preserve">西松浦郡有田町岳  1)
</t>
  </si>
  <si>
    <r>
      <t xml:space="preserve">　 交　　 通　　 量  </t>
    </r>
    <r>
      <rPr>
        <sz val="12"/>
        <rFont val="ＭＳ 明朝"/>
        <family val="1"/>
      </rPr>
      <t>（平成2・6・9・11・17・22・27年度）　（続き）</t>
    </r>
  </si>
  <si>
    <r>
      <t xml:space="preserve">一般国道
497号
</t>
    </r>
    <r>
      <rPr>
        <sz val="6"/>
        <rFont val="ＭＳ 明朝"/>
        <family val="1"/>
      </rPr>
      <t>(西九州自動車道)</t>
    </r>
  </si>
  <si>
    <t>２６ 年度</t>
  </si>
  <si>
    <t>２８ 年度</t>
  </si>
  <si>
    <t xml:space="preserve">      26</t>
  </si>
  <si>
    <t>26</t>
  </si>
  <si>
    <t xml:space="preserve">      27</t>
  </si>
  <si>
    <t>28</t>
  </si>
  <si>
    <t xml:space="preserve">   28</t>
  </si>
  <si>
    <t>入 港 船 舶 数</t>
  </si>
  <si>
    <t>総 屯 数</t>
  </si>
  <si>
    <t xml:space="preserve">  平  成  25　年</t>
  </si>
  <si>
    <t xml:space="preserve">  平  成  28  年</t>
  </si>
  <si>
    <t>ｘ</t>
  </si>
  <si>
    <t xml:space="preserve">     27</t>
  </si>
  <si>
    <t xml:space="preserve">     28</t>
  </si>
  <si>
    <t>　（単位：局，本）</t>
  </si>
  <si>
    <t xml:space="preserve">  28</t>
  </si>
  <si>
    <t xml:space="preserve">  28</t>
  </si>
  <si>
    <t>平均収入</t>
  </si>
  <si>
    <t>（注1）平成27年度より観測地点名が変更になった。</t>
  </si>
  <si>
    <t>（注） 1)「特殊品」とは金属くず・再利用資材・動植物性製造飼肥料・廃棄物・廃土砂・輸送用容器・取合せ品である。</t>
  </si>
  <si>
    <t>　　  　2)：平成24年度より非公開となった。</t>
  </si>
  <si>
    <t>　（注）　1)：各年度末の数値である。</t>
  </si>
  <si>
    <r>
      <t>12-1　道　路　現　況</t>
    </r>
    <r>
      <rPr>
        <sz val="12"/>
        <rFont val="ＭＳ 明朝"/>
        <family val="1"/>
      </rPr>
      <t>（平成25～29年）</t>
    </r>
  </si>
  <si>
    <t xml:space="preserve">  平 成 25年</t>
  </si>
  <si>
    <t xml:space="preserve">        29</t>
  </si>
  <si>
    <t xml:space="preserve">  － 市 町 － （平成 25～29年）</t>
  </si>
  <si>
    <t xml:space="preserve">  平 成 25 年</t>
  </si>
  <si>
    <t>平成25年</t>
  </si>
  <si>
    <t>1 876.3</t>
  </si>
  <si>
    <t>1 706.0</t>
  </si>
  <si>
    <t xml:space="preserve">        29</t>
  </si>
  <si>
    <t>29</t>
  </si>
  <si>
    <r>
      <t>12-3　市町道の状況</t>
    </r>
    <r>
      <rPr>
        <sz val="12"/>
        <rFont val="ＭＳ 明朝"/>
        <family val="1"/>
      </rPr>
      <t>－市 町－（平成25～29年）</t>
    </r>
  </si>
  <si>
    <t>　　       　　 29</t>
  </si>
  <si>
    <t>準中型</t>
  </si>
  <si>
    <t>2)</t>
  </si>
  <si>
    <t>準中型（5t限定）</t>
  </si>
  <si>
    <t>注2) 準中型（5t限定）とは、平成29年3月改正法施行前の普通免許をいう。</t>
  </si>
  <si>
    <r>
      <t>12-4　運転免許所持者数</t>
    </r>
    <r>
      <rPr>
        <sz val="12"/>
        <rFont val="ＭＳ 明朝"/>
        <family val="1"/>
      </rPr>
      <t>（平成25～29年）</t>
    </r>
  </si>
  <si>
    <t>　　　平　成　　25　年</t>
  </si>
  <si>
    <r>
      <t xml:space="preserve">　用 　状　 況 </t>
    </r>
    <r>
      <rPr>
        <sz val="12"/>
        <rFont val="ＭＳ 明朝"/>
        <family val="1"/>
      </rPr>
      <t>（平成25～29年度）</t>
    </r>
  </si>
  <si>
    <t>２９ 年度</t>
  </si>
  <si>
    <t>　　　  4)平成29年度より公表しなくなった。</t>
  </si>
  <si>
    <t>　　　　3)平成29年度より公表しなくなった。</t>
  </si>
  <si>
    <t>(注)　　1）貨物の鍋島・有田間については、トラックによる輸送。</t>
  </si>
  <si>
    <t xml:space="preserve"> 　　 　2) 1日平均の発送量・到着量については平成27年より算出なし。</t>
  </si>
  <si>
    <t xml:space="preserve"> 平成 25年度</t>
  </si>
  <si>
    <t xml:space="preserve">      26</t>
  </si>
  <si>
    <t xml:space="preserve">      27</t>
  </si>
  <si>
    <t xml:space="preserve">      28</t>
  </si>
  <si>
    <t xml:space="preserve">      29</t>
  </si>
  <si>
    <t>（注）　1) 各年度計の総数は、軽二輪車を含んだ数である。（平成29年度   9,203台）</t>
  </si>
  <si>
    <t>　保   有   台   数 －市町－（平成25～29年度）</t>
  </si>
  <si>
    <t>25年度</t>
  </si>
  <si>
    <r>
      <t>12-9  一般乗合旅客自動車運送事業輸送実績　</t>
    </r>
    <r>
      <rPr>
        <sz val="12"/>
        <rFont val="ＭＳ 明朝"/>
        <family val="1"/>
      </rPr>
      <t>（平成25～29年度）</t>
    </r>
  </si>
  <si>
    <r>
      <t>12-10 一般貸切旅客自動車運送事業輸送実績　</t>
    </r>
    <r>
      <rPr>
        <sz val="12"/>
        <rFont val="ＭＳ 明朝"/>
        <family val="1"/>
      </rPr>
      <t>（平成25～29年度）</t>
    </r>
  </si>
  <si>
    <t>12-11　ハイヤー ・ タクシー輸送実績 （平成25～29年度）</t>
  </si>
  <si>
    <r>
      <t>12-12　トラック事業者数及び保有車両数　</t>
    </r>
    <r>
      <rPr>
        <sz val="12"/>
        <rFont val="ＭＳ 明朝"/>
        <family val="1"/>
      </rPr>
      <t>（平成25～29年度）</t>
    </r>
  </si>
  <si>
    <t>平 成 25 年</t>
  </si>
  <si>
    <t xml:space="preserve">   29</t>
  </si>
  <si>
    <t>12-13　主要港別海上貨物輸移入量（平成25～29年）</t>
  </si>
  <si>
    <t>12-14　主要港別海上貨物輸移出量（平成25～29年）</t>
  </si>
  <si>
    <r>
      <t>12-15　在   籍   船   舶   数</t>
    </r>
    <r>
      <rPr>
        <sz val="12"/>
        <rFont val="ＭＳ 明朝"/>
        <family val="1"/>
      </rPr>
      <t>（平成26～30年）</t>
    </r>
  </si>
  <si>
    <t xml:space="preserve">  　平 成 26 年</t>
  </si>
  <si>
    <t xml:space="preserve">  　    　27</t>
  </si>
  <si>
    <t xml:space="preserve">  　      28</t>
  </si>
  <si>
    <t xml:space="preserve">  　    　29</t>
  </si>
  <si>
    <t xml:space="preserve">  　      30</t>
  </si>
  <si>
    <t xml:space="preserve">  平  成  26  年</t>
  </si>
  <si>
    <t xml:space="preserve">  平  成  27  年</t>
  </si>
  <si>
    <t xml:space="preserve">  平  成  29  年</t>
  </si>
  <si>
    <r>
      <t xml:space="preserve">    12-16 　港別入港船舶数及び乗降客数</t>
    </r>
    <r>
      <rPr>
        <sz val="12"/>
        <rFont val="ＭＳ 明朝"/>
        <family val="1"/>
      </rPr>
      <t>（平成25～29年）</t>
    </r>
  </si>
  <si>
    <t>平成　25年度</t>
  </si>
  <si>
    <t xml:space="preserve">  26</t>
  </si>
  <si>
    <t xml:space="preserve">  27</t>
  </si>
  <si>
    <t xml:space="preserve">  29</t>
  </si>
  <si>
    <t xml:space="preserve"> 29年 4月</t>
  </si>
  <si>
    <t xml:space="preserve"> 30年 1月</t>
  </si>
  <si>
    <t>12-17　国内定期便の搭乗者数（平成25～29年度）</t>
  </si>
  <si>
    <t>台湾</t>
  </si>
  <si>
    <t>(注）上海便は、平成24年1月から就航。ソウル便は、平成25年12月から就航。台湾便は平成29年6月から就航</t>
  </si>
  <si>
    <t>12-18　国際定期便の搭乗者数（平成25～29年度）</t>
  </si>
  <si>
    <r>
      <t>12-19　引受内国郵便物数</t>
    </r>
    <r>
      <rPr>
        <sz val="12"/>
        <rFont val="ＭＳ 明朝"/>
        <family val="1"/>
      </rPr>
      <t>（平成25～29年度）</t>
    </r>
  </si>
  <si>
    <t>平成 28年度</t>
  </si>
  <si>
    <t>　　 29</t>
  </si>
  <si>
    <r>
      <t>12-20　郵便通信機関施設数</t>
    </r>
    <r>
      <rPr>
        <sz val="12"/>
        <rFont val="ＭＳ 明朝"/>
        <family val="1"/>
      </rPr>
      <t>（平成28・29年度）</t>
    </r>
  </si>
  <si>
    <t>　　　　2)平成20年度から非公開となった。</t>
  </si>
  <si>
    <t>　　　　3)公衆電話設置数は平成24年度より非公開となった。</t>
  </si>
  <si>
    <t>　　　　　 2）：ブロードバンド（契約数）は佐賀県の数値である。</t>
  </si>
  <si>
    <t>　　　　　3)：ISDN契約数、住宅用利用率は平成24年度より、ブロードバンド契約数は平成28年度より非公開となった。</t>
  </si>
  <si>
    <t xml:space="preserve">      28</t>
  </si>
  <si>
    <t>平成 25年度</t>
  </si>
  <si>
    <t xml:space="preserve">     29</t>
  </si>
  <si>
    <r>
      <t>　 貨  物  発  着  ト  ン  数</t>
    </r>
    <r>
      <rPr>
        <sz val="12"/>
        <rFont val="ＭＳ 明朝"/>
        <family val="1"/>
      </rPr>
      <t>（平成24～29年度）</t>
    </r>
  </si>
  <si>
    <t>5)自動車１台当たり人口＝佐賀県の推計人口（平成２９年１０月１日現在／自動車保有台数）。</t>
  </si>
  <si>
    <t>10 845</t>
  </si>
  <si>
    <t>7 941</t>
  </si>
</sst>
</file>

<file path=xl/styles.xml><?xml version="1.0" encoding="utf-8"?>
<styleSheet xmlns="http://schemas.openxmlformats.org/spreadsheetml/2006/main">
  <numFmts count="7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"/>
    <numFmt numFmtId="177" formatCode="0.0"/>
    <numFmt numFmtId="178" formatCode="#\ ###\ ###.0"/>
    <numFmt numFmtId="179" formatCode="0.0_);[Red]\(0.0\)"/>
    <numFmt numFmtId="180" formatCode="#,##0;;&quot;－&quot;"/>
    <numFmt numFmtId="181" formatCode="#,##0.00;;&quot;－&quot;"/>
    <numFmt numFmtId="182" formatCode="0;[Red]0"/>
    <numFmt numFmtId="183" formatCode="#######\ ###\ ###.0"/>
    <numFmt numFmtId="184" formatCode="0.0;&quot;△ &quot;0.0"/>
    <numFmt numFmtId="185" formatCode="#,##0.0;[Red]\-#,##0.0"/>
    <numFmt numFmtId="186" formatCode="0.00_);[Red]\(0.00\)"/>
    <numFmt numFmtId="187" formatCode="0.00_ "/>
    <numFmt numFmtId="188" formatCode="&quot;r&quot;\ ##\ ###\ ##0"/>
    <numFmt numFmtId="189" formatCode="&quot;r&quot;\ ##\ ###"/>
    <numFmt numFmtId="190" formatCode="&quot;r&quot;\ ###\ ###"/>
    <numFmt numFmtId="191" formatCode="&quot;r&quot;\ ##"/>
    <numFmt numFmtId="192" formatCode="&quot;r&quot;\ ###"/>
    <numFmt numFmtId="193" formatCode="&quot;r&quot;\ #\ ###"/>
    <numFmt numFmtId="194" formatCode="#,###"/>
    <numFmt numFmtId="195" formatCode="###\ ###"/>
    <numFmt numFmtId="196" formatCode="#.0\ ###\ ###"/>
    <numFmt numFmtId="197" formatCode="&quot;r&quot;#\ ###\ ###"/>
    <numFmt numFmtId="198" formatCode="&quot;r&quot;\ #\ ###\ ###"/>
    <numFmt numFmtId="199" formatCode="0.00000000_ "/>
    <numFmt numFmtId="200" formatCode="0.0000000_ "/>
    <numFmt numFmtId="201" formatCode="0.000000_ "/>
    <numFmt numFmtId="202" formatCode="0.00000_ "/>
    <numFmt numFmtId="203" formatCode="0.0000_ "/>
    <numFmt numFmtId="204" formatCode="0.000_ "/>
    <numFmt numFmtId="205" formatCode="#,##0_);[Red]\(#,##0\)"/>
    <numFmt numFmtId="206" formatCode="#,##0.0_);[Red]\(#,##0.0\)"/>
    <numFmt numFmtId="207" formatCode="#,##0;&quot;△ &quot;#,##0"/>
    <numFmt numFmtId="208" formatCode="#,##0\ "/>
    <numFmt numFmtId="209" formatCode="0.0\ "/>
    <numFmt numFmtId="210" formatCode="0.0%"/>
    <numFmt numFmtId="211" formatCode="#.\ ###\ ###"/>
    <numFmt numFmtId="212" formatCode=".\ ###\ ;################"/>
    <numFmt numFmtId="213" formatCode="#,##0.0_ ;[Red]\-#,##0.0\ "/>
    <numFmt numFmtId="214" formatCode="&quot;r&quot;\ 0.0"/>
    <numFmt numFmtId="215" formatCode="&quot;r&quot;\ ###.0\ ###"/>
    <numFmt numFmtId="216" formatCode="&quot;r&quot;\ ###.\ ###"/>
    <numFmt numFmtId="217" formatCode="&quot;r&quot;\ ##.\ ###"/>
    <numFmt numFmtId="218" formatCode="&quot;r&quot;\ #.\ ###"/>
    <numFmt numFmtId="219" formatCode="&quot;r&quot;\ ####.\ ###"/>
    <numFmt numFmtId="220" formatCode="&quot;r&quot;\ #####.\ ###"/>
    <numFmt numFmtId="221" formatCode="&quot;1)&quot;#\ ###\ ###"/>
    <numFmt numFmtId="222" formatCode="0.0_ "/>
    <numFmt numFmtId="223" formatCode="#,##0_ "/>
    <numFmt numFmtId="224" formatCode="#\ ###\ ###\ ##0"/>
    <numFmt numFmtId="225" formatCode="0_ "/>
    <numFmt numFmtId="226" formatCode="#\ ###\ ##0;#\ ###\ ##0;&quot;－&quot;"/>
    <numFmt numFmtId="227" formatCode="#\ ###\ ##0.0;#\ ###\ ##0.0;&quot;－&quot;"/>
    <numFmt numFmtId="228" formatCode="0_);\(0\)"/>
    <numFmt numFmtId="229" formatCode="&quot;Yes&quot;;&quot;Yes&quot;;&quot;No&quot;"/>
    <numFmt numFmtId="230" formatCode="&quot;True&quot;;&quot;True&quot;;&quot;False&quot;"/>
    <numFmt numFmtId="231" formatCode="&quot;On&quot;;&quot;On&quot;;&quot;Off&quot;"/>
    <numFmt numFmtId="232" formatCode="[$€-2]\ #,##0.00_);[Red]\([$€-2]\ #,##0.00\)"/>
    <numFmt numFmtId="233" formatCode="######\ ###\ ###.0"/>
    <numFmt numFmtId="234" formatCode="##.\ ###\ ###"/>
  </numFmts>
  <fonts count="63">
    <font>
      <sz val="11"/>
      <name val="ＭＳ Ｐゴシック"/>
      <family val="3"/>
    </font>
    <font>
      <u val="single"/>
      <sz val="10"/>
      <color indexed="12"/>
      <name val="ＭＳ 明朝"/>
      <family val="1"/>
    </font>
    <font>
      <sz val="10"/>
      <name val="ＭＳ 明朝"/>
      <family val="1"/>
    </font>
    <font>
      <u val="single"/>
      <sz val="10"/>
      <color indexed="36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8"/>
      <name val="ＭＳ 明朝"/>
      <family val="1"/>
    </font>
    <font>
      <sz val="9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8.5"/>
      <name val="ＭＳ 明朝"/>
      <family val="1"/>
    </font>
    <font>
      <u val="single"/>
      <sz val="8"/>
      <name val="ＭＳ 明朝"/>
      <family val="1"/>
    </font>
    <font>
      <sz val="8.5"/>
      <name val="ＭＳ ゴシック"/>
      <family val="3"/>
    </font>
    <font>
      <sz val="7"/>
      <name val="ＭＳ 明朝"/>
      <family val="1"/>
    </font>
    <font>
      <sz val="7"/>
      <name val="ＭＳ ゴシック"/>
      <family val="3"/>
    </font>
    <font>
      <sz val="11"/>
      <name val="明朝"/>
      <family val="1"/>
    </font>
    <font>
      <sz val="9"/>
      <name val="ＭＳ Ｐゴシック"/>
      <family val="3"/>
    </font>
    <font>
      <sz val="8"/>
      <name val="ＭＳ Ｐゴシック"/>
      <family val="3"/>
    </font>
    <font>
      <sz val="6"/>
      <name val="ＭＳ 明朝"/>
      <family val="1"/>
    </font>
    <font>
      <sz val="10"/>
      <color indexed="10"/>
      <name val="ＭＳ 明朝"/>
      <family val="1"/>
    </font>
    <font>
      <sz val="5.5"/>
      <name val="ＭＳ 明朝"/>
      <family val="1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明朝"/>
      <family val="1"/>
    </font>
    <font>
      <sz val="9"/>
      <color rgb="FFFF000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1087">
    <xf numFmtId="0" fontId="0" fillId="0" borderId="0" xfId="0" applyAlignment="1">
      <alignment/>
    </xf>
    <xf numFmtId="0" fontId="8" fillId="0" borderId="0" xfId="69" applyFont="1" applyFill="1" applyAlignment="1" quotePrefix="1">
      <alignment horizontal="center"/>
      <protection/>
    </xf>
    <xf numFmtId="0" fontId="10" fillId="0" borderId="0" xfId="69" applyFont="1" applyFill="1" applyAlignment="1" quotePrefix="1">
      <alignment horizontal="center"/>
      <protection/>
    </xf>
    <xf numFmtId="0" fontId="2" fillId="0" borderId="0" xfId="63" applyFont="1" applyFill="1" applyAlignment="1">
      <alignment/>
      <protection/>
    </xf>
    <xf numFmtId="0" fontId="6" fillId="0" borderId="0" xfId="63" applyFont="1" applyFill="1" applyAlignment="1">
      <alignment/>
      <protection/>
    </xf>
    <xf numFmtId="0" fontId="6" fillId="0" borderId="0" xfId="63" applyFont="1" applyFill="1" applyAlignment="1">
      <alignment horizontal="right"/>
      <protection/>
    </xf>
    <xf numFmtId="0" fontId="6" fillId="0" borderId="0" xfId="63" applyFont="1" applyFill="1" applyAlignment="1">
      <alignment horizontal="centerContinuous"/>
      <protection/>
    </xf>
    <xf numFmtId="0" fontId="2" fillId="0" borderId="0" xfId="63" applyFont="1" applyFill="1" applyAlignment="1">
      <alignment horizontal="centerContinuous"/>
      <protection/>
    </xf>
    <xf numFmtId="0" fontId="2" fillId="0" borderId="0" xfId="63" applyFont="1" applyFill="1">
      <alignment/>
      <protection/>
    </xf>
    <xf numFmtId="0" fontId="2" fillId="0" borderId="10" xfId="63" applyFont="1" applyFill="1" applyBorder="1">
      <alignment/>
      <protection/>
    </xf>
    <xf numFmtId="0" fontId="9" fillId="0" borderId="10" xfId="63" applyFont="1" applyFill="1" applyBorder="1">
      <alignment/>
      <protection/>
    </xf>
    <xf numFmtId="0" fontId="8" fillId="0" borderId="10" xfId="63" applyFont="1" applyFill="1" applyBorder="1" applyAlignment="1">
      <alignment horizontal="right"/>
      <protection/>
    </xf>
    <xf numFmtId="0" fontId="8" fillId="0" borderId="0" xfId="63" applyFont="1" applyFill="1" applyAlignment="1">
      <alignment horizontal="centerContinuous"/>
      <protection/>
    </xf>
    <xf numFmtId="0" fontId="8" fillId="0" borderId="11" xfId="63" applyFont="1" applyFill="1" applyBorder="1" applyAlignment="1">
      <alignment horizontal="centerContinuous"/>
      <protection/>
    </xf>
    <xf numFmtId="0" fontId="2" fillId="0" borderId="0" xfId="63" applyFont="1" applyFill="1" applyBorder="1">
      <alignment/>
      <protection/>
    </xf>
    <xf numFmtId="0" fontId="8" fillId="0" borderId="12" xfId="63" applyFont="1" applyFill="1" applyBorder="1" applyAlignment="1">
      <alignment horizontal="centerContinuous" vertical="top"/>
      <protection/>
    </xf>
    <xf numFmtId="0" fontId="8" fillId="0" borderId="13" xfId="63" applyFont="1" applyFill="1" applyBorder="1" applyAlignment="1">
      <alignment horizontal="centerContinuous"/>
      <protection/>
    </xf>
    <xf numFmtId="0" fontId="8" fillId="0" borderId="0" xfId="63" applyFont="1" applyFill="1" applyAlignment="1">
      <alignment horizontal="center"/>
      <protection/>
    </xf>
    <xf numFmtId="0" fontId="8" fillId="0" borderId="14" xfId="63" applyFont="1" applyFill="1" applyBorder="1" applyAlignment="1" quotePrefix="1">
      <alignment horizontal="distributed"/>
      <protection/>
    </xf>
    <xf numFmtId="0" fontId="8" fillId="0" borderId="15" xfId="63" applyFont="1" applyFill="1" applyBorder="1" applyAlignment="1">
      <alignment horizontal="distributed"/>
      <protection/>
    </xf>
    <xf numFmtId="0" fontId="8" fillId="0" borderId="0" xfId="63" applyFont="1" applyFill="1">
      <alignment/>
      <protection/>
    </xf>
    <xf numFmtId="0" fontId="8" fillId="0" borderId="12" xfId="63" applyFont="1" applyFill="1" applyBorder="1" applyAlignment="1">
      <alignment horizontal="center"/>
      <protection/>
    </xf>
    <xf numFmtId="0" fontId="10" fillId="0" borderId="16" xfId="63" applyFont="1" applyFill="1" applyBorder="1" applyAlignment="1">
      <alignment horizontal="distributed"/>
      <protection/>
    </xf>
    <xf numFmtId="176" fontId="8" fillId="0" borderId="0" xfId="63" applyNumberFormat="1" applyFont="1" applyFill="1">
      <alignment/>
      <protection/>
    </xf>
    <xf numFmtId="0" fontId="8" fillId="0" borderId="10" xfId="63" applyFont="1" applyFill="1" applyBorder="1" applyAlignment="1">
      <alignment horizontal="center"/>
      <protection/>
    </xf>
    <xf numFmtId="0" fontId="10" fillId="0" borderId="17" xfId="63" applyFont="1" applyFill="1" applyBorder="1" applyAlignment="1">
      <alignment horizontal="distributed"/>
      <protection/>
    </xf>
    <xf numFmtId="0" fontId="6" fillId="0" borderId="0" xfId="72" applyFont="1" applyFill="1" applyBorder="1" applyAlignment="1">
      <alignment horizontal="centerContinuous"/>
      <protection/>
    </xf>
    <xf numFmtId="0" fontId="2" fillId="0" borderId="0" xfId="72" applyFont="1" applyFill="1" applyBorder="1" applyAlignment="1">
      <alignment horizontal="centerContinuous"/>
      <protection/>
    </xf>
    <xf numFmtId="0" fontId="2" fillId="0" borderId="0" xfId="72" applyFont="1" applyFill="1" applyAlignment="1">
      <alignment horizontal="centerContinuous"/>
      <protection/>
    </xf>
    <xf numFmtId="0" fontId="2" fillId="0" borderId="0" xfId="72" applyFont="1" applyFill="1">
      <alignment/>
      <protection/>
    </xf>
    <xf numFmtId="0" fontId="2" fillId="0" borderId="0" xfId="72" applyFont="1" applyFill="1" applyBorder="1">
      <alignment/>
      <protection/>
    </xf>
    <xf numFmtId="0" fontId="9" fillId="0" borderId="0" xfId="72" applyFont="1" applyFill="1" applyBorder="1">
      <alignment/>
      <protection/>
    </xf>
    <xf numFmtId="0" fontId="8" fillId="0" borderId="0" xfId="72" applyFont="1" applyFill="1" applyAlignment="1">
      <alignment horizontal="right"/>
      <protection/>
    </xf>
    <xf numFmtId="0" fontId="2" fillId="0" borderId="11" xfId="72" applyFont="1" applyFill="1" applyBorder="1">
      <alignment/>
      <protection/>
    </xf>
    <xf numFmtId="0" fontId="8" fillId="0" borderId="18" xfId="72" applyFont="1" applyFill="1" applyBorder="1" applyAlignment="1">
      <alignment horizontal="center" vertical="center"/>
      <protection/>
    </xf>
    <xf numFmtId="0" fontId="8" fillId="0" borderId="0" xfId="72" applyFont="1" applyFill="1">
      <alignment/>
      <protection/>
    </xf>
    <xf numFmtId="0" fontId="8" fillId="0" borderId="13" xfId="72" applyFont="1" applyFill="1" applyBorder="1">
      <alignment/>
      <protection/>
    </xf>
    <xf numFmtId="0" fontId="8" fillId="0" borderId="19" xfId="72" applyFont="1" applyFill="1" applyBorder="1" applyAlignment="1">
      <alignment horizontal="center" vertical="center"/>
      <protection/>
    </xf>
    <xf numFmtId="49" fontId="8" fillId="0" borderId="18" xfId="72" applyNumberFormat="1" applyFont="1" applyFill="1" applyBorder="1" applyAlignment="1">
      <alignment/>
      <protection/>
    </xf>
    <xf numFmtId="176" fontId="8" fillId="0" borderId="0" xfId="72" applyNumberFormat="1" applyFont="1" applyFill="1" applyBorder="1" applyAlignment="1">
      <alignment horizontal="right"/>
      <protection/>
    </xf>
    <xf numFmtId="0" fontId="8" fillId="0" borderId="0" xfId="72" applyFont="1" applyFill="1" applyBorder="1">
      <alignment/>
      <protection/>
    </xf>
    <xf numFmtId="0" fontId="11" fillId="0" borderId="0" xfId="72" applyFont="1" applyFill="1">
      <alignment/>
      <protection/>
    </xf>
    <xf numFmtId="0" fontId="8" fillId="0" borderId="0" xfId="72" applyFont="1" applyFill="1" applyBorder="1" applyAlignment="1">
      <alignment horizontal="left"/>
      <protection/>
    </xf>
    <xf numFmtId="0" fontId="2" fillId="0" borderId="0" xfId="72" applyFont="1" applyFill="1" applyBorder="1" applyAlignment="1">
      <alignment horizontal="center"/>
      <protection/>
    </xf>
    <xf numFmtId="176" fontId="2" fillId="0" borderId="0" xfId="72" applyNumberFormat="1" applyFont="1" applyFill="1" applyBorder="1">
      <alignment/>
      <protection/>
    </xf>
    <xf numFmtId="0" fontId="9" fillId="0" borderId="0" xfId="72" applyFont="1" applyFill="1" applyBorder="1" applyAlignment="1">
      <alignment horizontal="left"/>
      <protection/>
    </xf>
    <xf numFmtId="49" fontId="9" fillId="0" borderId="0" xfId="72" applyNumberFormat="1" applyFont="1" applyFill="1" applyBorder="1" applyAlignment="1">
      <alignment/>
      <protection/>
    </xf>
    <xf numFmtId="176" fontId="2" fillId="0" borderId="0" xfId="72" applyNumberFormat="1" applyFont="1" applyFill="1" applyBorder="1" applyAlignment="1">
      <alignment horizontal="right"/>
      <protection/>
    </xf>
    <xf numFmtId="176" fontId="9" fillId="0" borderId="0" xfId="72" applyNumberFormat="1" applyFont="1" applyFill="1" applyBorder="1">
      <alignment/>
      <protection/>
    </xf>
    <xf numFmtId="0" fontId="9" fillId="0" borderId="0" xfId="72" applyFont="1" applyFill="1">
      <alignment/>
      <protection/>
    </xf>
    <xf numFmtId="176" fontId="10" fillId="0" borderId="0" xfId="72" applyNumberFormat="1" applyFont="1" applyFill="1" applyBorder="1">
      <alignment/>
      <protection/>
    </xf>
    <xf numFmtId="0" fontId="10" fillId="0" borderId="0" xfId="72" applyFont="1" applyFill="1" applyBorder="1">
      <alignment/>
      <protection/>
    </xf>
    <xf numFmtId="195" fontId="8" fillId="0" borderId="0" xfId="72" applyNumberFormat="1" applyFont="1" applyFill="1" applyBorder="1" applyAlignment="1">
      <alignment horizontal="right" vertical="center"/>
      <protection/>
    </xf>
    <xf numFmtId="0" fontId="8" fillId="0" borderId="0" xfId="72" applyFont="1" applyFill="1" applyBorder="1" applyAlignment="1">
      <alignment horizontal="right" vertical="center"/>
      <protection/>
    </xf>
    <xf numFmtId="176" fontId="8" fillId="0" borderId="0" xfId="72" applyNumberFormat="1" applyFont="1" applyFill="1" applyBorder="1" applyAlignment="1">
      <alignment horizontal="right" vertical="center"/>
      <protection/>
    </xf>
    <xf numFmtId="0" fontId="8" fillId="0" borderId="20" xfId="72" applyFont="1" applyFill="1" applyBorder="1" applyAlignment="1">
      <alignment horizontal="right" vertical="center"/>
      <protection/>
    </xf>
    <xf numFmtId="0" fontId="8" fillId="0" borderId="12" xfId="72" applyFont="1" applyFill="1" applyBorder="1" applyAlignment="1">
      <alignment horizontal="center" vertical="center"/>
      <protection/>
    </xf>
    <xf numFmtId="0" fontId="8" fillId="0" borderId="21" xfId="72" applyFont="1" applyFill="1" applyBorder="1" applyAlignment="1">
      <alignment horizontal="center" vertical="center"/>
      <protection/>
    </xf>
    <xf numFmtId="0" fontId="2" fillId="0" borderId="13" xfId="72" applyFont="1" applyFill="1" applyBorder="1">
      <alignment/>
      <protection/>
    </xf>
    <xf numFmtId="0" fontId="8" fillId="0" borderId="0" xfId="72" applyFont="1" applyFill="1" applyBorder="1" applyAlignment="1">
      <alignment horizontal="center" vertical="center"/>
      <protection/>
    </xf>
    <xf numFmtId="0" fontId="8" fillId="0" borderId="22" xfId="72" applyFont="1" applyFill="1" applyBorder="1" applyAlignment="1">
      <alignment horizontal="center" vertical="center"/>
      <protection/>
    </xf>
    <xf numFmtId="0" fontId="8" fillId="0" borderId="23" xfId="72" applyFont="1" applyFill="1" applyBorder="1" applyAlignment="1">
      <alignment horizontal="center" vertical="center"/>
      <protection/>
    </xf>
    <xf numFmtId="0" fontId="2" fillId="0" borderId="22" xfId="72" applyFont="1" applyFill="1" applyBorder="1">
      <alignment/>
      <protection/>
    </xf>
    <xf numFmtId="176" fontId="2" fillId="0" borderId="0" xfId="72" applyNumberFormat="1" applyFont="1" applyFill="1" applyBorder="1" applyAlignment="1">
      <alignment horizontal="centerContinuous"/>
      <protection/>
    </xf>
    <xf numFmtId="0" fontId="2" fillId="0" borderId="0" xfId="64" applyFont="1" applyFill="1">
      <alignment/>
      <protection/>
    </xf>
    <xf numFmtId="0" fontId="13" fillId="0" borderId="0" xfId="0" applyFont="1" applyFill="1" applyAlignment="1">
      <alignment/>
    </xf>
    <xf numFmtId="0" fontId="8" fillId="0" borderId="0" xfId="64" applyFont="1" applyFill="1">
      <alignment/>
      <protection/>
    </xf>
    <xf numFmtId="0" fontId="8" fillId="0" borderId="10" xfId="64" applyFont="1" applyFill="1" applyBorder="1" applyAlignment="1">
      <alignment horizontal="distributed"/>
      <protection/>
    </xf>
    <xf numFmtId="0" fontId="8" fillId="0" borderId="0" xfId="64" applyFont="1" applyFill="1" applyBorder="1" applyAlignment="1">
      <alignment horizontal="distributed"/>
      <protection/>
    </xf>
    <xf numFmtId="0" fontId="10" fillId="0" borderId="0" xfId="64" applyFont="1" applyFill="1">
      <alignment/>
      <protection/>
    </xf>
    <xf numFmtId="0" fontId="8" fillId="0" borderId="10" xfId="64" applyFont="1" applyFill="1" applyBorder="1">
      <alignment/>
      <protection/>
    </xf>
    <xf numFmtId="0" fontId="2" fillId="0" borderId="10" xfId="64" applyFont="1" applyFill="1" applyBorder="1">
      <alignment/>
      <protection/>
    </xf>
    <xf numFmtId="0" fontId="2" fillId="0" borderId="0" xfId="64" applyFont="1" applyFill="1" applyAlignment="1">
      <alignment horizontal="centerContinuous"/>
      <protection/>
    </xf>
    <xf numFmtId="0" fontId="6" fillId="0" borderId="0" xfId="64" applyFont="1" applyFill="1" applyAlignment="1">
      <alignment horizontal="centerContinuous"/>
      <protection/>
    </xf>
    <xf numFmtId="0" fontId="2" fillId="0" borderId="0" xfId="68" applyFont="1" applyFill="1">
      <alignment/>
      <protection/>
    </xf>
    <xf numFmtId="0" fontId="2" fillId="0" borderId="0" xfId="68" applyFont="1" applyFill="1" applyAlignment="1">
      <alignment horizontal="center"/>
      <protection/>
    </xf>
    <xf numFmtId="176" fontId="2" fillId="0" borderId="0" xfId="68" applyNumberFormat="1" applyFont="1" applyFill="1">
      <alignment/>
      <protection/>
    </xf>
    <xf numFmtId="176" fontId="10" fillId="0" borderId="10" xfId="64" applyNumberFormat="1" applyFont="1" applyFill="1" applyBorder="1">
      <alignment/>
      <protection/>
    </xf>
    <xf numFmtId="0" fontId="10" fillId="0" borderId="10" xfId="64" applyFont="1" applyFill="1" applyBorder="1">
      <alignment/>
      <protection/>
    </xf>
    <xf numFmtId="176" fontId="8" fillId="0" borderId="0" xfId="64" applyNumberFormat="1" applyFont="1" applyFill="1" applyBorder="1">
      <alignment/>
      <protection/>
    </xf>
    <xf numFmtId="0" fontId="8" fillId="0" borderId="0" xfId="64" applyFont="1" applyFill="1" applyBorder="1">
      <alignment/>
      <protection/>
    </xf>
    <xf numFmtId="176" fontId="8" fillId="0" borderId="20" xfId="64" applyNumberFormat="1" applyFont="1" applyFill="1" applyBorder="1">
      <alignment/>
      <protection/>
    </xf>
    <xf numFmtId="176" fontId="8" fillId="0" borderId="0" xfId="64" applyNumberFormat="1" applyFont="1" applyFill="1" applyBorder="1" applyAlignment="1">
      <alignment horizontal="right"/>
      <protection/>
    </xf>
    <xf numFmtId="0" fontId="8" fillId="0" borderId="0" xfId="64" applyFont="1" applyFill="1" applyBorder="1" applyAlignment="1">
      <alignment horizontal="distributed" vertical="center"/>
      <protection/>
    </xf>
    <xf numFmtId="176" fontId="10" fillId="0" borderId="10" xfId="64" applyNumberFormat="1" applyFont="1" applyFill="1" applyBorder="1" applyAlignment="1">
      <alignment horizontal="right"/>
      <protection/>
    </xf>
    <xf numFmtId="176" fontId="8" fillId="0" borderId="20" xfId="64" applyNumberFormat="1" applyFont="1" applyFill="1" applyBorder="1" applyAlignment="1">
      <alignment horizontal="right"/>
      <protection/>
    </xf>
    <xf numFmtId="0" fontId="9" fillId="0" borderId="0" xfId="64" applyFont="1" applyFill="1">
      <alignment/>
      <protection/>
    </xf>
    <xf numFmtId="176" fontId="8" fillId="0" borderId="0" xfId="71" applyNumberFormat="1" applyFont="1" applyFill="1" applyBorder="1" applyAlignment="1">
      <alignment horizontal="right"/>
      <protection/>
    </xf>
    <xf numFmtId="176" fontId="8" fillId="0" borderId="10" xfId="71" applyNumberFormat="1" applyFont="1" applyFill="1" applyBorder="1" applyAlignment="1">
      <alignment horizontal="right"/>
      <protection/>
    </xf>
    <xf numFmtId="0" fontId="6" fillId="0" borderId="0" xfId="61" applyFont="1" applyFill="1" applyAlignment="1">
      <alignment horizontal="centerContinuous"/>
      <protection/>
    </xf>
    <xf numFmtId="0" fontId="2" fillId="0" borderId="0" xfId="61" applyFont="1" applyFill="1" applyAlignment="1">
      <alignment horizontal="centerContinuous"/>
      <protection/>
    </xf>
    <xf numFmtId="0" fontId="2" fillId="0" borderId="0" xfId="61" applyFont="1" applyFill="1">
      <alignment/>
      <protection/>
    </xf>
    <xf numFmtId="0" fontId="8" fillId="0" borderId="0" xfId="61" applyFont="1" applyFill="1" applyAlignment="1">
      <alignment horizontal="left"/>
      <protection/>
    </xf>
    <xf numFmtId="0" fontId="2" fillId="0" borderId="0" xfId="61" applyFont="1" applyFill="1" applyBorder="1">
      <alignment/>
      <protection/>
    </xf>
    <xf numFmtId="0" fontId="8" fillId="0" borderId="0" xfId="61" applyFont="1" applyFill="1" applyAlignment="1">
      <alignment vertical="center"/>
      <protection/>
    </xf>
    <xf numFmtId="0" fontId="8" fillId="0" borderId="19" xfId="61" applyFont="1" applyFill="1" applyBorder="1" applyAlignment="1">
      <alignment horizontal="center" vertical="center"/>
      <protection/>
    </xf>
    <xf numFmtId="0" fontId="8" fillId="0" borderId="24" xfId="61" applyFont="1" applyFill="1" applyBorder="1" applyAlignment="1">
      <alignment horizontal="center" vertical="center"/>
      <protection/>
    </xf>
    <xf numFmtId="0" fontId="8" fillId="0" borderId="18" xfId="61" applyFont="1" applyFill="1" applyBorder="1">
      <alignment/>
      <protection/>
    </xf>
    <xf numFmtId="0" fontId="8" fillId="0" borderId="0" xfId="61" applyFont="1" applyFill="1" applyBorder="1" applyAlignment="1">
      <alignment horizontal="right"/>
      <protection/>
    </xf>
    <xf numFmtId="0" fontId="8" fillId="0" borderId="0" xfId="61" applyFont="1" applyFill="1">
      <alignment/>
      <protection/>
    </xf>
    <xf numFmtId="176" fontId="8" fillId="0" borderId="20" xfId="61" applyNumberFormat="1" applyFont="1" applyFill="1" applyBorder="1" applyAlignment="1">
      <alignment horizontal="right"/>
      <protection/>
    </xf>
    <xf numFmtId="177" fontId="8" fillId="0" borderId="0" xfId="61" applyNumberFormat="1" applyFont="1" applyFill="1" applyAlignment="1">
      <alignment horizontal="right"/>
      <protection/>
    </xf>
    <xf numFmtId="176" fontId="8" fillId="0" borderId="0" xfId="61" applyNumberFormat="1" applyFont="1" applyFill="1" applyAlignment="1">
      <alignment horizontal="right"/>
      <protection/>
    </xf>
    <xf numFmtId="0" fontId="10" fillId="0" borderId="0" xfId="61" applyFont="1" applyFill="1">
      <alignment/>
      <protection/>
    </xf>
    <xf numFmtId="49" fontId="8" fillId="0" borderId="0" xfId="61" applyNumberFormat="1" applyFont="1" applyFill="1" applyBorder="1" applyAlignment="1" quotePrefix="1">
      <alignment horizontal="left"/>
      <protection/>
    </xf>
    <xf numFmtId="177" fontId="8" fillId="0" borderId="0" xfId="61" applyNumberFormat="1" applyFont="1" applyFill="1">
      <alignment/>
      <protection/>
    </xf>
    <xf numFmtId="49" fontId="8" fillId="0" borderId="18" xfId="61" applyNumberFormat="1" applyFont="1" applyFill="1" applyBorder="1" applyAlignment="1" quotePrefix="1">
      <alignment horizontal="left"/>
      <protection/>
    </xf>
    <xf numFmtId="49" fontId="8" fillId="0" borderId="25" xfId="61" applyNumberFormat="1" applyFont="1" applyFill="1" applyBorder="1" applyAlignment="1" quotePrefix="1">
      <alignment horizontal="left"/>
      <protection/>
    </xf>
    <xf numFmtId="177" fontId="8" fillId="0" borderId="10" xfId="61" applyNumberFormat="1" applyFont="1" applyFill="1" applyBorder="1" applyAlignment="1">
      <alignment horizontal="right"/>
      <protection/>
    </xf>
    <xf numFmtId="176" fontId="2" fillId="0" borderId="0" xfId="61" applyNumberFormat="1" applyFont="1" applyFill="1">
      <alignment/>
      <protection/>
    </xf>
    <xf numFmtId="177" fontId="8" fillId="0" borderId="0" xfId="61" applyNumberFormat="1" applyFont="1" applyFill="1" applyBorder="1" applyAlignment="1">
      <alignment horizontal="right"/>
      <protection/>
    </xf>
    <xf numFmtId="176" fontId="8" fillId="0" borderId="0" xfId="61" applyNumberFormat="1" applyFont="1" applyFill="1" applyBorder="1" applyAlignment="1">
      <alignment horizontal="right"/>
      <protection/>
    </xf>
    <xf numFmtId="176" fontId="8" fillId="0" borderId="26" xfId="71" applyNumberFormat="1" applyFont="1" applyFill="1" applyBorder="1" applyAlignment="1">
      <alignment horizontal="right"/>
      <protection/>
    </xf>
    <xf numFmtId="0" fontId="8" fillId="0" borderId="22" xfId="64" applyFont="1" applyFill="1" applyBorder="1" applyAlignment="1">
      <alignment horizontal="distributed" vertical="center"/>
      <protection/>
    </xf>
    <xf numFmtId="0" fontId="8" fillId="0" borderId="0" xfId="64" applyFont="1" applyFill="1" applyBorder="1" applyAlignment="1">
      <alignment horizontal="right"/>
      <protection/>
    </xf>
    <xf numFmtId="0" fontId="8" fillId="0" borderId="0" xfId="64" applyFont="1" applyFill="1" applyAlignment="1">
      <alignment horizontal="center"/>
      <protection/>
    </xf>
    <xf numFmtId="0" fontId="8" fillId="0" borderId="20" xfId="64" applyFont="1" applyFill="1" applyBorder="1">
      <alignment/>
      <protection/>
    </xf>
    <xf numFmtId="0" fontId="8" fillId="0" borderId="27" xfId="64" applyFont="1" applyFill="1" applyBorder="1">
      <alignment/>
      <protection/>
    </xf>
    <xf numFmtId="0" fontId="8" fillId="0" borderId="23" xfId="64" applyFont="1" applyFill="1" applyBorder="1">
      <alignment/>
      <protection/>
    </xf>
    <xf numFmtId="0" fontId="2" fillId="0" borderId="22" xfId="64" applyFont="1" applyFill="1" applyBorder="1">
      <alignment/>
      <protection/>
    </xf>
    <xf numFmtId="0" fontId="8" fillId="0" borderId="20" xfId="64" applyFont="1" applyFill="1" applyBorder="1" applyAlignment="1">
      <alignment horizontal="center"/>
      <protection/>
    </xf>
    <xf numFmtId="0" fontId="8" fillId="0" borderId="20" xfId="64" applyFont="1" applyFill="1" applyBorder="1" applyAlignment="1">
      <alignment horizontal="centerContinuous"/>
      <protection/>
    </xf>
    <xf numFmtId="0" fontId="8" fillId="0" borderId="0" xfId="64" applyFont="1" applyFill="1" applyBorder="1" applyAlignment="1">
      <alignment horizontal="centerContinuous"/>
      <protection/>
    </xf>
    <xf numFmtId="0" fontId="8" fillId="0" borderId="28" xfId="64" applyFont="1" applyFill="1" applyBorder="1" applyAlignment="1">
      <alignment horizontal="center"/>
      <protection/>
    </xf>
    <xf numFmtId="0" fontId="2" fillId="0" borderId="0" xfId="64" applyFont="1" applyFill="1" applyBorder="1" applyAlignment="1">
      <alignment horizontal="centerContinuous"/>
      <protection/>
    </xf>
    <xf numFmtId="0" fontId="8" fillId="0" borderId="12" xfId="64" applyFont="1" applyFill="1" applyBorder="1" applyAlignment="1">
      <alignment horizontal="center" vertical="top"/>
      <protection/>
    </xf>
    <xf numFmtId="0" fontId="8" fillId="0" borderId="16" xfId="64" applyFont="1" applyFill="1" applyBorder="1">
      <alignment/>
      <protection/>
    </xf>
    <xf numFmtId="0" fontId="9" fillId="0" borderId="21" xfId="64" applyFont="1" applyFill="1" applyBorder="1" applyAlignment="1">
      <alignment horizontal="right" vertical="top"/>
      <protection/>
    </xf>
    <xf numFmtId="0" fontId="9" fillId="0" borderId="29" xfId="64" applyFont="1" applyFill="1" applyBorder="1" applyAlignment="1">
      <alignment horizontal="right" vertical="top"/>
      <protection/>
    </xf>
    <xf numFmtId="0" fontId="8" fillId="0" borderId="30" xfId="64" applyFont="1" applyFill="1" applyBorder="1">
      <alignment/>
      <protection/>
    </xf>
    <xf numFmtId="0" fontId="2" fillId="0" borderId="12" xfId="64" applyFont="1" applyFill="1" applyBorder="1">
      <alignment/>
      <protection/>
    </xf>
    <xf numFmtId="0" fontId="8" fillId="0" borderId="0" xfId="62" applyFont="1" applyFill="1" applyBorder="1">
      <alignment/>
      <protection/>
    </xf>
    <xf numFmtId="177" fontId="8" fillId="0" borderId="0" xfId="64" applyNumberFormat="1" applyFont="1" applyFill="1" applyBorder="1" applyAlignment="1">
      <alignment/>
      <protection/>
    </xf>
    <xf numFmtId="0" fontId="10" fillId="0" borderId="31" xfId="64" applyFont="1" applyFill="1" applyBorder="1" applyAlignment="1">
      <alignment horizontal="distributed"/>
      <protection/>
    </xf>
    <xf numFmtId="0" fontId="8" fillId="0" borderId="0" xfId="62" applyFont="1" applyFill="1" applyBorder="1" applyAlignment="1">
      <alignment horizontal="centerContinuous"/>
      <protection/>
    </xf>
    <xf numFmtId="0" fontId="2" fillId="0" borderId="0" xfId="64" applyFont="1" applyFill="1" applyBorder="1">
      <alignment/>
      <protection/>
    </xf>
    <xf numFmtId="0" fontId="8" fillId="0" borderId="31" xfId="64" applyFont="1" applyFill="1" applyBorder="1" applyAlignment="1">
      <alignment horizontal="distributed"/>
      <protection/>
    </xf>
    <xf numFmtId="0" fontId="2" fillId="0" borderId="0" xfId="62" applyFont="1" applyFill="1" applyBorder="1">
      <alignment/>
      <protection/>
    </xf>
    <xf numFmtId="177" fontId="8" fillId="0" borderId="32" xfId="64" applyNumberFormat="1" applyFont="1" applyFill="1" applyBorder="1" applyAlignment="1">
      <alignment/>
      <protection/>
    </xf>
    <xf numFmtId="176" fontId="10" fillId="0" borderId="20" xfId="64" applyNumberFormat="1" applyFont="1" applyFill="1" applyBorder="1">
      <alignment/>
      <protection/>
    </xf>
    <xf numFmtId="177" fontId="10" fillId="0" borderId="0" xfId="64" applyNumberFormat="1" applyFont="1" applyFill="1" applyBorder="1" applyAlignment="1">
      <alignment/>
      <protection/>
    </xf>
    <xf numFmtId="0" fontId="10" fillId="0" borderId="0" xfId="64" applyFont="1" applyFill="1" applyBorder="1" applyAlignment="1">
      <alignment horizontal="distributed"/>
      <protection/>
    </xf>
    <xf numFmtId="0" fontId="2" fillId="0" borderId="20" xfId="64" applyFont="1" applyFill="1" applyBorder="1">
      <alignment/>
      <protection/>
    </xf>
    <xf numFmtId="0" fontId="8" fillId="0" borderId="28" xfId="64" applyFont="1" applyFill="1" applyBorder="1" applyAlignment="1">
      <alignment horizontal="distributed"/>
      <protection/>
    </xf>
    <xf numFmtId="176" fontId="8" fillId="0" borderId="26" xfId="64" applyNumberFormat="1" applyFont="1" applyFill="1" applyBorder="1">
      <alignment/>
      <protection/>
    </xf>
    <xf numFmtId="177" fontId="8" fillId="0" borderId="10" xfId="64" applyNumberFormat="1" applyFont="1" applyFill="1" applyBorder="1" applyAlignment="1">
      <alignment/>
      <protection/>
    </xf>
    <xf numFmtId="0" fontId="8" fillId="0" borderId="33" xfId="64" applyFont="1" applyFill="1" applyBorder="1">
      <alignment/>
      <protection/>
    </xf>
    <xf numFmtId="0" fontId="8" fillId="0" borderId="26" xfId="64" applyFont="1" applyFill="1" applyBorder="1">
      <alignment/>
      <protection/>
    </xf>
    <xf numFmtId="0" fontId="8" fillId="0" borderId="10" xfId="64" applyFont="1" applyFill="1" applyBorder="1" applyAlignment="1">
      <alignment/>
      <protection/>
    </xf>
    <xf numFmtId="0" fontId="9" fillId="0" borderId="0" xfId="64" applyFont="1" applyFill="1" applyBorder="1" applyAlignment="1">
      <alignment/>
      <protection/>
    </xf>
    <xf numFmtId="177" fontId="8" fillId="0" borderId="0" xfId="64" applyNumberFormat="1" applyFont="1" applyFill="1" applyBorder="1">
      <alignment/>
      <protection/>
    </xf>
    <xf numFmtId="176" fontId="8" fillId="0" borderId="0" xfId="64" applyNumberFormat="1" applyFont="1" applyFill="1">
      <alignment/>
      <protection/>
    </xf>
    <xf numFmtId="0" fontId="6" fillId="0" borderId="0" xfId="64" applyFont="1" applyFill="1" applyBorder="1" applyAlignment="1">
      <alignment horizontal="centerContinuous"/>
      <protection/>
    </xf>
    <xf numFmtId="0" fontId="8" fillId="0" borderId="19" xfId="64" applyFont="1" applyFill="1" applyBorder="1" applyAlignment="1">
      <alignment horizontal="distributed" vertical="center"/>
      <protection/>
    </xf>
    <xf numFmtId="0" fontId="8" fillId="0" borderId="19" xfId="64" applyFont="1" applyFill="1" applyBorder="1" applyAlignment="1">
      <alignment horizontal="distributed" vertical="center" indent="1"/>
      <protection/>
    </xf>
    <xf numFmtId="0" fontId="8" fillId="0" borderId="12" xfId="64" applyFont="1" applyFill="1" applyBorder="1" applyAlignment="1">
      <alignment horizontal="distributed" vertical="center"/>
      <protection/>
    </xf>
    <xf numFmtId="1" fontId="8" fillId="0" borderId="0" xfId="64" applyNumberFormat="1" applyFont="1" applyFill="1" applyBorder="1" applyAlignment="1">
      <alignment horizontal="right"/>
      <protection/>
    </xf>
    <xf numFmtId="0" fontId="8" fillId="0" borderId="18" xfId="69" applyFont="1" applyFill="1" applyBorder="1" applyAlignment="1" quotePrefix="1">
      <alignment horizontal="center"/>
      <protection/>
    </xf>
    <xf numFmtId="0" fontId="10" fillId="0" borderId="25" xfId="69" applyFont="1" applyFill="1" applyBorder="1" applyAlignment="1" quotePrefix="1">
      <alignment horizontal="center"/>
      <protection/>
    </xf>
    <xf numFmtId="1" fontId="10" fillId="0" borderId="10" xfId="64" applyNumberFormat="1" applyFont="1" applyFill="1" applyBorder="1" applyAlignment="1">
      <alignment horizontal="right"/>
      <protection/>
    </xf>
    <xf numFmtId="0" fontId="11" fillId="0" borderId="0" xfId="64" applyFont="1" applyFill="1">
      <alignment/>
      <protection/>
    </xf>
    <xf numFmtId="0" fontId="9" fillId="0" borderId="0" xfId="64" applyFont="1" applyFill="1" applyBorder="1">
      <alignment/>
      <protection/>
    </xf>
    <xf numFmtId="0" fontId="13" fillId="0" borderId="34" xfId="0" applyFont="1" applyFill="1" applyBorder="1" applyAlignment="1">
      <alignment vertical="center"/>
    </xf>
    <xf numFmtId="0" fontId="13" fillId="0" borderId="18" xfId="0" applyFont="1" applyFill="1" applyBorder="1" applyAlignment="1">
      <alignment vertical="center"/>
    </xf>
    <xf numFmtId="0" fontId="13" fillId="0" borderId="13" xfId="0" applyFont="1" applyFill="1" applyBorder="1" applyAlignment="1">
      <alignment vertical="center"/>
    </xf>
    <xf numFmtId="226" fontId="13" fillId="0" borderId="0" xfId="0" applyNumberFormat="1" applyFont="1" applyFill="1" applyAlignment="1">
      <alignment/>
    </xf>
    <xf numFmtId="0" fontId="10" fillId="0" borderId="0" xfId="64" applyFont="1" applyFill="1" applyBorder="1">
      <alignment/>
      <protection/>
    </xf>
    <xf numFmtId="0" fontId="8" fillId="0" borderId="0" xfId="0" applyFont="1" applyFill="1" applyAlignment="1">
      <alignment/>
    </xf>
    <xf numFmtId="49" fontId="8" fillId="0" borderId="0" xfId="0" applyNumberFormat="1" applyFont="1" applyFill="1" applyAlignment="1">
      <alignment/>
    </xf>
    <xf numFmtId="0" fontId="8" fillId="0" borderId="18" xfId="0" applyFont="1" applyFill="1" applyBorder="1" applyAlignment="1">
      <alignment/>
    </xf>
    <xf numFmtId="226" fontId="8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49" fontId="10" fillId="0" borderId="10" xfId="0" applyNumberFormat="1" applyFont="1" applyFill="1" applyBorder="1" applyAlignment="1">
      <alignment/>
    </xf>
    <xf numFmtId="176" fontId="8" fillId="0" borderId="0" xfId="61" applyNumberFormat="1" applyFont="1" applyFill="1">
      <alignment/>
      <protection/>
    </xf>
    <xf numFmtId="176" fontId="10" fillId="0" borderId="0" xfId="71" applyNumberFormat="1" applyFont="1" applyFill="1" applyBorder="1" applyAlignment="1">
      <alignment horizontal="right"/>
      <protection/>
    </xf>
    <xf numFmtId="176" fontId="10" fillId="0" borderId="0" xfId="63" applyNumberFormat="1" applyFont="1" applyFill="1" applyBorder="1">
      <alignment/>
      <protection/>
    </xf>
    <xf numFmtId="176" fontId="10" fillId="0" borderId="12" xfId="63" applyNumberFormat="1" applyFont="1" applyFill="1" applyBorder="1">
      <alignment/>
      <protection/>
    </xf>
    <xf numFmtId="176" fontId="2" fillId="0" borderId="0" xfId="63" applyNumberFormat="1" applyFont="1" applyFill="1">
      <alignment/>
      <protection/>
    </xf>
    <xf numFmtId="176" fontId="8" fillId="0" borderId="35" xfId="63" applyNumberFormat="1" applyFont="1" applyFill="1" applyBorder="1">
      <alignment/>
      <protection/>
    </xf>
    <xf numFmtId="176" fontId="8" fillId="0" borderId="0" xfId="63" applyNumberFormat="1" applyFont="1" applyFill="1" applyBorder="1">
      <alignment/>
      <protection/>
    </xf>
    <xf numFmtId="176" fontId="10" fillId="0" borderId="10" xfId="63" applyNumberFormat="1" applyFont="1" applyFill="1" applyBorder="1">
      <alignment/>
      <protection/>
    </xf>
    <xf numFmtId="0" fontId="23" fillId="0" borderId="0" xfId="72" applyFont="1" applyFill="1">
      <alignment/>
      <protection/>
    </xf>
    <xf numFmtId="0" fontId="10" fillId="0" borderId="10" xfId="72" applyFont="1" applyFill="1" applyBorder="1">
      <alignment/>
      <protection/>
    </xf>
    <xf numFmtId="0" fontId="10" fillId="0" borderId="20" xfId="64" applyFont="1" applyFill="1" applyBorder="1" applyAlignment="1">
      <alignment horizontal="right"/>
      <protection/>
    </xf>
    <xf numFmtId="49" fontId="8" fillId="0" borderId="0" xfId="0" applyNumberFormat="1" applyFont="1" applyFill="1" applyBorder="1" applyAlignment="1">
      <alignment/>
    </xf>
    <xf numFmtId="0" fontId="10" fillId="0" borderId="0" xfId="61" applyFont="1" applyFill="1" applyAlignment="1">
      <alignment horizontal="right"/>
      <protection/>
    </xf>
    <xf numFmtId="1" fontId="10" fillId="0" borderId="26" xfId="64" applyNumberFormat="1" applyFont="1" applyFill="1" applyBorder="1" applyAlignment="1">
      <alignment horizontal="right"/>
      <protection/>
    </xf>
    <xf numFmtId="49" fontId="10" fillId="0" borderId="25" xfId="72" applyNumberFormat="1" applyFont="1" applyFill="1" applyBorder="1" applyAlignment="1">
      <alignment horizontal="left"/>
      <protection/>
    </xf>
    <xf numFmtId="0" fontId="10" fillId="33" borderId="0" xfId="63" applyFont="1" applyFill="1">
      <alignment/>
      <protection/>
    </xf>
    <xf numFmtId="0" fontId="0" fillId="33" borderId="0" xfId="0" applyFont="1" applyFill="1" applyAlignment="1">
      <alignment/>
    </xf>
    <xf numFmtId="0" fontId="8" fillId="0" borderId="14" xfId="63" applyFont="1" applyFill="1" applyBorder="1" applyAlignment="1">
      <alignment horizontal="center"/>
      <protection/>
    </xf>
    <xf numFmtId="0" fontId="8" fillId="0" borderId="15" xfId="63" applyFont="1" applyFill="1" applyBorder="1" applyAlignment="1">
      <alignment horizontal="center"/>
      <protection/>
    </xf>
    <xf numFmtId="0" fontId="8" fillId="0" borderId="16" xfId="63" applyFont="1" applyFill="1" applyBorder="1" applyAlignment="1">
      <alignment horizontal="center"/>
      <protection/>
    </xf>
    <xf numFmtId="0" fontId="8" fillId="0" borderId="17" xfId="63" applyFont="1" applyFill="1" applyBorder="1" applyAlignment="1">
      <alignment horizontal="center"/>
      <protection/>
    </xf>
    <xf numFmtId="0" fontId="8" fillId="0" borderId="23" xfId="63" applyFont="1" applyFill="1" applyBorder="1" applyAlignment="1">
      <alignment horizontal="centerContinuous"/>
      <protection/>
    </xf>
    <xf numFmtId="0" fontId="8" fillId="0" borderId="21" xfId="63" applyFont="1" applyFill="1" applyBorder="1" applyAlignment="1">
      <alignment horizontal="centerContinuous" vertical="top"/>
      <protection/>
    </xf>
    <xf numFmtId="49" fontId="10" fillId="0" borderId="10" xfId="72" applyNumberFormat="1" applyFont="1" applyFill="1" applyBorder="1" applyAlignment="1">
      <alignment/>
      <protection/>
    </xf>
    <xf numFmtId="0" fontId="13" fillId="0" borderId="22" xfId="0" applyFont="1" applyFill="1" applyBorder="1" applyAlignment="1">
      <alignment/>
    </xf>
    <xf numFmtId="0" fontId="11" fillId="33" borderId="0" xfId="69" applyFont="1" applyFill="1">
      <alignment/>
      <protection/>
    </xf>
    <xf numFmtId="0" fontId="2" fillId="33" borderId="0" xfId="69" applyFont="1" applyFill="1" applyAlignment="1">
      <alignment/>
      <protection/>
    </xf>
    <xf numFmtId="0" fontId="2" fillId="33" borderId="0" xfId="69" applyFont="1" applyFill="1" applyBorder="1">
      <alignment/>
      <protection/>
    </xf>
    <xf numFmtId="0" fontId="2" fillId="33" borderId="0" xfId="70" applyFont="1" applyFill="1">
      <alignment/>
      <protection/>
    </xf>
    <xf numFmtId="0" fontId="2" fillId="33" borderId="0" xfId="70" applyFont="1" applyFill="1" applyAlignment="1">
      <alignment vertical="center"/>
      <protection/>
    </xf>
    <xf numFmtId="176" fontId="8" fillId="33" borderId="0" xfId="70" applyNumberFormat="1" applyFont="1" applyFill="1" applyBorder="1" applyAlignment="1">
      <alignment horizontal="right"/>
      <protection/>
    </xf>
    <xf numFmtId="176" fontId="8" fillId="33" borderId="0" xfId="70" applyNumberFormat="1" applyFont="1" applyFill="1" applyBorder="1" applyAlignment="1">
      <alignment horizontal="right" vertical="top"/>
      <protection/>
    </xf>
    <xf numFmtId="176" fontId="8" fillId="33" borderId="0" xfId="70" applyNumberFormat="1" applyFont="1" applyFill="1" applyBorder="1">
      <alignment/>
      <protection/>
    </xf>
    <xf numFmtId="176" fontId="10" fillId="33" borderId="0" xfId="70" applyNumberFormat="1" applyFont="1" applyFill="1">
      <alignment/>
      <protection/>
    </xf>
    <xf numFmtId="176" fontId="10" fillId="33" borderId="0" xfId="70" applyNumberFormat="1" applyFont="1" applyFill="1" applyAlignment="1" quotePrefix="1">
      <alignment horizontal="right"/>
      <protection/>
    </xf>
    <xf numFmtId="0" fontId="11" fillId="33" borderId="0" xfId="70" applyFont="1" applyFill="1">
      <alignment/>
      <protection/>
    </xf>
    <xf numFmtId="176" fontId="11" fillId="33" borderId="0" xfId="70" applyNumberFormat="1" applyFont="1" applyFill="1" applyBorder="1">
      <alignment/>
      <protection/>
    </xf>
    <xf numFmtId="176" fontId="10" fillId="33" borderId="0" xfId="70" applyNumberFormat="1" applyFont="1" applyFill="1" applyAlignment="1">
      <alignment vertical="top"/>
      <protection/>
    </xf>
    <xf numFmtId="0" fontId="8" fillId="33" borderId="0" xfId="70" applyFont="1" applyFill="1">
      <alignment/>
      <protection/>
    </xf>
    <xf numFmtId="0" fontId="2" fillId="33" borderId="0" xfId="70" applyFont="1" applyFill="1" applyBorder="1">
      <alignment/>
      <protection/>
    </xf>
    <xf numFmtId="176" fontId="8" fillId="33" borderId="0" xfId="63" applyNumberFormat="1" applyFont="1" applyFill="1" applyBorder="1">
      <alignment/>
      <protection/>
    </xf>
    <xf numFmtId="0" fontId="10" fillId="33" borderId="0" xfId="63" applyFont="1" applyFill="1" applyBorder="1">
      <alignment/>
      <protection/>
    </xf>
    <xf numFmtId="0" fontId="2" fillId="33" borderId="0" xfId="63" applyFont="1" applyFill="1" applyBorder="1">
      <alignment/>
      <protection/>
    </xf>
    <xf numFmtId="0" fontId="9" fillId="33" borderId="0" xfId="63" applyFont="1" applyFill="1" applyBorder="1">
      <alignment/>
      <protection/>
    </xf>
    <xf numFmtId="0" fontId="2" fillId="33" borderId="0" xfId="67" applyFont="1" applyFill="1">
      <alignment/>
      <protection/>
    </xf>
    <xf numFmtId="177" fontId="2" fillId="33" borderId="0" xfId="67" applyNumberFormat="1" applyFont="1" applyFill="1">
      <alignment/>
      <protection/>
    </xf>
    <xf numFmtId="0" fontId="8" fillId="0" borderId="0" xfId="61" applyFont="1" applyFill="1" applyAlignment="1">
      <alignment horizontal="right"/>
      <protection/>
    </xf>
    <xf numFmtId="49" fontId="8" fillId="0" borderId="0" xfId="72" applyNumberFormat="1" applyFont="1" applyFill="1" applyBorder="1" applyAlignment="1">
      <alignment/>
      <protection/>
    </xf>
    <xf numFmtId="0" fontId="8" fillId="0" borderId="0" xfId="0" applyFont="1" applyFill="1" applyAlignment="1">
      <alignment horizontal="center"/>
    </xf>
    <xf numFmtId="195" fontId="10" fillId="33" borderId="0" xfId="64" applyNumberFormat="1" applyFont="1" applyFill="1" applyBorder="1" applyAlignment="1">
      <alignment horizontal="right"/>
      <protection/>
    </xf>
    <xf numFmtId="195" fontId="8" fillId="33" borderId="0" xfId="64" applyNumberFormat="1" applyFont="1" applyFill="1" applyBorder="1" applyAlignment="1">
      <alignment horizontal="right"/>
      <protection/>
    </xf>
    <xf numFmtId="0" fontId="6" fillId="33" borderId="0" xfId="64" applyFont="1" applyFill="1" applyAlignment="1">
      <alignment horizontal="left" indent="10"/>
      <protection/>
    </xf>
    <xf numFmtId="0" fontId="2" fillId="33" borderId="0" xfId="64" applyFont="1" applyFill="1">
      <alignment/>
      <protection/>
    </xf>
    <xf numFmtId="0" fontId="9" fillId="33" borderId="10" xfId="64" applyFont="1" applyFill="1" applyBorder="1">
      <alignment/>
      <protection/>
    </xf>
    <xf numFmtId="0" fontId="2" fillId="33" borderId="10" xfId="64" applyFont="1" applyFill="1" applyBorder="1">
      <alignment/>
      <protection/>
    </xf>
    <xf numFmtId="0" fontId="8" fillId="33" borderId="10" xfId="64" applyFont="1" applyFill="1" applyBorder="1">
      <alignment/>
      <protection/>
    </xf>
    <xf numFmtId="0" fontId="8" fillId="33" borderId="10" xfId="64" applyFont="1" applyFill="1" applyBorder="1" applyAlignment="1">
      <alignment horizontal="right"/>
      <protection/>
    </xf>
    <xf numFmtId="0" fontId="8" fillId="33" borderId="0" xfId="64" applyFont="1" applyFill="1" applyAlignment="1">
      <alignment horizontal="center" vertical="center"/>
      <protection/>
    </xf>
    <xf numFmtId="0" fontId="9" fillId="33" borderId="21" xfId="64" applyFont="1" applyFill="1" applyBorder="1" applyAlignment="1">
      <alignment horizontal="centerContinuous" vertical="center"/>
      <protection/>
    </xf>
    <xf numFmtId="0" fontId="9" fillId="33" borderId="12" xfId="64" applyFont="1" applyFill="1" applyBorder="1" applyAlignment="1">
      <alignment horizontal="centerContinuous" vertical="center"/>
      <protection/>
    </xf>
    <xf numFmtId="0" fontId="8" fillId="33" borderId="24" xfId="64" applyFont="1" applyFill="1" applyBorder="1" applyAlignment="1">
      <alignment horizontal="center" vertical="center"/>
      <protection/>
    </xf>
    <xf numFmtId="0" fontId="10" fillId="33" borderId="20" xfId="64" applyFont="1" applyFill="1" applyBorder="1">
      <alignment/>
      <protection/>
    </xf>
    <xf numFmtId="0" fontId="10" fillId="33" borderId="0" xfId="64" applyFont="1" applyFill="1">
      <alignment/>
      <protection/>
    </xf>
    <xf numFmtId="195" fontId="8" fillId="33" borderId="20" xfId="64" applyNumberFormat="1" applyFont="1" applyFill="1" applyBorder="1" applyAlignment="1">
      <alignment horizontal="right"/>
      <protection/>
    </xf>
    <xf numFmtId="0" fontId="8" fillId="33" borderId="0" xfId="64" applyFont="1" applyFill="1" applyBorder="1" applyAlignment="1">
      <alignment horizontal="right"/>
      <protection/>
    </xf>
    <xf numFmtId="0" fontId="8" fillId="33" borderId="21" xfId="64" applyFont="1" applyFill="1" applyBorder="1">
      <alignment/>
      <protection/>
    </xf>
    <xf numFmtId="0" fontId="8" fillId="33" borderId="12" xfId="64" applyFont="1" applyFill="1" applyBorder="1">
      <alignment/>
      <protection/>
    </xf>
    <xf numFmtId="195" fontId="8" fillId="33" borderId="12" xfId="64" applyNumberFormat="1" applyFont="1" applyFill="1" applyBorder="1" applyAlignment="1">
      <alignment horizontal="right"/>
      <protection/>
    </xf>
    <xf numFmtId="195" fontId="2" fillId="33" borderId="0" xfId="64" applyNumberFormat="1" applyFont="1" applyFill="1">
      <alignment/>
      <protection/>
    </xf>
    <xf numFmtId="0" fontId="13" fillId="33" borderId="0" xfId="0" applyFont="1" applyFill="1" applyAlignment="1">
      <alignment/>
    </xf>
    <xf numFmtId="49" fontId="8" fillId="33" borderId="0" xfId="64" applyNumberFormat="1" applyFont="1" applyFill="1" applyAlignment="1">
      <alignment/>
      <protection/>
    </xf>
    <xf numFmtId="49" fontId="8" fillId="33" borderId="0" xfId="64" applyNumberFormat="1" applyFont="1" applyFill="1" applyBorder="1" applyAlignment="1">
      <alignment/>
      <protection/>
    </xf>
    <xf numFmtId="0" fontId="8" fillId="33" borderId="20" xfId="64" applyFont="1" applyFill="1" applyBorder="1" applyAlignment="1">
      <alignment horizontal="right"/>
      <protection/>
    </xf>
    <xf numFmtId="0" fontId="14" fillId="33" borderId="0" xfId="64" applyFont="1" applyFill="1" applyBorder="1" applyAlignment="1">
      <alignment horizontal="distributed"/>
      <protection/>
    </xf>
    <xf numFmtId="0" fontId="8" fillId="33" borderId="10" xfId="64" applyFont="1" applyFill="1" applyBorder="1" applyAlignment="1">
      <alignment horizontal="distributed"/>
      <protection/>
    </xf>
    <xf numFmtId="176" fontId="8" fillId="33" borderId="20" xfId="64" applyNumberFormat="1" applyFont="1" applyFill="1" applyBorder="1" applyAlignment="1">
      <alignment horizontal="right"/>
      <protection/>
    </xf>
    <xf numFmtId="176" fontId="8" fillId="33" borderId="0" xfId="64" applyNumberFormat="1" applyFont="1" applyFill="1" applyBorder="1" applyAlignment="1">
      <alignment horizontal="right"/>
      <protection/>
    </xf>
    <xf numFmtId="176" fontId="10" fillId="33" borderId="10" xfId="64" applyNumberFormat="1" applyFont="1" applyFill="1" applyBorder="1" applyAlignment="1">
      <alignment horizontal="right"/>
      <protection/>
    </xf>
    <xf numFmtId="0" fontId="10" fillId="33" borderId="0" xfId="64" applyFont="1" applyFill="1" applyBorder="1">
      <alignment/>
      <protection/>
    </xf>
    <xf numFmtId="0" fontId="9" fillId="33" borderId="20" xfId="65" applyFont="1" applyFill="1" applyBorder="1" applyAlignment="1">
      <alignment horizontal="right"/>
      <protection/>
    </xf>
    <xf numFmtId="0" fontId="2" fillId="33" borderId="10" xfId="63" applyFont="1" applyFill="1" applyBorder="1">
      <alignment/>
      <protection/>
    </xf>
    <xf numFmtId="0" fontId="8" fillId="33" borderId="18" xfId="63" applyFont="1" applyFill="1" applyBorder="1" applyAlignment="1">
      <alignment horizontal="left"/>
      <protection/>
    </xf>
    <xf numFmtId="0" fontId="8" fillId="33" borderId="12" xfId="63" applyFont="1" applyFill="1" applyBorder="1" applyAlignment="1">
      <alignment horizontal="centerContinuous" vertical="center"/>
      <protection/>
    </xf>
    <xf numFmtId="0" fontId="8" fillId="33" borderId="13" xfId="63" applyFont="1" applyFill="1" applyBorder="1" applyAlignment="1">
      <alignment horizontal="centerContinuous" vertical="center"/>
      <protection/>
    </xf>
    <xf numFmtId="0" fontId="8" fillId="33" borderId="0" xfId="63" applyFont="1" applyFill="1" applyAlignment="1">
      <alignment horizontal="centerContinuous" vertical="center"/>
      <protection/>
    </xf>
    <xf numFmtId="0" fontId="8" fillId="33" borderId="12" xfId="63" applyFont="1" applyFill="1" applyBorder="1">
      <alignment/>
      <protection/>
    </xf>
    <xf numFmtId="0" fontId="8" fillId="33" borderId="13" xfId="63" applyFont="1" applyFill="1" applyBorder="1">
      <alignment/>
      <protection/>
    </xf>
    <xf numFmtId="0" fontId="8" fillId="33" borderId="12" xfId="63" applyFont="1" applyFill="1" applyBorder="1" applyAlignment="1">
      <alignment vertical="center"/>
      <protection/>
    </xf>
    <xf numFmtId="0" fontId="8" fillId="33" borderId="19" xfId="63" applyFont="1" applyFill="1" applyBorder="1" applyAlignment="1">
      <alignment horizontal="center" vertical="center"/>
      <protection/>
    </xf>
    <xf numFmtId="0" fontId="9" fillId="33" borderId="35" xfId="63" applyFont="1" applyFill="1" applyBorder="1">
      <alignment/>
      <protection/>
    </xf>
    <xf numFmtId="0" fontId="9" fillId="33" borderId="35" xfId="65" applyFont="1" applyFill="1" applyBorder="1" applyAlignment="1">
      <alignment horizontal="right"/>
      <protection/>
    </xf>
    <xf numFmtId="0" fontId="9" fillId="33" borderId="0" xfId="65" applyFont="1" applyFill="1" applyBorder="1" applyAlignment="1">
      <alignment horizontal="right"/>
      <protection/>
    </xf>
    <xf numFmtId="0" fontId="9" fillId="33" borderId="0" xfId="63" applyFont="1" applyFill="1">
      <alignment/>
      <protection/>
    </xf>
    <xf numFmtId="0" fontId="9" fillId="33" borderId="0" xfId="63" applyFont="1" applyFill="1" applyBorder="1" applyAlignment="1">
      <alignment/>
      <protection/>
    </xf>
    <xf numFmtId="0" fontId="8" fillId="33" borderId="0" xfId="67" applyFont="1" applyFill="1">
      <alignment/>
      <protection/>
    </xf>
    <xf numFmtId="178" fontId="8" fillId="33" borderId="0" xfId="67" applyNumberFormat="1" applyFont="1" applyFill="1">
      <alignment/>
      <protection/>
    </xf>
    <xf numFmtId="0" fontId="6" fillId="33" borderId="0" xfId="63" applyFont="1" applyFill="1" applyAlignment="1">
      <alignment horizontal="left" vertical="center"/>
      <protection/>
    </xf>
    <xf numFmtId="0" fontId="6" fillId="33" borderId="0" xfId="63" applyFont="1" applyFill="1" applyAlignment="1">
      <alignment horizontal="right" vertical="center"/>
      <protection/>
    </xf>
    <xf numFmtId="0" fontId="8" fillId="33" borderId="0" xfId="63" applyFont="1" applyFill="1" applyAlignment="1">
      <alignment vertical="center"/>
      <protection/>
    </xf>
    <xf numFmtId="0" fontId="9" fillId="33" borderId="0" xfId="63" applyFont="1" applyFill="1" applyAlignment="1">
      <alignment vertical="center"/>
      <protection/>
    </xf>
    <xf numFmtId="0" fontId="8" fillId="33" borderId="0" xfId="63" applyFont="1" applyFill="1" applyAlignment="1">
      <alignment horizontal="right" vertical="center"/>
      <protection/>
    </xf>
    <xf numFmtId="0" fontId="8" fillId="33" borderId="36" xfId="63" applyFont="1" applyFill="1" applyBorder="1" applyAlignment="1">
      <alignment vertical="center"/>
      <protection/>
    </xf>
    <xf numFmtId="0" fontId="8" fillId="33" borderId="26" xfId="63" applyFont="1" applyFill="1" applyBorder="1" applyAlignment="1">
      <alignment horizontal="center" vertical="center"/>
      <protection/>
    </xf>
    <xf numFmtId="0" fontId="8" fillId="33" borderId="10" xfId="63" applyFont="1" applyFill="1" applyBorder="1" applyAlignment="1">
      <alignment horizontal="center" vertical="top" textRotation="255"/>
      <protection/>
    </xf>
    <xf numFmtId="0" fontId="8" fillId="33" borderId="25" xfId="63" applyFont="1" applyFill="1" applyBorder="1" applyAlignment="1">
      <alignment horizontal="center" vertical="center"/>
      <protection/>
    </xf>
    <xf numFmtId="0" fontId="8" fillId="33" borderId="15" xfId="63" applyFont="1" applyFill="1" applyBorder="1" applyAlignment="1">
      <alignment vertical="center"/>
      <protection/>
    </xf>
    <xf numFmtId="180" fontId="8" fillId="33" borderId="0" xfId="63" applyNumberFormat="1" applyFont="1" applyFill="1" applyBorder="1" applyAlignment="1">
      <alignment vertical="center"/>
      <protection/>
    </xf>
    <xf numFmtId="0" fontId="8" fillId="33" borderId="22" xfId="63" applyFont="1" applyFill="1" applyBorder="1" applyAlignment="1">
      <alignment vertical="center"/>
      <protection/>
    </xf>
    <xf numFmtId="180" fontId="8" fillId="33" borderId="0" xfId="63" applyNumberFormat="1" applyFont="1" applyFill="1" applyAlignment="1">
      <alignment vertical="center"/>
      <protection/>
    </xf>
    <xf numFmtId="0" fontId="8" fillId="33" borderId="15" xfId="63" applyFont="1" applyFill="1" applyBorder="1" applyAlignment="1">
      <alignment horizontal="center" vertical="center"/>
      <protection/>
    </xf>
    <xf numFmtId="176" fontId="8" fillId="33" borderId="0" xfId="63" applyNumberFormat="1" applyFont="1" applyFill="1" applyAlignment="1">
      <alignment vertical="center"/>
      <protection/>
    </xf>
    <xf numFmtId="181" fontId="8" fillId="33" borderId="0" xfId="63" applyNumberFormat="1" applyFont="1" applyFill="1" applyAlignment="1">
      <alignment vertical="center"/>
      <protection/>
    </xf>
    <xf numFmtId="176" fontId="8" fillId="33" borderId="0" xfId="63" applyNumberFormat="1" applyFont="1" applyFill="1" applyBorder="1" applyAlignment="1">
      <alignment vertical="center"/>
      <protection/>
    </xf>
    <xf numFmtId="0" fontId="8" fillId="33" borderId="10" xfId="63" applyFont="1" applyFill="1" applyBorder="1" applyAlignment="1">
      <alignment horizontal="center" vertical="center" wrapText="1"/>
      <protection/>
    </xf>
    <xf numFmtId="0" fontId="8" fillId="33" borderId="26" xfId="63" applyFont="1" applyFill="1" applyBorder="1" applyAlignment="1">
      <alignment vertical="center"/>
      <protection/>
    </xf>
    <xf numFmtId="0" fontId="8" fillId="33" borderId="10" xfId="63" applyFont="1" applyFill="1" applyBorder="1" applyAlignment="1">
      <alignment vertical="center"/>
      <protection/>
    </xf>
    <xf numFmtId="0" fontId="8" fillId="33" borderId="17" xfId="63" applyFont="1" applyFill="1" applyBorder="1" applyAlignment="1">
      <alignment horizontal="center" vertical="center"/>
      <protection/>
    </xf>
    <xf numFmtId="180" fontId="8" fillId="33" borderId="10" xfId="63" applyNumberFormat="1" applyFont="1" applyFill="1" applyBorder="1" applyAlignment="1">
      <alignment vertical="center"/>
      <protection/>
    </xf>
    <xf numFmtId="176" fontId="8" fillId="33" borderId="10" xfId="63" applyNumberFormat="1" applyFont="1" applyFill="1" applyBorder="1" applyAlignment="1">
      <alignment vertical="center"/>
      <protection/>
    </xf>
    <xf numFmtId="2" fontId="8" fillId="33" borderId="10" xfId="63" applyNumberFormat="1" applyFont="1" applyFill="1" applyBorder="1" applyAlignment="1">
      <alignment horizontal="center" vertical="center"/>
      <protection/>
    </xf>
    <xf numFmtId="0" fontId="8" fillId="33" borderId="10" xfId="63" applyFont="1" applyFill="1" applyBorder="1" applyAlignment="1">
      <alignment horizontal="center" vertical="center"/>
      <protection/>
    </xf>
    <xf numFmtId="181" fontId="8" fillId="33" borderId="10" xfId="63" applyNumberFormat="1" applyFont="1" applyFill="1" applyBorder="1" applyAlignment="1">
      <alignment horizontal="center" vertical="center"/>
      <protection/>
    </xf>
    <xf numFmtId="0" fontId="9" fillId="33" borderId="0" xfId="63" applyFont="1" applyFill="1" applyBorder="1" applyAlignment="1">
      <alignment horizontal="left" vertical="center"/>
      <protection/>
    </xf>
    <xf numFmtId="0" fontId="9" fillId="33" borderId="0" xfId="63" applyFont="1" applyFill="1" applyBorder="1" applyAlignment="1">
      <alignment vertical="center"/>
      <protection/>
    </xf>
    <xf numFmtId="0" fontId="9" fillId="33" borderId="0" xfId="63" applyFont="1" applyFill="1" applyBorder="1" applyAlignment="1">
      <alignment vertical="top"/>
      <protection/>
    </xf>
    <xf numFmtId="0" fontId="9" fillId="33" borderId="0" xfId="63" applyFont="1" applyFill="1" applyBorder="1" applyAlignment="1">
      <alignment horizontal="center" vertical="top"/>
      <protection/>
    </xf>
    <xf numFmtId="0" fontId="8" fillId="33" borderId="0" xfId="63" applyFont="1" applyFill="1" applyAlignment="1">
      <alignment horizontal="center" vertical="center" wrapText="1"/>
      <protection/>
    </xf>
    <xf numFmtId="0" fontId="8" fillId="33" borderId="0" xfId="63" applyFont="1" applyFill="1" applyAlignment="1">
      <alignment vertical="center" wrapText="1"/>
      <protection/>
    </xf>
    <xf numFmtId="3" fontId="8" fillId="33" borderId="0" xfId="63" applyNumberFormat="1" applyFont="1" applyFill="1" applyAlignment="1">
      <alignment vertical="center"/>
      <protection/>
    </xf>
    <xf numFmtId="195" fontId="8" fillId="33" borderId="0" xfId="63" applyNumberFormat="1" applyFont="1" applyFill="1" applyAlignment="1">
      <alignment vertical="center"/>
      <protection/>
    </xf>
    <xf numFmtId="0" fontId="8" fillId="33" borderId="26" xfId="63" applyFont="1" applyFill="1" applyBorder="1" applyAlignment="1">
      <alignment vertical="center" wrapText="1"/>
      <protection/>
    </xf>
    <xf numFmtId="0" fontId="8" fillId="33" borderId="10" xfId="63" applyFont="1" applyFill="1" applyBorder="1" applyAlignment="1">
      <alignment vertical="center" wrapText="1"/>
      <protection/>
    </xf>
    <xf numFmtId="3" fontId="8" fillId="33" borderId="10" xfId="63" applyNumberFormat="1" applyFont="1" applyFill="1" applyBorder="1" applyAlignment="1">
      <alignment vertical="center"/>
      <protection/>
    </xf>
    <xf numFmtId="49" fontId="8" fillId="0" borderId="37" xfId="72" applyNumberFormat="1" applyFont="1" applyFill="1" applyBorder="1" applyAlignment="1">
      <alignment/>
      <protection/>
    </xf>
    <xf numFmtId="176" fontId="10" fillId="33" borderId="0" xfId="64" applyNumberFormat="1" applyFont="1" applyFill="1" applyAlignment="1">
      <alignment horizontal="right"/>
      <protection/>
    </xf>
    <xf numFmtId="0" fontId="9" fillId="33" borderId="0" xfId="64" applyFont="1" applyFill="1">
      <alignment/>
      <protection/>
    </xf>
    <xf numFmtId="0" fontId="9" fillId="33" borderId="37" xfId="64" applyFont="1" applyFill="1" applyBorder="1" applyAlignment="1">
      <alignment horizontal="right" vertical="center"/>
      <protection/>
    </xf>
    <xf numFmtId="0" fontId="9" fillId="33" borderId="0" xfId="64" applyFont="1" applyFill="1" applyAlignment="1">
      <alignment horizontal="right"/>
      <protection/>
    </xf>
    <xf numFmtId="0" fontId="8" fillId="33" borderId="0" xfId="64" applyFont="1" applyFill="1" applyAlignment="1">
      <alignment horizontal="centerContinuous"/>
      <protection/>
    </xf>
    <xf numFmtId="0" fontId="8" fillId="33" borderId="0" xfId="64" applyFont="1" applyFill="1" applyAlignment="1">
      <alignment horizontal="right"/>
      <protection/>
    </xf>
    <xf numFmtId="0" fontId="9" fillId="33" borderId="38" xfId="64" applyFont="1" applyFill="1" applyBorder="1" applyAlignment="1">
      <alignment horizontal="distributed" vertical="center"/>
      <protection/>
    </xf>
    <xf numFmtId="0" fontId="8" fillId="33" borderId="0" xfId="64" applyFont="1" applyFill="1" applyBorder="1" applyAlignment="1">
      <alignment horizontal="distributed" vertical="center"/>
      <protection/>
    </xf>
    <xf numFmtId="0" fontId="8" fillId="33" borderId="37" xfId="64" applyFont="1" applyFill="1" applyBorder="1" applyAlignment="1">
      <alignment horizontal="distributed" vertical="center"/>
      <protection/>
    </xf>
    <xf numFmtId="0" fontId="2" fillId="33" borderId="0" xfId="68" applyFont="1" applyFill="1">
      <alignment/>
      <protection/>
    </xf>
    <xf numFmtId="0" fontId="8" fillId="0" borderId="18" xfId="69" applyFont="1" applyFill="1" applyBorder="1" applyAlignment="1" quotePrefix="1">
      <alignment horizontal="center" shrinkToFit="1"/>
      <protection/>
    </xf>
    <xf numFmtId="176" fontId="10" fillId="0" borderId="0" xfId="61" applyNumberFormat="1" applyFont="1" applyFill="1" applyAlignment="1">
      <alignment horizontal="right"/>
      <protection/>
    </xf>
    <xf numFmtId="177" fontId="10" fillId="0" borderId="0" xfId="71" applyNumberFormat="1" applyFont="1" applyFill="1" applyBorder="1" applyAlignment="1">
      <alignment horizontal="right"/>
      <protection/>
    </xf>
    <xf numFmtId="177" fontId="8" fillId="0" borderId="0" xfId="71" applyNumberFormat="1" applyFont="1" applyFill="1" applyBorder="1" applyAlignment="1">
      <alignment horizontal="right"/>
      <protection/>
    </xf>
    <xf numFmtId="177" fontId="8" fillId="0" borderId="10" xfId="71" applyNumberFormat="1" applyFont="1" applyFill="1" applyBorder="1" applyAlignment="1">
      <alignment horizontal="right"/>
      <protection/>
    </xf>
    <xf numFmtId="195" fontId="10" fillId="0" borderId="0" xfId="61" applyNumberFormat="1" applyFont="1" applyFill="1" applyAlignment="1">
      <alignment horizontal="right"/>
      <protection/>
    </xf>
    <xf numFmtId="0" fontId="6" fillId="0" borderId="0" xfId="65" applyFont="1" applyFill="1" applyAlignment="1">
      <alignment horizontal="centerContinuous"/>
      <protection/>
    </xf>
    <xf numFmtId="0" fontId="2" fillId="0" borderId="0" xfId="65" applyFont="1" applyFill="1" applyAlignment="1">
      <alignment horizontal="centerContinuous"/>
      <protection/>
    </xf>
    <xf numFmtId="0" fontId="2" fillId="0" borderId="0" xfId="65" applyFont="1" applyFill="1">
      <alignment/>
      <protection/>
    </xf>
    <xf numFmtId="0" fontId="5" fillId="0" borderId="0" xfId="65" applyFont="1" applyFill="1" applyAlignment="1">
      <alignment horizontal="centerContinuous"/>
      <protection/>
    </xf>
    <xf numFmtId="0" fontId="8" fillId="0" borderId="10" xfId="65" applyFont="1" applyFill="1" applyBorder="1" applyAlignment="1">
      <alignment horizontal="left"/>
      <protection/>
    </xf>
    <xf numFmtId="0" fontId="2" fillId="0" borderId="10" xfId="65" applyFont="1" applyFill="1" applyBorder="1" applyAlignment="1">
      <alignment wrapText="1"/>
      <protection/>
    </xf>
    <xf numFmtId="0" fontId="2" fillId="0" borderId="10" xfId="65" applyFont="1" applyFill="1" applyBorder="1" applyAlignment="1">
      <alignment horizontal="right"/>
      <protection/>
    </xf>
    <xf numFmtId="0" fontId="8" fillId="0" borderId="10" xfId="65" applyFont="1" applyFill="1" applyBorder="1" applyAlignment="1">
      <alignment horizontal="right"/>
      <protection/>
    </xf>
    <xf numFmtId="0" fontId="8" fillId="0" borderId="0" xfId="65" applyNumberFormat="1" applyFont="1" applyFill="1">
      <alignment/>
      <protection/>
    </xf>
    <xf numFmtId="0" fontId="8" fillId="0" borderId="0" xfId="65" applyFont="1" applyFill="1">
      <alignment/>
      <protection/>
    </xf>
    <xf numFmtId="0" fontId="8" fillId="0" borderId="19" xfId="65" applyFont="1" applyFill="1" applyBorder="1" applyAlignment="1">
      <alignment horizontal="centerContinuous" vertical="center"/>
      <protection/>
    </xf>
    <xf numFmtId="0" fontId="8" fillId="0" borderId="19" xfId="65" applyFont="1" applyFill="1" applyBorder="1" applyAlignment="1">
      <alignment horizontal="center" vertical="center"/>
      <protection/>
    </xf>
    <xf numFmtId="0" fontId="9" fillId="0" borderId="0" xfId="65" applyFont="1" applyFill="1">
      <alignment/>
      <protection/>
    </xf>
    <xf numFmtId="0" fontId="9" fillId="0" borderId="20" xfId="65" applyFont="1" applyFill="1" applyBorder="1" applyAlignment="1">
      <alignment horizontal="right"/>
      <protection/>
    </xf>
    <xf numFmtId="0" fontId="9" fillId="0" borderId="0" xfId="65" applyFont="1" applyFill="1" applyAlignment="1">
      <alignment horizontal="right"/>
      <protection/>
    </xf>
    <xf numFmtId="49" fontId="8" fillId="0" borderId="18" xfId="65" applyNumberFormat="1" applyFont="1" applyFill="1" applyBorder="1" applyAlignment="1">
      <alignment/>
      <protection/>
    </xf>
    <xf numFmtId="176" fontId="8" fillId="0" borderId="20" xfId="65" applyNumberFormat="1" applyFont="1" applyFill="1" applyBorder="1" applyAlignment="1">
      <alignment horizontal="right"/>
      <protection/>
    </xf>
    <xf numFmtId="176" fontId="8" fillId="0" borderId="0" xfId="65" applyNumberFormat="1" applyFont="1" applyFill="1" applyBorder="1" applyAlignment="1">
      <alignment horizontal="right"/>
      <protection/>
    </xf>
    <xf numFmtId="209" fontId="8" fillId="0" borderId="0" xfId="65" applyNumberFormat="1" applyFont="1" applyFill="1" applyBorder="1" applyAlignment="1">
      <alignment horizontal="right"/>
      <protection/>
    </xf>
    <xf numFmtId="222" fontId="8" fillId="0" borderId="0" xfId="65" applyNumberFormat="1" applyFont="1" applyFill="1" applyBorder="1" applyAlignment="1">
      <alignment horizontal="right"/>
      <protection/>
    </xf>
    <xf numFmtId="49" fontId="8" fillId="0" borderId="0" xfId="65" applyNumberFormat="1" applyFont="1" applyFill="1" applyBorder="1" applyAlignment="1">
      <alignment/>
      <protection/>
    </xf>
    <xf numFmtId="176" fontId="8" fillId="0" borderId="20" xfId="63" applyNumberFormat="1" applyFont="1" applyFill="1" applyBorder="1" applyAlignment="1">
      <alignment horizontal="right"/>
      <protection/>
    </xf>
    <xf numFmtId="176" fontId="8" fillId="0" borderId="0" xfId="63" applyNumberFormat="1" applyFont="1" applyFill="1" applyAlignment="1">
      <alignment horizontal="right"/>
      <protection/>
    </xf>
    <xf numFmtId="49" fontId="10" fillId="0" borderId="18" xfId="65" applyNumberFormat="1" applyFont="1" applyFill="1" applyBorder="1" applyAlignment="1">
      <alignment/>
      <protection/>
    </xf>
    <xf numFmtId="176" fontId="10" fillId="0" borderId="20" xfId="65" applyNumberFormat="1" applyFont="1" applyFill="1" applyBorder="1">
      <alignment/>
      <protection/>
    </xf>
    <xf numFmtId="176" fontId="10" fillId="0" borderId="0" xfId="65" applyNumberFormat="1" applyFont="1" applyFill="1">
      <alignment/>
      <protection/>
    </xf>
    <xf numFmtId="209" fontId="8" fillId="0" borderId="0" xfId="65" applyNumberFormat="1" applyFont="1" applyFill="1" applyBorder="1" applyAlignment="1">
      <alignment/>
      <protection/>
    </xf>
    <xf numFmtId="0" fontId="11" fillId="0" borderId="0" xfId="65" applyFont="1" applyFill="1">
      <alignment/>
      <protection/>
    </xf>
    <xf numFmtId="176" fontId="10" fillId="0" borderId="0" xfId="65" applyNumberFormat="1" applyFont="1" applyFill="1" applyBorder="1">
      <alignment/>
      <protection/>
    </xf>
    <xf numFmtId="0" fontId="10" fillId="0" borderId="0" xfId="65" applyNumberFormat="1" applyFont="1" applyFill="1" applyBorder="1" applyAlignment="1">
      <alignment/>
      <protection/>
    </xf>
    <xf numFmtId="0" fontId="8" fillId="0" borderId="0" xfId="65" applyFont="1" applyFill="1" applyAlignment="1">
      <alignment horizontal="distributed"/>
      <protection/>
    </xf>
    <xf numFmtId="176" fontId="8" fillId="0" borderId="20" xfId="65" applyNumberFormat="1" applyFont="1" applyFill="1" applyBorder="1">
      <alignment/>
      <protection/>
    </xf>
    <xf numFmtId="176" fontId="8" fillId="0" borderId="0" xfId="65" applyNumberFormat="1" applyFont="1" applyFill="1" applyBorder="1">
      <alignment/>
      <protection/>
    </xf>
    <xf numFmtId="176" fontId="8" fillId="0" borderId="26" xfId="65" applyNumberFormat="1" applyFont="1" applyFill="1" applyBorder="1">
      <alignment/>
      <protection/>
    </xf>
    <xf numFmtId="176" fontId="8" fillId="0" borderId="10" xfId="65" applyNumberFormat="1" applyFont="1" applyFill="1" applyBorder="1">
      <alignment/>
      <protection/>
    </xf>
    <xf numFmtId="209" fontId="8" fillId="0" borderId="10" xfId="65" applyNumberFormat="1" applyFont="1" applyFill="1" applyBorder="1" applyAlignment="1">
      <alignment/>
      <protection/>
    </xf>
    <xf numFmtId="0" fontId="9" fillId="0" borderId="0" xfId="65" applyFont="1" applyFill="1" applyBorder="1" applyAlignment="1">
      <alignment/>
      <protection/>
    </xf>
    <xf numFmtId="0" fontId="2" fillId="33" borderId="0" xfId="69" applyFont="1" applyFill="1">
      <alignment/>
      <protection/>
    </xf>
    <xf numFmtId="176" fontId="10" fillId="33" borderId="0" xfId="70" applyNumberFormat="1" applyFont="1" applyFill="1" applyAlignment="1">
      <alignment horizontal="right"/>
      <protection/>
    </xf>
    <xf numFmtId="0" fontId="10" fillId="0" borderId="18" xfId="69" applyFont="1" applyFill="1" applyBorder="1" applyAlignment="1" quotePrefix="1">
      <alignment horizontal="center"/>
      <protection/>
    </xf>
    <xf numFmtId="209" fontId="10" fillId="0" borderId="0" xfId="65" applyNumberFormat="1" applyFont="1" applyFill="1" applyBorder="1" applyAlignment="1">
      <alignment/>
      <protection/>
    </xf>
    <xf numFmtId="0" fontId="0" fillId="33" borderId="0" xfId="0" applyFont="1" applyFill="1" applyAlignment="1">
      <alignment/>
    </xf>
    <xf numFmtId="0" fontId="2" fillId="33" borderId="0" xfId="66" applyFont="1" applyFill="1">
      <alignment/>
      <protection/>
    </xf>
    <xf numFmtId="0" fontId="8" fillId="33" borderId="0" xfId="66" applyFont="1" applyFill="1">
      <alignment/>
      <protection/>
    </xf>
    <xf numFmtId="183" fontId="10" fillId="33" borderId="0" xfId="66" applyNumberFormat="1" applyFont="1" applyFill="1">
      <alignment/>
      <protection/>
    </xf>
    <xf numFmtId="178" fontId="8" fillId="33" borderId="0" xfId="66" applyNumberFormat="1" applyFont="1" applyFill="1">
      <alignment/>
      <protection/>
    </xf>
    <xf numFmtId="183" fontId="8" fillId="33" borderId="0" xfId="66" applyNumberFormat="1" applyFont="1" applyFill="1">
      <alignment/>
      <protection/>
    </xf>
    <xf numFmtId="178" fontId="8" fillId="33" borderId="0" xfId="66" applyNumberFormat="1" applyFont="1" applyFill="1" applyAlignment="1">
      <alignment horizontal="right"/>
      <protection/>
    </xf>
    <xf numFmtId="177" fontId="10" fillId="33" borderId="0" xfId="66" applyNumberFormat="1" applyFont="1" applyFill="1" applyAlignment="1">
      <alignment horizontal="right"/>
      <protection/>
    </xf>
    <xf numFmtId="183" fontId="8" fillId="33" borderId="26" xfId="66" applyNumberFormat="1" applyFont="1" applyFill="1" applyBorder="1">
      <alignment/>
      <protection/>
    </xf>
    <xf numFmtId="183" fontId="8" fillId="33" borderId="10" xfId="66" applyNumberFormat="1" applyFont="1" applyFill="1" applyBorder="1">
      <alignment/>
      <protection/>
    </xf>
    <xf numFmtId="178" fontId="8" fillId="33" borderId="10" xfId="66" applyNumberFormat="1" applyFont="1" applyFill="1" applyBorder="1" applyAlignment="1">
      <alignment horizontal="right"/>
      <protection/>
    </xf>
    <xf numFmtId="178" fontId="8" fillId="33" borderId="0" xfId="66" applyNumberFormat="1" applyFont="1" applyFill="1" applyBorder="1" applyAlignment="1">
      <alignment horizontal="right"/>
      <protection/>
    </xf>
    <xf numFmtId="183" fontId="2" fillId="33" borderId="0" xfId="66" applyNumberFormat="1" applyFont="1" applyFill="1">
      <alignment/>
      <protection/>
    </xf>
    <xf numFmtId="179" fontId="2" fillId="33" borderId="0" xfId="66" applyNumberFormat="1" applyFont="1" applyFill="1">
      <alignment/>
      <protection/>
    </xf>
    <xf numFmtId="0" fontId="2" fillId="33" borderId="0" xfId="66" applyFont="1" applyFill="1" applyBorder="1">
      <alignment/>
      <protection/>
    </xf>
    <xf numFmtId="178" fontId="8" fillId="33" borderId="0" xfId="66" applyNumberFormat="1" applyFont="1" applyFill="1" applyBorder="1">
      <alignment/>
      <protection/>
    </xf>
    <xf numFmtId="222" fontId="10" fillId="33" borderId="0" xfId="66" applyNumberFormat="1" applyFont="1" applyFill="1" applyBorder="1">
      <alignment/>
      <protection/>
    </xf>
    <xf numFmtId="183" fontId="10" fillId="33" borderId="0" xfId="66" applyNumberFormat="1" applyFont="1" applyFill="1" applyBorder="1">
      <alignment/>
      <protection/>
    </xf>
    <xf numFmtId="0" fontId="8" fillId="33" borderId="0" xfId="66" applyFont="1" applyFill="1" applyBorder="1">
      <alignment/>
      <protection/>
    </xf>
    <xf numFmtId="183" fontId="8" fillId="33" borderId="0" xfId="66" applyNumberFormat="1" applyFont="1" applyFill="1" applyBorder="1">
      <alignment/>
      <protection/>
    </xf>
    <xf numFmtId="178" fontId="10" fillId="33" borderId="0" xfId="66" applyNumberFormat="1" applyFont="1" applyFill="1" applyBorder="1" applyAlignment="1">
      <alignment horizontal="right"/>
      <protection/>
    </xf>
    <xf numFmtId="177" fontId="8" fillId="33" borderId="0" xfId="66" applyNumberFormat="1" applyFont="1" applyFill="1" applyBorder="1" applyAlignment="1">
      <alignment horizontal="right"/>
      <protection/>
    </xf>
    <xf numFmtId="177" fontId="8" fillId="33" borderId="0" xfId="67" applyNumberFormat="1" applyFont="1" applyFill="1" applyBorder="1">
      <alignment/>
      <protection/>
    </xf>
    <xf numFmtId="177" fontId="10" fillId="33" borderId="0" xfId="66" applyNumberFormat="1" applyFont="1" applyFill="1" applyBorder="1" applyAlignment="1">
      <alignment horizontal="right"/>
      <protection/>
    </xf>
    <xf numFmtId="195" fontId="10" fillId="33" borderId="0" xfId="64" applyNumberFormat="1" applyFont="1" applyFill="1" applyAlignment="1">
      <alignment horizontal="right"/>
      <protection/>
    </xf>
    <xf numFmtId="49" fontId="10" fillId="33" borderId="0" xfId="64" applyNumberFormat="1" applyFont="1" applyFill="1" applyBorder="1" applyAlignment="1">
      <alignment/>
      <protection/>
    </xf>
    <xf numFmtId="1" fontId="8" fillId="0" borderId="20" xfId="64" applyNumberFormat="1" applyFont="1" applyFill="1" applyBorder="1" applyAlignment="1">
      <alignment horizontal="right"/>
      <protection/>
    </xf>
    <xf numFmtId="0" fontId="6" fillId="33" borderId="0" xfId="63" applyFont="1" applyFill="1" applyAlignment="1">
      <alignment horizontal="centerContinuous"/>
      <protection/>
    </xf>
    <xf numFmtId="0" fontId="13" fillId="33" borderId="0" xfId="63" applyFont="1" applyFill="1" applyAlignment="1">
      <alignment horizontal="centerContinuous"/>
      <protection/>
    </xf>
    <xf numFmtId="0" fontId="13" fillId="33" borderId="0" xfId="63" applyFont="1" applyFill="1">
      <alignment/>
      <protection/>
    </xf>
    <xf numFmtId="0" fontId="2" fillId="33" borderId="0" xfId="63" applyFont="1" applyFill="1">
      <alignment/>
      <protection/>
    </xf>
    <xf numFmtId="0" fontId="8" fillId="33" borderId="0" xfId="63" applyFont="1" applyFill="1">
      <alignment/>
      <protection/>
    </xf>
    <xf numFmtId="0" fontId="8" fillId="33" borderId="0" xfId="63" applyFont="1" applyFill="1" applyAlignment="1">
      <alignment horizontal="right"/>
      <protection/>
    </xf>
    <xf numFmtId="0" fontId="8" fillId="33" borderId="39" xfId="63" applyFont="1" applyFill="1" applyBorder="1" applyAlignment="1">
      <alignment horizontal="centerContinuous" vertical="center"/>
      <protection/>
    </xf>
    <xf numFmtId="0" fontId="8" fillId="33" borderId="39" xfId="63" applyFont="1" applyFill="1" applyBorder="1" applyAlignment="1">
      <alignment horizontal="centerContinuous"/>
      <protection/>
    </xf>
    <xf numFmtId="0" fontId="13" fillId="33" borderId="40" xfId="63" applyFont="1" applyFill="1" applyBorder="1" applyAlignment="1">
      <alignment horizontal="centerContinuous"/>
      <protection/>
    </xf>
    <xf numFmtId="0" fontId="8" fillId="33" borderId="39" xfId="63" applyFont="1" applyFill="1" applyBorder="1" applyAlignment="1">
      <alignment horizontal="center" vertical="center"/>
      <protection/>
    </xf>
    <xf numFmtId="0" fontId="8" fillId="33" borderId="41" xfId="63" applyFont="1" applyFill="1" applyBorder="1" applyAlignment="1">
      <alignment horizontal="center" vertical="center"/>
      <protection/>
    </xf>
    <xf numFmtId="0" fontId="8" fillId="33" borderId="0" xfId="63" applyFont="1" applyFill="1" applyBorder="1" applyAlignment="1">
      <alignment horizontal="centerContinuous" vertical="center"/>
      <protection/>
    </xf>
    <xf numFmtId="0" fontId="8" fillId="33" borderId="0" xfId="63" applyFont="1" applyFill="1" applyBorder="1" applyAlignment="1">
      <alignment horizontal="centerContinuous"/>
      <protection/>
    </xf>
    <xf numFmtId="0" fontId="13" fillId="33" borderId="18" xfId="63" applyFont="1" applyFill="1" applyBorder="1" applyAlignment="1">
      <alignment horizontal="centerContinuous"/>
      <protection/>
    </xf>
    <xf numFmtId="0" fontId="8" fillId="33" borderId="0" xfId="63" applyNumberFormat="1" applyFont="1" applyFill="1" applyAlignment="1">
      <alignment/>
      <protection/>
    </xf>
    <xf numFmtId="0" fontId="8" fillId="33" borderId="18" xfId="63" applyNumberFormat="1" applyFont="1" applyFill="1" applyBorder="1" applyAlignment="1">
      <alignment/>
      <protection/>
    </xf>
    <xf numFmtId="0" fontId="12" fillId="33" borderId="0" xfId="63" applyFont="1" applyFill="1">
      <alignment/>
      <protection/>
    </xf>
    <xf numFmtId="49" fontId="8" fillId="33" borderId="0" xfId="63" applyNumberFormat="1" applyFont="1" applyFill="1" applyBorder="1" applyAlignment="1">
      <alignment/>
      <protection/>
    </xf>
    <xf numFmtId="49" fontId="10" fillId="33" borderId="0" xfId="63" applyNumberFormat="1" applyFont="1" applyFill="1" applyBorder="1" applyAlignment="1">
      <alignment/>
      <protection/>
    </xf>
    <xf numFmtId="0" fontId="12" fillId="33" borderId="0" xfId="63" applyFont="1" applyFill="1" applyBorder="1">
      <alignment/>
      <protection/>
    </xf>
    <xf numFmtId="176" fontId="10" fillId="33" borderId="20" xfId="63" applyNumberFormat="1" applyFont="1" applyFill="1" applyBorder="1" applyAlignment="1">
      <alignment horizontal="right"/>
      <protection/>
    </xf>
    <xf numFmtId="176" fontId="10" fillId="33" borderId="0" xfId="63" applyNumberFormat="1" applyFont="1" applyFill="1" applyBorder="1" applyAlignment="1">
      <alignment horizontal="right"/>
      <protection/>
    </xf>
    <xf numFmtId="0" fontId="10" fillId="33" borderId="0" xfId="63" applyFont="1" applyFill="1" applyBorder="1" applyAlignment="1">
      <alignment horizontal="distributed"/>
      <protection/>
    </xf>
    <xf numFmtId="0" fontId="12" fillId="33" borderId="18" xfId="63" applyFont="1" applyFill="1" applyBorder="1">
      <alignment/>
      <protection/>
    </xf>
    <xf numFmtId="0" fontId="13" fillId="33" borderId="18" xfId="63" applyFont="1" applyFill="1" applyBorder="1">
      <alignment/>
      <protection/>
    </xf>
    <xf numFmtId="176" fontId="8" fillId="33" borderId="0" xfId="63" applyNumberFormat="1" applyFont="1" applyFill="1" applyAlignment="1">
      <alignment horizontal="right"/>
      <protection/>
    </xf>
    <xf numFmtId="0" fontId="8" fillId="33" borderId="0" xfId="63" applyFont="1" applyFill="1" applyAlignment="1">
      <alignment horizontal="center"/>
      <protection/>
    </xf>
    <xf numFmtId="0" fontId="13" fillId="33" borderId="25" xfId="63" applyFont="1" applyFill="1" applyBorder="1">
      <alignment/>
      <protection/>
    </xf>
    <xf numFmtId="176" fontId="8" fillId="33" borderId="10" xfId="63" applyNumberFormat="1" applyFont="1" applyFill="1" applyBorder="1" applyAlignment="1">
      <alignment horizontal="right"/>
      <protection/>
    </xf>
    <xf numFmtId="176" fontId="13" fillId="33" borderId="0" xfId="63" applyNumberFormat="1" applyFont="1" applyFill="1" applyAlignment="1">
      <alignment horizontal="right"/>
      <protection/>
    </xf>
    <xf numFmtId="0" fontId="8" fillId="33" borderId="40" xfId="63" applyFont="1" applyFill="1" applyBorder="1" applyAlignment="1">
      <alignment horizontal="centerContinuous" vertical="center"/>
      <protection/>
    </xf>
    <xf numFmtId="0" fontId="8" fillId="33" borderId="18" xfId="63" applyFont="1" applyFill="1" applyBorder="1" applyAlignment="1">
      <alignment horizontal="centerContinuous" vertical="center"/>
      <protection/>
    </xf>
    <xf numFmtId="0" fontId="8" fillId="33" borderId="0" xfId="63" applyNumberFormat="1" applyFont="1" applyFill="1" applyBorder="1" applyAlignment="1">
      <alignment/>
      <protection/>
    </xf>
    <xf numFmtId="0" fontId="13" fillId="33" borderId="18" xfId="63" applyNumberFormat="1" applyFont="1" applyFill="1" applyBorder="1" applyAlignment="1">
      <alignment/>
      <protection/>
    </xf>
    <xf numFmtId="0" fontId="8" fillId="33" borderId="18" xfId="63" applyFont="1" applyFill="1" applyBorder="1">
      <alignment/>
      <protection/>
    </xf>
    <xf numFmtId="0" fontId="8" fillId="33" borderId="0" xfId="63" applyFont="1" applyFill="1" applyAlignment="1">
      <alignment horizontal="left"/>
      <protection/>
    </xf>
    <xf numFmtId="0" fontId="8" fillId="33" borderId="0" xfId="63" applyFont="1" applyFill="1" applyBorder="1">
      <alignment/>
      <protection/>
    </xf>
    <xf numFmtId="0" fontId="8" fillId="33" borderId="0" xfId="63" applyFont="1" applyFill="1" applyBorder="1" applyAlignment="1">
      <alignment horizontal="left"/>
      <protection/>
    </xf>
    <xf numFmtId="0" fontId="8" fillId="33" borderId="10" xfId="63" applyFont="1" applyFill="1" applyBorder="1">
      <alignment/>
      <protection/>
    </xf>
    <xf numFmtId="0" fontId="8" fillId="33" borderId="10" xfId="63" applyFont="1" applyFill="1" applyBorder="1" applyAlignment="1">
      <alignment horizontal="left"/>
      <protection/>
    </xf>
    <xf numFmtId="0" fontId="8" fillId="33" borderId="25" xfId="63" applyFont="1" applyFill="1" applyBorder="1">
      <alignment/>
      <protection/>
    </xf>
    <xf numFmtId="176" fontId="8" fillId="33" borderId="0" xfId="63" applyNumberFormat="1" applyFont="1" applyFill="1">
      <alignment/>
      <protection/>
    </xf>
    <xf numFmtId="176" fontId="13" fillId="33" borderId="0" xfId="63" applyNumberFormat="1" applyFont="1" applyFill="1">
      <alignment/>
      <protection/>
    </xf>
    <xf numFmtId="0" fontId="0" fillId="33" borderId="0" xfId="0" applyFont="1" applyFill="1" applyAlignment="1">
      <alignment/>
    </xf>
    <xf numFmtId="0" fontId="8" fillId="33" borderId="0" xfId="63" applyNumberFormat="1" applyFont="1" applyFill="1" applyAlignment="1" quotePrefix="1">
      <alignment/>
      <protection/>
    </xf>
    <xf numFmtId="0" fontId="8" fillId="33" borderId="10" xfId="63" applyFont="1" applyFill="1" applyBorder="1" applyAlignment="1">
      <alignment horizontal="distributed"/>
      <protection/>
    </xf>
    <xf numFmtId="176" fontId="8" fillId="33" borderId="20" xfId="63" applyNumberFormat="1" applyFont="1" applyFill="1" applyBorder="1">
      <alignment/>
      <protection/>
    </xf>
    <xf numFmtId="0" fontId="10" fillId="33" borderId="0" xfId="63" applyNumberFormat="1" applyFont="1" applyFill="1" applyAlignment="1" quotePrefix="1">
      <alignment/>
      <protection/>
    </xf>
    <xf numFmtId="176" fontId="10" fillId="33" borderId="20" xfId="63" applyNumberFormat="1" applyFont="1" applyFill="1" applyBorder="1">
      <alignment/>
      <protection/>
    </xf>
    <xf numFmtId="176" fontId="10" fillId="33" borderId="0" xfId="63" applyNumberFormat="1" applyFont="1" applyFill="1" applyBorder="1">
      <alignment/>
      <protection/>
    </xf>
    <xf numFmtId="176" fontId="10" fillId="33" borderId="0" xfId="63" applyNumberFormat="1" applyFont="1" applyFill="1" applyAlignment="1">
      <alignment horizontal="right"/>
      <protection/>
    </xf>
    <xf numFmtId="176" fontId="8" fillId="33" borderId="0" xfId="70" applyNumberFormat="1" applyFont="1" applyFill="1" applyAlignment="1">
      <alignment horizontal="right"/>
      <protection/>
    </xf>
    <xf numFmtId="176" fontId="8" fillId="33" borderId="0" xfId="63" applyNumberFormat="1" applyFont="1" applyFill="1" applyBorder="1" applyAlignment="1">
      <alignment horizontal="right"/>
      <protection/>
    </xf>
    <xf numFmtId="195" fontId="8" fillId="33" borderId="0" xfId="63" applyNumberFormat="1" applyFont="1" applyFill="1" applyAlignment="1">
      <alignment horizontal="right"/>
      <protection/>
    </xf>
    <xf numFmtId="195" fontId="8" fillId="33" borderId="0" xfId="63" applyNumberFormat="1" applyFont="1" applyFill="1">
      <alignment/>
      <protection/>
    </xf>
    <xf numFmtId="195" fontId="8" fillId="33" borderId="20" xfId="63" applyNumberFormat="1" applyFont="1" applyFill="1" applyBorder="1">
      <alignment/>
      <protection/>
    </xf>
    <xf numFmtId="195" fontId="13" fillId="33" borderId="0" xfId="63" applyNumberFormat="1" applyFont="1" applyFill="1">
      <alignment/>
      <protection/>
    </xf>
    <xf numFmtId="0" fontId="8" fillId="33" borderId="0" xfId="63" applyFont="1" applyFill="1" applyBorder="1" applyAlignment="1">
      <alignment horizontal="right"/>
      <protection/>
    </xf>
    <xf numFmtId="0" fontId="6" fillId="0" borderId="0" xfId="73" applyFont="1" applyFill="1" applyBorder="1">
      <alignment/>
      <protection/>
    </xf>
    <xf numFmtId="0" fontId="6" fillId="0" borderId="0" xfId="73" applyFont="1" applyFill="1" applyBorder="1" applyAlignment="1">
      <alignment horizontal="centerContinuous"/>
      <protection/>
    </xf>
    <xf numFmtId="0" fontId="6" fillId="0" borderId="0" xfId="73" applyFont="1" applyFill="1">
      <alignment/>
      <protection/>
    </xf>
    <xf numFmtId="0" fontId="6" fillId="0" borderId="0" xfId="73" applyFont="1" applyFill="1" applyBorder="1" applyAlignment="1">
      <alignment horizontal="right"/>
      <protection/>
    </xf>
    <xf numFmtId="0" fontId="2" fillId="0" borderId="10" xfId="73" applyFont="1" applyFill="1" applyBorder="1">
      <alignment/>
      <protection/>
    </xf>
    <xf numFmtId="0" fontId="2" fillId="0" borderId="10" xfId="73" applyFont="1" applyFill="1" applyBorder="1" applyAlignment="1">
      <alignment horizontal="centerContinuous"/>
      <protection/>
    </xf>
    <xf numFmtId="0" fontId="2" fillId="0" borderId="0" xfId="73" applyFont="1" applyFill="1">
      <alignment/>
      <protection/>
    </xf>
    <xf numFmtId="0" fontId="8" fillId="0" borderId="22" xfId="73" applyFont="1" applyFill="1" applyBorder="1" applyAlignment="1">
      <alignment horizontal="center"/>
      <protection/>
    </xf>
    <xf numFmtId="0" fontId="8" fillId="0" borderId="42" xfId="73" applyFont="1" applyFill="1" applyBorder="1" applyAlignment="1">
      <alignment horizontal="centerContinuous" vertical="center"/>
      <protection/>
    </xf>
    <xf numFmtId="0" fontId="8" fillId="0" borderId="36" xfId="73" applyFont="1" applyFill="1" applyBorder="1" applyAlignment="1">
      <alignment horizontal="centerContinuous" vertical="center"/>
      <protection/>
    </xf>
    <xf numFmtId="0" fontId="8" fillId="0" borderId="0" xfId="73" applyFont="1" applyFill="1" applyBorder="1" applyAlignment="1">
      <alignment vertical="center"/>
      <protection/>
    </xf>
    <xf numFmtId="0" fontId="8" fillId="0" borderId="20" xfId="73" applyFont="1" applyFill="1" applyBorder="1" applyAlignment="1">
      <alignment horizontal="centerContinuous" vertical="center"/>
      <protection/>
    </xf>
    <xf numFmtId="0" fontId="8" fillId="0" borderId="0" xfId="73" applyFont="1" applyFill="1" applyBorder="1" applyAlignment="1">
      <alignment horizontal="centerContinuous" vertical="center"/>
      <protection/>
    </xf>
    <xf numFmtId="0" fontId="8" fillId="0" borderId="24" xfId="73" applyFont="1" applyFill="1" applyBorder="1" applyAlignment="1">
      <alignment horizontal="center" vertical="center"/>
      <protection/>
    </xf>
    <xf numFmtId="0" fontId="8" fillId="0" borderId="12" xfId="73" applyFont="1" applyFill="1" applyBorder="1" applyAlignment="1">
      <alignment horizontal="center" vertical="top"/>
      <protection/>
    </xf>
    <xf numFmtId="221" fontId="8" fillId="0" borderId="19" xfId="73" applyNumberFormat="1" applyFont="1" applyFill="1" applyBorder="1" applyAlignment="1">
      <alignment horizontal="center" vertical="center"/>
      <protection/>
    </xf>
    <xf numFmtId="0" fontId="8" fillId="0" borderId="19" xfId="73" applyFont="1" applyFill="1" applyBorder="1" applyAlignment="1">
      <alignment horizontal="center" vertical="center"/>
      <protection/>
    </xf>
    <xf numFmtId="176" fontId="2" fillId="0" borderId="0" xfId="73" applyNumberFormat="1" applyFont="1" applyFill="1">
      <alignment/>
      <protection/>
    </xf>
    <xf numFmtId="0" fontId="9" fillId="0" borderId="0" xfId="73" applyFont="1" applyFill="1" applyBorder="1">
      <alignment/>
      <protection/>
    </xf>
    <xf numFmtId="0" fontId="9" fillId="0" borderId="20" xfId="73" applyFont="1" applyFill="1" applyBorder="1" applyAlignment="1">
      <alignment horizontal="right"/>
      <protection/>
    </xf>
    <xf numFmtId="0" fontId="9" fillId="0" borderId="0" xfId="73" applyFont="1" applyFill="1" applyBorder="1" applyAlignment="1">
      <alignment horizontal="right"/>
      <protection/>
    </xf>
    <xf numFmtId="0" fontId="9" fillId="0" borderId="0" xfId="73" applyFont="1" applyFill="1">
      <alignment/>
      <protection/>
    </xf>
    <xf numFmtId="49" fontId="8" fillId="0" borderId="18" xfId="73" applyNumberFormat="1" applyFont="1" applyFill="1" applyBorder="1" applyAlignment="1">
      <alignment/>
      <protection/>
    </xf>
    <xf numFmtId="176" fontId="8" fillId="0" borderId="20" xfId="73" applyNumberFormat="1" applyFont="1" applyFill="1" applyBorder="1" applyAlignment="1">
      <alignment horizontal="right"/>
      <protection/>
    </xf>
    <xf numFmtId="176" fontId="8" fillId="0" borderId="0" xfId="73" applyNumberFormat="1" applyFont="1" applyFill="1" applyBorder="1" applyAlignment="1">
      <alignment horizontal="right"/>
      <protection/>
    </xf>
    <xf numFmtId="178" fontId="8" fillId="0" borderId="0" xfId="73" applyNumberFormat="1" applyFont="1" applyFill="1" applyAlignment="1">
      <alignment horizontal="right"/>
      <protection/>
    </xf>
    <xf numFmtId="177" fontId="8" fillId="0" borderId="0" xfId="73" applyNumberFormat="1" applyFont="1" applyFill="1" applyBorder="1" applyAlignment="1">
      <alignment horizontal="right"/>
      <protection/>
    </xf>
    <xf numFmtId="49" fontId="8" fillId="0" borderId="0" xfId="73" applyNumberFormat="1" applyFont="1" applyFill="1" applyBorder="1" applyAlignment="1">
      <alignment/>
      <protection/>
    </xf>
    <xf numFmtId="176" fontId="8" fillId="0" borderId="0" xfId="73" applyNumberFormat="1" applyFont="1" applyFill="1" applyAlignment="1">
      <alignment horizontal="right"/>
      <protection/>
    </xf>
    <xf numFmtId="0" fontId="8" fillId="0" borderId="0" xfId="73" applyFont="1" applyFill="1" applyAlignment="1">
      <alignment horizontal="right"/>
      <protection/>
    </xf>
    <xf numFmtId="49" fontId="10" fillId="0" borderId="0" xfId="73" applyNumberFormat="1" applyFont="1" applyFill="1" applyBorder="1" applyAlignment="1">
      <alignment/>
      <protection/>
    </xf>
    <xf numFmtId="176" fontId="10" fillId="0" borderId="20" xfId="73" applyNumberFormat="1" applyFont="1" applyFill="1" applyBorder="1">
      <alignment/>
      <protection/>
    </xf>
    <xf numFmtId="176" fontId="10" fillId="0" borderId="0" xfId="73" applyNumberFormat="1" applyFont="1" applyFill="1">
      <alignment/>
      <protection/>
    </xf>
    <xf numFmtId="178" fontId="10" fillId="0" borderId="0" xfId="73" applyNumberFormat="1" applyFont="1" applyFill="1" applyAlignment="1">
      <alignment horizontal="right"/>
      <protection/>
    </xf>
    <xf numFmtId="0" fontId="11" fillId="0" borderId="0" xfId="73" applyFont="1" applyFill="1">
      <alignment/>
      <protection/>
    </xf>
    <xf numFmtId="176" fontId="11" fillId="0" borderId="0" xfId="73" applyNumberFormat="1" applyFont="1" applyFill="1">
      <alignment/>
      <protection/>
    </xf>
    <xf numFmtId="0" fontId="8" fillId="0" borderId="0" xfId="73" applyFont="1" applyFill="1" applyBorder="1">
      <alignment/>
      <protection/>
    </xf>
    <xf numFmtId="176" fontId="8" fillId="0" borderId="20" xfId="73" applyNumberFormat="1" applyFont="1" applyFill="1" applyBorder="1">
      <alignment/>
      <protection/>
    </xf>
    <xf numFmtId="176" fontId="8" fillId="0" borderId="0" xfId="73" applyNumberFormat="1" applyFont="1" applyFill="1" applyBorder="1" applyAlignment="1">
      <alignment/>
      <protection/>
    </xf>
    <xf numFmtId="176" fontId="8" fillId="0" borderId="0" xfId="73" applyNumberFormat="1" applyFont="1" applyFill="1" applyBorder="1">
      <alignment/>
      <protection/>
    </xf>
    <xf numFmtId="195" fontId="10" fillId="0" borderId="0" xfId="64" applyNumberFormat="1" applyFont="1" applyFill="1" applyBorder="1" applyAlignment="1">
      <alignment horizontal="right"/>
      <protection/>
    </xf>
    <xf numFmtId="0" fontId="10" fillId="0" borderId="0" xfId="73" applyFont="1" applyFill="1" applyBorder="1">
      <alignment/>
      <protection/>
    </xf>
    <xf numFmtId="176" fontId="10" fillId="0" borderId="0" xfId="73" applyNumberFormat="1" applyFont="1" applyFill="1" applyBorder="1">
      <alignment/>
      <protection/>
    </xf>
    <xf numFmtId="0" fontId="8" fillId="0" borderId="0" xfId="73" applyFont="1" applyFill="1" applyBorder="1" applyAlignment="1">
      <alignment horizontal="right"/>
      <protection/>
    </xf>
    <xf numFmtId="195" fontId="8" fillId="0" borderId="0" xfId="64" applyNumberFormat="1" applyFont="1" applyFill="1" applyBorder="1" applyAlignment="1">
      <alignment horizontal="right"/>
      <protection/>
    </xf>
    <xf numFmtId="0" fontId="24" fillId="0" borderId="18" xfId="73" applyFont="1" applyFill="1" applyBorder="1" applyAlignment="1">
      <alignment horizontal="right"/>
      <protection/>
    </xf>
    <xf numFmtId="184" fontId="8" fillId="0" borderId="0" xfId="73" applyNumberFormat="1" applyFont="1" applyFill="1" applyBorder="1">
      <alignment/>
      <protection/>
    </xf>
    <xf numFmtId="0" fontId="8" fillId="0" borderId="0" xfId="73" applyFont="1" applyFill="1" applyBorder="1" applyAlignment="1">
      <alignment horizontal="right" shrinkToFit="1"/>
      <protection/>
    </xf>
    <xf numFmtId="0" fontId="8" fillId="0" borderId="0" xfId="73" applyFont="1" applyFill="1" applyBorder="1" applyAlignment="1" quotePrefix="1">
      <alignment horizontal="right"/>
      <protection/>
    </xf>
    <xf numFmtId="0" fontId="8" fillId="0" borderId="10" xfId="73" applyFont="1" applyFill="1" applyBorder="1" applyAlignment="1">
      <alignment horizontal="right"/>
      <protection/>
    </xf>
    <xf numFmtId="176" fontId="8" fillId="0" borderId="26" xfId="73" applyNumberFormat="1" applyFont="1" applyFill="1" applyBorder="1">
      <alignment/>
      <protection/>
    </xf>
    <xf numFmtId="176" fontId="8" fillId="0" borderId="10" xfId="73" applyNumberFormat="1" applyFont="1" applyFill="1" applyBorder="1" applyAlignment="1">
      <alignment/>
      <protection/>
    </xf>
    <xf numFmtId="176" fontId="8" fillId="0" borderId="10" xfId="73" applyNumberFormat="1" applyFont="1" applyFill="1" applyBorder="1">
      <alignment/>
      <protection/>
    </xf>
    <xf numFmtId="0" fontId="9" fillId="0" borderId="0" xfId="73" applyFont="1" applyFill="1" applyBorder="1" applyAlignment="1">
      <alignment vertical="center"/>
      <protection/>
    </xf>
    <xf numFmtId="0" fontId="2" fillId="0" borderId="0" xfId="73" applyFont="1" applyFill="1" applyBorder="1">
      <alignment/>
      <protection/>
    </xf>
    <xf numFmtId="0" fontId="6" fillId="0" borderId="0" xfId="73" applyFont="1" applyFill="1" applyAlignment="1">
      <alignment horizontal="left" vertical="center"/>
      <protection/>
    </xf>
    <xf numFmtId="0" fontId="2" fillId="0" borderId="0" xfId="73" applyFont="1" applyFill="1" applyAlignment="1">
      <alignment horizontal="left"/>
      <protection/>
    </xf>
    <xf numFmtId="0" fontId="2" fillId="0" borderId="0" xfId="73" applyFont="1" applyFill="1" applyAlignment="1">
      <alignment horizontal="centerContinuous"/>
      <protection/>
    </xf>
    <xf numFmtId="0" fontId="8" fillId="0" borderId="0" xfId="73" applyFont="1" applyFill="1" applyAlignment="1">
      <alignment horizontal="center"/>
      <protection/>
    </xf>
    <xf numFmtId="0" fontId="8" fillId="0" borderId="21" xfId="73" applyFont="1" applyFill="1" applyBorder="1" applyAlignment="1">
      <alignment horizontal="centerContinuous" vertical="center"/>
      <protection/>
    </xf>
    <xf numFmtId="0" fontId="8" fillId="0" borderId="12" xfId="73" applyFont="1" applyFill="1" applyBorder="1" applyAlignment="1">
      <alignment horizontal="centerContinuous" vertical="center"/>
      <protection/>
    </xf>
    <xf numFmtId="0" fontId="8" fillId="0" borderId="0" xfId="73" applyFont="1" applyFill="1" applyAlignment="1">
      <alignment vertical="center"/>
      <protection/>
    </xf>
    <xf numFmtId="0" fontId="9" fillId="0" borderId="43" xfId="73" applyFont="1" applyFill="1" applyBorder="1" applyAlignment="1">
      <alignment horizontal="right"/>
      <protection/>
    </xf>
    <xf numFmtId="0" fontId="9" fillId="0" borderId="35" xfId="73" applyFont="1" applyFill="1" applyBorder="1" applyAlignment="1">
      <alignment horizontal="right"/>
      <protection/>
    </xf>
    <xf numFmtId="176" fontId="8" fillId="0" borderId="10" xfId="73" applyNumberFormat="1" applyFont="1" applyFill="1" applyBorder="1" applyAlignment="1">
      <alignment horizontal="right"/>
      <protection/>
    </xf>
    <xf numFmtId="0" fontId="8" fillId="0" borderId="22" xfId="73" applyFont="1" applyFill="1" applyBorder="1" applyAlignment="1">
      <alignment/>
      <protection/>
    </xf>
    <xf numFmtId="0" fontId="2" fillId="0" borderId="22" xfId="73" applyFont="1" applyFill="1" applyBorder="1" applyAlignment="1">
      <alignment/>
      <protection/>
    </xf>
    <xf numFmtId="0" fontId="2" fillId="0" borderId="0" xfId="73" applyFont="1" applyFill="1" applyBorder="1" applyAlignment="1">
      <alignment/>
      <protection/>
    </xf>
    <xf numFmtId="0" fontId="2" fillId="0" borderId="0" xfId="73" applyFont="1" applyFill="1" applyAlignment="1">
      <alignment/>
      <protection/>
    </xf>
    <xf numFmtId="177" fontId="8" fillId="0" borderId="0" xfId="73" applyNumberFormat="1" applyFont="1" applyFill="1" applyBorder="1">
      <alignment/>
      <protection/>
    </xf>
    <xf numFmtId="0" fontId="8" fillId="0" borderId="0" xfId="73" applyFont="1" applyFill="1" applyAlignment="1">
      <alignment horizontal="center" vertical="center"/>
      <protection/>
    </xf>
    <xf numFmtId="0" fontId="8" fillId="0" borderId="0" xfId="73" applyFont="1" applyFill="1" applyBorder="1" applyAlignment="1">
      <alignment horizontal="center" vertical="center"/>
      <protection/>
    </xf>
    <xf numFmtId="0" fontId="8" fillId="0" borderId="12" xfId="73" applyFont="1" applyFill="1" applyBorder="1" applyAlignment="1">
      <alignment horizontal="center" vertical="center"/>
      <protection/>
    </xf>
    <xf numFmtId="0" fontId="8" fillId="0" borderId="24" xfId="73" applyFont="1" applyFill="1" applyBorder="1" applyAlignment="1">
      <alignment horizontal="centerContinuous" vertical="center"/>
      <protection/>
    </xf>
    <xf numFmtId="0" fontId="2" fillId="0" borderId="44" xfId="73" applyFont="1" applyFill="1" applyBorder="1" applyAlignment="1">
      <alignment horizontal="centerContinuous" vertical="center"/>
      <protection/>
    </xf>
    <xf numFmtId="0" fontId="2" fillId="0" borderId="0" xfId="73" applyFont="1" applyFill="1" applyBorder="1" applyAlignment="1">
      <alignment horizontal="centerContinuous" vertical="center"/>
      <protection/>
    </xf>
    <xf numFmtId="195" fontId="8" fillId="0" borderId="20" xfId="73" applyNumberFormat="1" applyFont="1" applyFill="1" applyBorder="1" applyAlignment="1">
      <alignment horizontal="right"/>
      <protection/>
    </xf>
    <xf numFmtId="195" fontId="8" fillId="0" borderId="0" xfId="73" applyNumberFormat="1" applyFont="1" applyFill="1" applyBorder="1" applyAlignment="1">
      <alignment horizontal="right"/>
      <protection/>
    </xf>
    <xf numFmtId="195" fontId="2" fillId="0" borderId="0" xfId="73" applyNumberFormat="1" applyFont="1" applyFill="1" applyBorder="1" applyAlignment="1">
      <alignment horizontal="right"/>
      <protection/>
    </xf>
    <xf numFmtId="176" fontId="2" fillId="0" borderId="0" xfId="73" applyNumberFormat="1" applyFont="1" applyFill="1" applyBorder="1">
      <alignment/>
      <protection/>
    </xf>
    <xf numFmtId="176" fontId="8" fillId="0" borderId="20" xfId="73" applyNumberFormat="1" applyFont="1" applyFill="1" applyBorder="1" applyAlignment="1">
      <alignment/>
      <protection/>
    </xf>
    <xf numFmtId="176" fontId="8" fillId="0" borderId="0" xfId="73" applyNumberFormat="1" applyFont="1" applyFill="1">
      <alignment/>
      <protection/>
    </xf>
    <xf numFmtId="176" fontId="8" fillId="0" borderId="26" xfId="73" applyNumberFormat="1" applyFont="1" applyFill="1" applyBorder="1" applyAlignment="1">
      <alignment/>
      <protection/>
    </xf>
    <xf numFmtId="0" fontId="8" fillId="0" borderId="0" xfId="73" applyFont="1" applyFill="1" applyBorder="1" applyAlignment="1">
      <alignment/>
      <protection/>
    </xf>
    <xf numFmtId="0" fontId="2" fillId="0" borderId="0" xfId="73" applyFont="1" applyFill="1" applyAlignment="1" quotePrefix="1">
      <alignment horizontal="left"/>
      <protection/>
    </xf>
    <xf numFmtId="49" fontId="10" fillId="0" borderId="18" xfId="73" applyNumberFormat="1" applyFont="1" applyFill="1" applyBorder="1" applyAlignment="1">
      <alignment/>
      <protection/>
    </xf>
    <xf numFmtId="0" fontId="8" fillId="0" borderId="18" xfId="73" applyFont="1" applyFill="1" applyBorder="1" applyAlignment="1">
      <alignment horizontal="right"/>
      <protection/>
    </xf>
    <xf numFmtId="0" fontId="8" fillId="0" borderId="25" xfId="73" applyFont="1" applyFill="1" applyBorder="1" applyAlignment="1">
      <alignment horizontal="right"/>
      <protection/>
    </xf>
    <xf numFmtId="0" fontId="8" fillId="0" borderId="0" xfId="73" applyFont="1" applyFill="1">
      <alignment/>
      <protection/>
    </xf>
    <xf numFmtId="49" fontId="8" fillId="0" borderId="15" xfId="65" applyNumberFormat="1" applyFont="1" applyFill="1" applyBorder="1" applyAlignment="1">
      <alignment/>
      <protection/>
    </xf>
    <xf numFmtId="176" fontId="10" fillId="0" borderId="20" xfId="63" applyNumberFormat="1" applyFont="1" applyFill="1" applyBorder="1" applyAlignment="1">
      <alignment horizontal="right"/>
      <protection/>
    </xf>
    <xf numFmtId="176" fontId="10" fillId="0" borderId="0" xfId="63" applyNumberFormat="1" applyFont="1" applyFill="1" applyAlignment="1">
      <alignment horizontal="right"/>
      <protection/>
    </xf>
    <xf numFmtId="0" fontId="8" fillId="0" borderId="0" xfId="63" applyFont="1" applyFill="1" applyBorder="1" applyAlignment="1">
      <alignment horizontal="distributed"/>
      <protection/>
    </xf>
    <xf numFmtId="0" fontId="8" fillId="0" borderId="18" xfId="63" applyFont="1" applyFill="1" applyBorder="1" applyAlignment="1">
      <alignment horizontal="distributed"/>
      <protection/>
    </xf>
    <xf numFmtId="176" fontId="8" fillId="0" borderId="26" xfId="63" applyNumberFormat="1" applyFont="1" applyFill="1" applyBorder="1" applyAlignment="1">
      <alignment horizontal="right"/>
      <protection/>
    </xf>
    <xf numFmtId="176" fontId="8" fillId="0" borderId="10" xfId="63" applyNumberFormat="1" applyFont="1" applyFill="1" applyBorder="1" applyAlignment="1">
      <alignment horizontal="right"/>
      <protection/>
    </xf>
    <xf numFmtId="0" fontId="9" fillId="0" borderId="0" xfId="63" applyFont="1" applyFill="1">
      <alignment/>
      <protection/>
    </xf>
    <xf numFmtId="0" fontId="2" fillId="0" borderId="0" xfId="63" applyFont="1" applyFill="1" applyBorder="1" applyAlignment="1">
      <alignment/>
      <protection/>
    </xf>
    <xf numFmtId="0" fontId="8" fillId="0" borderId="0" xfId="63" applyFont="1" applyFill="1" applyAlignment="1">
      <alignment horizontal="right"/>
      <protection/>
    </xf>
    <xf numFmtId="0" fontId="9" fillId="0" borderId="0" xfId="63" applyFont="1" applyFill="1" applyBorder="1" applyAlignment="1">
      <alignment/>
      <protection/>
    </xf>
    <xf numFmtId="0" fontId="5" fillId="0" borderId="0" xfId="63" applyFont="1" applyFill="1" applyAlignment="1">
      <alignment horizontal="centerContinuous"/>
      <protection/>
    </xf>
    <xf numFmtId="0" fontId="9" fillId="0" borderId="0" xfId="63" applyFont="1" applyFill="1" applyBorder="1">
      <alignment/>
      <protection/>
    </xf>
    <xf numFmtId="0" fontId="0" fillId="0" borderId="0" xfId="0" applyFont="1" applyFill="1" applyAlignment="1">
      <alignment/>
    </xf>
    <xf numFmtId="0" fontId="6" fillId="0" borderId="0" xfId="66" applyFont="1" applyFill="1" applyAlignment="1">
      <alignment horizontal="center"/>
      <protection/>
    </xf>
    <xf numFmtId="0" fontId="2" fillId="0" borderId="0" xfId="66" applyFont="1" applyFill="1" applyAlignment="1">
      <alignment horizontal="centerContinuous"/>
      <protection/>
    </xf>
    <xf numFmtId="0" fontId="6" fillId="0" borderId="0" xfId="66" applyFont="1" applyFill="1" applyAlignment="1">
      <alignment horizontal="left"/>
      <protection/>
    </xf>
    <xf numFmtId="0" fontId="6" fillId="0" borderId="0" xfId="66" applyFont="1" applyFill="1" applyAlignment="1">
      <alignment horizontal="right"/>
      <protection/>
    </xf>
    <xf numFmtId="0" fontId="5" fillId="0" borderId="0" xfId="66" applyFont="1" applyFill="1" applyAlignment="1">
      <alignment/>
      <protection/>
    </xf>
    <xf numFmtId="0" fontId="2" fillId="0" borderId="0" xfId="66" applyFont="1" applyFill="1" applyAlignment="1">
      <alignment/>
      <protection/>
    </xf>
    <xf numFmtId="0" fontId="2" fillId="0" borderId="0" xfId="66" applyFont="1" applyFill="1">
      <alignment/>
      <protection/>
    </xf>
    <xf numFmtId="0" fontId="8" fillId="0" borderId="10" xfId="66" applyFont="1" applyFill="1" applyBorder="1" applyAlignment="1">
      <alignment vertical="center"/>
      <protection/>
    </xf>
    <xf numFmtId="0" fontId="8" fillId="0" borderId="10" xfId="66" applyFont="1" applyFill="1" applyBorder="1">
      <alignment/>
      <protection/>
    </xf>
    <xf numFmtId="0" fontId="8" fillId="0" borderId="10" xfId="66" applyFont="1" applyFill="1" applyBorder="1" applyAlignment="1">
      <alignment horizontal="centerContinuous"/>
      <protection/>
    </xf>
    <xf numFmtId="0" fontId="8" fillId="0" borderId="10" xfId="66" applyFont="1" applyFill="1" applyBorder="1" applyAlignment="1">
      <alignment horizontal="right"/>
      <protection/>
    </xf>
    <xf numFmtId="0" fontId="8" fillId="0" borderId="0" xfId="66" applyFont="1" applyFill="1">
      <alignment/>
      <protection/>
    </xf>
    <xf numFmtId="0" fontId="8" fillId="0" borderId="0" xfId="66" applyFont="1" applyFill="1" applyAlignment="1">
      <alignment vertical="center"/>
      <protection/>
    </xf>
    <xf numFmtId="0" fontId="8" fillId="0" borderId="20" xfId="66" applyFont="1" applyFill="1" applyBorder="1" applyAlignment="1">
      <alignment horizontal="centerContinuous" vertical="center"/>
      <protection/>
    </xf>
    <xf numFmtId="0" fontId="8" fillId="0" borderId="0" xfId="66" applyFont="1" applyFill="1" applyAlignment="1">
      <alignment horizontal="centerContinuous" vertical="center"/>
      <protection/>
    </xf>
    <xf numFmtId="0" fontId="8" fillId="0" borderId="20" xfId="66" applyFont="1" applyFill="1" applyBorder="1" applyAlignment="1">
      <alignment horizontal="right" vertical="center"/>
      <protection/>
    </xf>
    <xf numFmtId="0" fontId="8" fillId="0" borderId="0" xfId="66" applyFont="1" applyFill="1" applyAlignment="1">
      <alignment horizontal="left" vertical="center"/>
      <protection/>
    </xf>
    <xf numFmtId="0" fontId="8" fillId="0" borderId="20" xfId="66" applyFont="1" applyFill="1" applyBorder="1" applyAlignment="1">
      <alignment horizontal="center" vertical="center"/>
      <protection/>
    </xf>
    <xf numFmtId="0" fontId="8" fillId="0" borderId="12" xfId="66" applyFont="1" applyFill="1" applyBorder="1" applyAlignment="1">
      <alignment vertical="center"/>
      <protection/>
    </xf>
    <xf numFmtId="0" fontId="8" fillId="0" borderId="19" xfId="66" applyFont="1" applyFill="1" applyBorder="1" applyAlignment="1">
      <alignment horizontal="center" vertical="center"/>
      <protection/>
    </xf>
    <xf numFmtId="0" fontId="8" fillId="0" borderId="24" xfId="66" applyFont="1" applyFill="1" applyBorder="1" applyAlignment="1">
      <alignment horizontal="center" vertical="center"/>
      <protection/>
    </xf>
    <xf numFmtId="0" fontId="8" fillId="0" borderId="44" xfId="66" applyFont="1" applyFill="1" applyBorder="1" applyAlignment="1">
      <alignment horizontal="center" vertical="center"/>
      <protection/>
    </xf>
    <xf numFmtId="0" fontId="8" fillId="0" borderId="12" xfId="66" applyFont="1" applyFill="1" applyBorder="1" applyAlignment="1">
      <alignment horizontal="center" vertical="center"/>
      <protection/>
    </xf>
    <xf numFmtId="0" fontId="8" fillId="0" borderId="0" xfId="66" applyFont="1" applyFill="1" applyBorder="1" applyAlignment="1">
      <alignment vertical="center"/>
      <protection/>
    </xf>
    <xf numFmtId="0" fontId="8" fillId="0" borderId="37" xfId="66" applyFont="1" applyFill="1" applyBorder="1" applyAlignment="1">
      <alignment vertical="center"/>
      <protection/>
    </xf>
    <xf numFmtId="0" fontId="8" fillId="0" borderId="0" xfId="66" applyFont="1" applyFill="1" applyBorder="1" applyAlignment="1">
      <alignment horizontal="center" vertical="center"/>
      <protection/>
    </xf>
    <xf numFmtId="0" fontId="8" fillId="0" borderId="43" xfId="66" applyFont="1" applyFill="1" applyBorder="1" applyAlignment="1">
      <alignment horizontal="center" vertical="center"/>
      <protection/>
    </xf>
    <xf numFmtId="178" fontId="8" fillId="0" borderId="0" xfId="66" applyNumberFormat="1" applyFont="1" applyFill="1" applyAlignment="1">
      <alignment horizontal="right"/>
      <protection/>
    </xf>
    <xf numFmtId="0" fontId="8" fillId="0" borderId="20" xfId="66" applyFont="1" applyFill="1" applyBorder="1" applyAlignment="1">
      <alignment/>
      <protection/>
    </xf>
    <xf numFmtId="49" fontId="8" fillId="0" borderId="20" xfId="66" applyNumberFormat="1" applyFont="1" applyFill="1" applyBorder="1" applyAlignment="1">
      <alignment horizontal="left"/>
      <protection/>
    </xf>
    <xf numFmtId="178" fontId="10" fillId="0" borderId="0" xfId="66" applyNumberFormat="1" applyFont="1" applyFill="1" applyAlignment="1">
      <alignment horizontal="right"/>
      <protection/>
    </xf>
    <xf numFmtId="0" fontId="10" fillId="0" borderId="0" xfId="66" applyFont="1" applyFill="1">
      <alignment/>
      <protection/>
    </xf>
    <xf numFmtId="49" fontId="10" fillId="0" borderId="0" xfId="66" applyNumberFormat="1" applyFont="1" applyFill="1" applyBorder="1" applyAlignment="1">
      <alignment/>
      <protection/>
    </xf>
    <xf numFmtId="49" fontId="10" fillId="0" borderId="18" xfId="66" applyNumberFormat="1" applyFont="1" applyFill="1" applyBorder="1" applyAlignment="1">
      <alignment/>
      <protection/>
    </xf>
    <xf numFmtId="183" fontId="10" fillId="0" borderId="0" xfId="66" applyNumberFormat="1" applyFont="1" applyFill="1">
      <alignment/>
      <protection/>
    </xf>
    <xf numFmtId="0" fontId="10" fillId="0" borderId="20" xfId="66" applyFont="1" applyFill="1" applyBorder="1" applyAlignment="1">
      <alignment horizontal="center"/>
      <protection/>
    </xf>
    <xf numFmtId="0" fontId="10" fillId="0" borderId="18" xfId="66" applyFont="1" applyFill="1" applyBorder="1" applyAlignment="1">
      <alignment horizontal="distributed"/>
      <protection/>
    </xf>
    <xf numFmtId="183" fontId="10" fillId="0" borderId="0" xfId="66" applyNumberFormat="1" applyFont="1" applyFill="1" applyAlignment="1">
      <alignment horizontal="right"/>
      <protection/>
    </xf>
    <xf numFmtId="0" fontId="8" fillId="0" borderId="18" xfId="66" applyFont="1" applyFill="1" applyBorder="1" applyAlignment="1">
      <alignment horizontal="distributed"/>
      <protection/>
    </xf>
    <xf numFmtId="178" fontId="8" fillId="0" borderId="0" xfId="66" applyNumberFormat="1" applyFont="1" applyFill="1">
      <alignment/>
      <protection/>
    </xf>
    <xf numFmtId="0" fontId="8" fillId="0" borderId="20" xfId="66" applyFont="1" applyFill="1" applyBorder="1" applyAlignment="1">
      <alignment horizontal="center"/>
      <protection/>
    </xf>
    <xf numFmtId="183" fontId="8" fillId="0" borderId="0" xfId="66" applyNumberFormat="1" applyFont="1" applyFill="1">
      <alignment/>
      <protection/>
    </xf>
    <xf numFmtId="177" fontId="8" fillId="0" borderId="0" xfId="66" applyNumberFormat="1" applyFont="1" applyFill="1">
      <alignment/>
      <protection/>
    </xf>
    <xf numFmtId="183" fontId="8" fillId="0" borderId="0" xfId="66" applyNumberFormat="1" applyFont="1" applyFill="1" applyAlignment="1">
      <alignment horizontal="right"/>
      <protection/>
    </xf>
    <xf numFmtId="177" fontId="8" fillId="0" borderId="0" xfId="67" applyNumberFormat="1" applyFont="1" applyFill="1">
      <alignment/>
      <protection/>
    </xf>
    <xf numFmtId="177" fontId="8" fillId="0" borderId="0" xfId="66" applyNumberFormat="1" applyFont="1" applyFill="1" applyAlignment="1">
      <alignment horizontal="right"/>
      <protection/>
    </xf>
    <xf numFmtId="183" fontId="8" fillId="0" borderId="20" xfId="66" applyNumberFormat="1" applyFont="1" applyFill="1" applyBorder="1">
      <alignment/>
      <protection/>
    </xf>
    <xf numFmtId="177" fontId="10" fillId="0" borderId="0" xfId="66" applyNumberFormat="1" applyFont="1" applyFill="1" applyAlignment="1">
      <alignment horizontal="right"/>
      <protection/>
    </xf>
    <xf numFmtId="0" fontId="8" fillId="0" borderId="25" xfId="66" applyFont="1" applyFill="1" applyBorder="1" applyAlignment="1">
      <alignment horizontal="distributed"/>
      <protection/>
    </xf>
    <xf numFmtId="183" fontId="8" fillId="0" borderId="26" xfId="66" applyNumberFormat="1" applyFont="1" applyFill="1" applyBorder="1">
      <alignment/>
      <protection/>
    </xf>
    <xf numFmtId="183" fontId="8" fillId="0" borderId="10" xfId="66" applyNumberFormat="1" applyFont="1" applyFill="1" applyBorder="1">
      <alignment/>
      <protection/>
    </xf>
    <xf numFmtId="183" fontId="8" fillId="0" borderId="10" xfId="66" applyNumberFormat="1" applyFont="1" applyFill="1" applyBorder="1" applyAlignment="1">
      <alignment horizontal="right"/>
      <protection/>
    </xf>
    <xf numFmtId="178" fontId="8" fillId="0" borderId="10" xfId="66" applyNumberFormat="1" applyFont="1" applyFill="1" applyBorder="1" applyAlignment="1">
      <alignment horizontal="right"/>
      <protection/>
    </xf>
    <xf numFmtId="176" fontId="10" fillId="0" borderId="10" xfId="63" applyNumberFormat="1" applyFont="1" applyFill="1" applyBorder="1" applyAlignment="1">
      <alignment horizontal="right"/>
      <protection/>
    </xf>
    <xf numFmtId="0" fontId="8" fillId="0" borderId="26" xfId="66" applyFont="1" applyFill="1" applyBorder="1" applyAlignment="1">
      <alignment horizontal="center"/>
      <protection/>
    </xf>
    <xf numFmtId="0" fontId="9" fillId="0" borderId="0" xfId="66" applyFont="1" applyFill="1">
      <alignment/>
      <protection/>
    </xf>
    <xf numFmtId="178" fontId="8" fillId="0" borderId="22" xfId="66" applyNumberFormat="1" applyFont="1" applyFill="1" applyBorder="1" applyAlignment="1">
      <alignment horizontal="right"/>
      <protection/>
    </xf>
    <xf numFmtId="0" fontId="8" fillId="0" borderId="0" xfId="66" applyFont="1" applyFill="1" applyBorder="1" applyAlignment="1">
      <alignment horizontal="center"/>
      <protection/>
    </xf>
    <xf numFmtId="178" fontId="8" fillId="0" borderId="0" xfId="66" applyNumberFormat="1" applyFont="1" applyFill="1" applyBorder="1" applyAlignment="1">
      <alignment horizontal="right"/>
      <protection/>
    </xf>
    <xf numFmtId="176" fontId="10" fillId="0" borderId="10" xfId="72" applyNumberFormat="1" applyFont="1" applyFill="1" applyBorder="1" applyAlignment="1">
      <alignment horizontal="right"/>
      <protection/>
    </xf>
    <xf numFmtId="0" fontId="6" fillId="0" borderId="0" xfId="67" applyFont="1" applyFill="1" applyAlignment="1">
      <alignment horizontal="centerContinuous"/>
      <protection/>
    </xf>
    <xf numFmtId="177" fontId="2" fillId="0" borderId="0" xfId="67" applyNumberFormat="1" applyFont="1" applyFill="1" applyAlignment="1">
      <alignment horizontal="centerContinuous"/>
      <protection/>
    </xf>
    <xf numFmtId="0" fontId="2" fillId="0" borderId="0" xfId="67" applyFont="1" applyFill="1">
      <alignment/>
      <protection/>
    </xf>
    <xf numFmtId="0" fontId="8" fillId="0" borderId="10" xfId="67" applyFont="1" applyFill="1" applyBorder="1">
      <alignment/>
      <protection/>
    </xf>
    <xf numFmtId="177" fontId="8" fillId="0" borderId="10" xfId="67" applyNumberFormat="1" applyFont="1" applyFill="1" applyBorder="1">
      <alignment/>
      <protection/>
    </xf>
    <xf numFmtId="177" fontId="8" fillId="0" borderId="10" xfId="67" applyNumberFormat="1" applyFont="1" applyFill="1" applyBorder="1" applyAlignment="1">
      <alignment horizontal="right"/>
      <protection/>
    </xf>
    <xf numFmtId="0" fontId="8" fillId="0" borderId="0" xfId="67" applyFont="1" applyFill="1">
      <alignment/>
      <protection/>
    </xf>
    <xf numFmtId="0" fontId="8" fillId="0" borderId="18" xfId="67" applyFont="1" applyFill="1" applyBorder="1" applyAlignment="1">
      <alignment horizontal="distributed" vertical="center"/>
      <protection/>
    </xf>
    <xf numFmtId="177" fontId="8" fillId="0" borderId="20" xfId="67" applyNumberFormat="1" applyFont="1" applyFill="1" applyBorder="1" applyAlignment="1">
      <alignment horizontal="centerContinuous" vertical="center"/>
      <protection/>
    </xf>
    <xf numFmtId="177" fontId="8" fillId="0" borderId="0" xfId="67" applyNumberFormat="1" applyFont="1" applyFill="1" applyAlignment="1">
      <alignment horizontal="centerContinuous" vertical="center"/>
      <protection/>
    </xf>
    <xf numFmtId="177" fontId="8" fillId="0" borderId="20" xfId="67" applyNumberFormat="1" applyFont="1" applyFill="1" applyBorder="1" applyAlignment="1">
      <alignment horizontal="center" vertical="center"/>
      <protection/>
    </xf>
    <xf numFmtId="0" fontId="8" fillId="0" borderId="13" xfId="67" applyFont="1" applyFill="1" applyBorder="1" applyAlignment="1">
      <alignment horizontal="distributed" vertical="center"/>
      <protection/>
    </xf>
    <xf numFmtId="177" fontId="8" fillId="0" borderId="19" xfId="67" applyNumberFormat="1" applyFont="1" applyFill="1" applyBorder="1" applyAlignment="1">
      <alignment horizontal="center" vertical="center"/>
      <protection/>
    </xf>
    <xf numFmtId="177" fontId="8" fillId="0" borderId="12" xfId="67" applyNumberFormat="1" applyFont="1" applyFill="1" applyBorder="1" applyAlignment="1">
      <alignment horizontal="center" vertical="center"/>
      <protection/>
    </xf>
    <xf numFmtId="0" fontId="8" fillId="0" borderId="18" xfId="67" applyFont="1" applyFill="1" applyBorder="1" applyAlignment="1">
      <alignment horizontal="distributed" vertical="center"/>
      <protection/>
    </xf>
    <xf numFmtId="177" fontId="8" fillId="0" borderId="0" xfId="67" applyNumberFormat="1" applyFont="1" applyFill="1" applyBorder="1" applyAlignment="1">
      <alignment horizontal="center" vertical="center"/>
      <protection/>
    </xf>
    <xf numFmtId="178" fontId="10" fillId="0" borderId="0" xfId="67" applyNumberFormat="1" applyFont="1" applyFill="1">
      <alignment/>
      <protection/>
    </xf>
    <xf numFmtId="177" fontId="10" fillId="0" borderId="0" xfId="67" applyNumberFormat="1" applyFont="1" applyFill="1">
      <alignment/>
      <protection/>
    </xf>
    <xf numFmtId="0" fontId="10" fillId="0" borderId="0" xfId="67" applyFont="1" applyFill="1">
      <alignment/>
      <protection/>
    </xf>
    <xf numFmtId="49" fontId="10" fillId="0" borderId="18" xfId="67" applyNumberFormat="1" applyFont="1" applyFill="1" applyBorder="1" applyAlignment="1">
      <alignment/>
      <protection/>
    </xf>
    <xf numFmtId="222" fontId="10" fillId="0" borderId="0" xfId="67" applyNumberFormat="1" applyFont="1" applyFill="1" applyAlignment="1">
      <alignment/>
      <protection/>
    </xf>
    <xf numFmtId="0" fontId="8" fillId="0" borderId="18" xfId="67" applyFont="1" applyFill="1" applyBorder="1" applyAlignment="1">
      <alignment horizontal="distributed"/>
      <protection/>
    </xf>
    <xf numFmtId="233" fontId="10" fillId="0" borderId="0" xfId="67" applyNumberFormat="1" applyFont="1" applyFill="1">
      <alignment/>
      <protection/>
    </xf>
    <xf numFmtId="178" fontId="8" fillId="0" borderId="0" xfId="67" applyNumberFormat="1" applyFont="1" applyFill="1" applyAlignment="1">
      <alignment horizontal="right"/>
      <protection/>
    </xf>
    <xf numFmtId="178" fontId="8" fillId="0" borderId="0" xfId="67" applyNumberFormat="1" applyFont="1" applyFill="1">
      <alignment/>
      <protection/>
    </xf>
    <xf numFmtId="0" fontId="10" fillId="0" borderId="18" xfId="67" applyFont="1" applyFill="1" applyBorder="1" applyAlignment="1">
      <alignment horizontal="distributed"/>
      <protection/>
    </xf>
    <xf numFmtId="0" fontId="8" fillId="0" borderId="25" xfId="67" applyFont="1" applyFill="1" applyBorder="1" applyAlignment="1">
      <alignment horizontal="distributed"/>
      <protection/>
    </xf>
    <xf numFmtId="178" fontId="8" fillId="0" borderId="26" xfId="67" applyNumberFormat="1" applyFont="1" applyFill="1" applyBorder="1">
      <alignment/>
      <protection/>
    </xf>
    <xf numFmtId="178" fontId="8" fillId="0" borderId="10" xfId="67" applyNumberFormat="1" applyFont="1" applyFill="1" applyBorder="1">
      <alignment/>
      <protection/>
    </xf>
    <xf numFmtId="0" fontId="8" fillId="0" borderId="0" xfId="67" applyFont="1" applyFill="1" applyAlignment="1">
      <alignment horizontal="right"/>
      <protection/>
    </xf>
    <xf numFmtId="0" fontId="8" fillId="0" borderId="0" xfId="68" applyFont="1" applyFill="1">
      <alignment/>
      <protection/>
    </xf>
    <xf numFmtId="0" fontId="11" fillId="0" borderId="0" xfId="68" applyFont="1" applyFill="1">
      <alignment/>
      <protection/>
    </xf>
    <xf numFmtId="0" fontId="14" fillId="0" borderId="0" xfId="68" applyFont="1" applyFill="1">
      <alignment/>
      <protection/>
    </xf>
    <xf numFmtId="0" fontId="16" fillId="0" borderId="0" xfId="68" applyFont="1" applyFill="1">
      <alignment/>
      <protection/>
    </xf>
    <xf numFmtId="0" fontId="18" fillId="0" borderId="0" xfId="68" applyFont="1" applyFill="1">
      <alignment/>
      <protection/>
    </xf>
    <xf numFmtId="0" fontId="17" fillId="0" borderId="0" xfId="68" applyFont="1" applyFill="1">
      <alignment/>
      <protection/>
    </xf>
    <xf numFmtId="0" fontId="8" fillId="0" borderId="21" xfId="68" applyFont="1" applyFill="1" applyBorder="1" applyAlignment="1">
      <alignment horizontal="center" vertical="center"/>
      <protection/>
    </xf>
    <xf numFmtId="0" fontId="9" fillId="0" borderId="21" xfId="68" applyFont="1" applyFill="1" applyBorder="1" applyAlignment="1">
      <alignment horizontal="center" vertical="center"/>
      <protection/>
    </xf>
    <xf numFmtId="0" fontId="8" fillId="0" borderId="19" xfId="68" applyFont="1" applyFill="1" applyBorder="1" applyAlignment="1">
      <alignment horizontal="center" vertical="center"/>
      <protection/>
    </xf>
    <xf numFmtId="0" fontId="8" fillId="0" borderId="24" xfId="68" applyFont="1" applyFill="1" applyBorder="1" applyAlignment="1">
      <alignment horizontal="center" vertical="center"/>
      <protection/>
    </xf>
    <xf numFmtId="0" fontId="8" fillId="0" borderId="12" xfId="68" applyFont="1" applyFill="1" applyBorder="1" applyAlignment="1">
      <alignment horizontal="centerContinuous" vertical="center"/>
      <protection/>
    </xf>
    <xf numFmtId="0" fontId="8" fillId="0" borderId="20" xfId="68" applyFont="1" applyFill="1" applyBorder="1" applyAlignment="1">
      <alignment horizontal="center" vertical="center"/>
      <protection/>
    </xf>
    <xf numFmtId="0" fontId="9" fillId="0" borderId="20" xfId="68" applyFont="1" applyFill="1" applyBorder="1" applyAlignment="1">
      <alignment horizontal="center" vertical="center"/>
      <protection/>
    </xf>
    <xf numFmtId="0" fontId="8" fillId="0" borderId="0" xfId="68" applyFont="1" applyFill="1" applyBorder="1" applyAlignment="1">
      <alignment vertical="center"/>
      <protection/>
    </xf>
    <xf numFmtId="0" fontId="8" fillId="0" borderId="10" xfId="68" applyFont="1" applyFill="1" applyBorder="1" applyAlignment="1">
      <alignment horizontal="right"/>
      <protection/>
    </xf>
    <xf numFmtId="0" fontId="2" fillId="0" borderId="10" xfId="68" applyFont="1" applyFill="1" applyBorder="1">
      <alignment/>
      <protection/>
    </xf>
    <xf numFmtId="0" fontId="9" fillId="0" borderId="10" xfId="68" applyFont="1" applyFill="1" applyBorder="1">
      <alignment/>
      <protection/>
    </xf>
    <xf numFmtId="0" fontId="6" fillId="0" borderId="0" xfId="68" applyFont="1" applyFill="1">
      <alignment/>
      <protection/>
    </xf>
    <xf numFmtId="0" fontId="6" fillId="0" borderId="0" xfId="68" applyFont="1" applyFill="1" applyBorder="1" applyAlignment="1">
      <alignment horizontal="center"/>
      <protection/>
    </xf>
    <xf numFmtId="0" fontId="6" fillId="0" borderId="0" xfId="68" applyFont="1" applyFill="1" applyBorder="1" applyAlignment="1">
      <alignment horizontal="centerContinuous"/>
      <protection/>
    </xf>
    <xf numFmtId="0" fontId="6" fillId="0" borderId="0" xfId="68" applyFont="1" applyFill="1" applyBorder="1" applyAlignment="1">
      <alignment horizontal="left"/>
      <protection/>
    </xf>
    <xf numFmtId="0" fontId="6" fillId="0" borderId="0" xfId="68" applyFont="1" applyFill="1" applyBorder="1" applyAlignment="1">
      <alignment horizontal="right"/>
      <protection/>
    </xf>
    <xf numFmtId="0" fontId="6" fillId="0" borderId="0" xfId="68" applyFont="1" applyFill="1" applyBorder="1" applyAlignment="1" quotePrefix="1">
      <alignment horizontal="centerContinuous"/>
      <protection/>
    </xf>
    <xf numFmtId="0" fontId="8" fillId="0" borderId="10" xfId="68" applyFont="1" applyFill="1" applyBorder="1">
      <alignment/>
      <protection/>
    </xf>
    <xf numFmtId="0" fontId="8" fillId="0" borderId="23" xfId="68" applyFont="1" applyFill="1" applyBorder="1" applyAlignment="1">
      <alignment horizontal="center" vertical="center"/>
      <protection/>
    </xf>
    <xf numFmtId="0" fontId="2" fillId="0" borderId="20" xfId="68" applyFont="1" applyFill="1" applyBorder="1" applyAlignment="1">
      <alignment horizontal="center"/>
      <protection/>
    </xf>
    <xf numFmtId="0" fontId="9" fillId="0" borderId="20" xfId="66" applyFont="1" applyFill="1" applyBorder="1" applyAlignment="1">
      <alignment/>
      <protection/>
    </xf>
    <xf numFmtId="49" fontId="9" fillId="0" borderId="20" xfId="66" applyNumberFormat="1" applyFont="1" applyFill="1" applyBorder="1" applyAlignment="1">
      <alignment horizontal="left"/>
      <protection/>
    </xf>
    <xf numFmtId="0" fontId="25" fillId="0" borderId="20" xfId="66" applyFont="1" applyFill="1" applyBorder="1" applyAlignment="1">
      <alignment horizontal="center"/>
      <protection/>
    </xf>
    <xf numFmtId="0" fontId="25" fillId="0" borderId="20" xfId="68" applyFont="1" applyFill="1" applyBorder="1" applyAlignment="1">
      <alignment horizontal="center"/>
      <protection/>
    </xf>
    <xf numFmtId="0" fontId="17" fillId="0" borderId="20" xfId="68" applyFont="1" applyFill="1" applyBorder="1" applyAlignment="1">
      <alignment horizontal="center"/>
      <protection/>
    </xf>
    <xf numFmtId="0" fontId="9" fillId="0" borderId="20" xfId="68" applyFont="1" applyFill="1" applyBorder="1" applyAlignment="1">
      <alignment horizontal="center"/>
      <protection/>
    </xf>
    <xf numFmtId="0" fontId="18" fillId="0" borderId="20" xfId="68" applyFont="1" applyFill="1" applyBorder="1" applyAlignment="1">
      <alignment horizontal="center"/>
      <protection/>
    </xf>
    <xf numFmtId="0" fontId="16" fillId="0" borderId="0" xfId="68" applyFont="1" applyFill="1" applyAlignment="1">
      <alignment horizontal="center"/>
      <protection/>
    </xf>
    <xf numFmtId="0" fontId="14" fillId="0" borderId="10" xfId="68" applyFont="1" applyFill="1" applyBorder="1" applyAlignment="1">
      <alignment horizontal="center"/>
      <protection/>
    </xf>
    <xf numFmtId="0" fontId="8" fillId="0" borderId="21" xfId="68" applyFont="1" applyFill="1" applyBorder="1" applyAlignment="1">
      <alignment horizontal="centerContinuous" vertical="center"/>
      <protection/>
    </xf>
    <xf numFmtId="0" fontId="9" fillId="0" borderId="21" xfId="68" applyFont="1" applyFill="1" applyBorder="1" applyAlignment="1" quotePrefix="1">
      <alignment horizontal="center" vertical="center"/>
      <protection/>
    </xf>
    <xf numFmtId="0" fontId="2" fillId="0" borderId="0" xfId="68" applyFont="1" applyFill="1" applyBorder="1">
      <alignment/>
      <protection/>
    </xf>
    <xf numFmtId="0" fontId="2" fillId="0" borderId="0" xfId="68" applyFont="1" applyFill="1" applyBorder="1" applyAlignment="1">
      <alignment horizontal="center"/>
      <protection/>
    </xf>
    <xf numFmtId="0" fontId="2" fillId="0" borderId="43" xfId="68" applyFont="1" applyFill="1" applyBorder="1" applyAlignment="1">
      <alignment horizontal="right"/>
      <protection/>
    </xf>
    <xf numFmtId="0" fontId="2" fillId="0" borderId="0" xfId="68" applyFont="1" applyFill="1" applyBorder="1" applyAlignment="1">
      <alignment horizontal="right"/>
      <protection/>
    </xf>
    <xf numFmtId="0" fontId="8" fillId="0" borderId="0" xfId="68" applyFont="1" applyFill="1" applyBorder="1" applyAlignment="1">
      <alignment horizontal="right"/>
      <protection/>
    </xf>
    <xf numFmtId="0" fontId="9" fillId="0" borderId="0" xfId="68" applyFont="1" applyFill="1" applyBorder="1" applyAlignment="1">
      <alignment horizontal="right"/>
      <protection/>
    </xf>
    <xf numFmtId="0" fontId="17" fillId="0" borderId="0" xfId="68" applyFont="1" applyFill="1" applyBorder="1" applyAlignment="1">
      <alignment horizontal="right"/>
      <protection/>
    </xf>
    <xf numFmtId="0" fontId="9" fillId="0" borderId="35" xfId="68" applyFont="1" applyFill="1" applyBorder="1" applyAlignment="1">
      <alignment horizontal="right"/>
      <protection/>
    </xf>
    <xf numFmtId="176" fontId="14" fillId="0" borderId="20" xfId="68" applyNumberFormat="1" applyFont="1" applyFill="1" applyBorder="1" applyAlignment="1">
      <alignment horizontal="right"/>
      <protection/>
    </xf>
    <xf numFmtId="176" fontId="14" fillId="0" borderId="0" xfId="68" applyNumberFormat="1" applyFont="1" applyFill="1" applyBorder="1" applyAlignment="1">
      <alignment horizontal="right"/>
      <protection/>
    </xf>
    <xf numFmtId="176" fontId="14" fillId="0" borderId="0" xfId="68" applyNumberFormat="1" applyFont="1" applyFill="1" applyAlignment="1">
      <alignment horizontal="right"/>
      <protection/>
    </xf>
    <xf numFmtId="176" fontId="14" fillId="0" borderId="18" xfId="68" applyNumberFormat="1" applyFont="1" applyFill="1" applyBorder="1" applyAlignment="1">
      <alignment horizontal="right"/>
      <protection/>
    </xf>
    <xf numFmtId="0" fontId="14" fillId="0" borderId="0" xfId="68" applyFont="1" applyFill="1" applyBorder="1" applyAlignment="1">
      <alignment horizontal="center"/>
      <protection/>
    </xf>
    <xf numFmtId="176" fontId="14" fillId="0" borderId="0" xfId="68" applyNumberFormat="1" applyFont="1" applyFill="1">
      <alignment/>
      <protection/>
    </xf>
    <xf numFmtId="0" fontId="8" fillId="0" borderId="0" xfId="68" applyFont="1" applyFill="1" applyBorder="1" applyAlignment="1">
      <alignment horizontal="left"/>
      <protection/>
    </xf>
    <xf numFmtId="176" fontId="14" fillId="0" borderId="0" xfId="68" applyNumberFormat="1" applyFont="1" applyFill="1" applyBorder="1">
      <alignment/>
      <protection/>
    </xf>
    <xf numFmtId="176" fontId="14" fillId="0" borderId="18" xfId="68" applyNumberFormat="1" applyFont="1" applyFill="1" applyBorder="1">
      <alignment/>
      <protection/>
    </xf>
    <xf numFmtId="176" fontId="16" fillId="0" borderId="20" xfId="68" applyNumberFormat="1" applyFont="1" applyFill="1" applyBorder="1" applyAlignment="1">
      <alignment horizontal="right"/>
      <protection/>
    </xf>
    <xf numFmtId="176" fontId="16" fillId="0" borderId="0" xfId="68" applyNumberFormat="1" applyFont="1" applyFill="1" applyBorder="1" applyAlignment="1">
      <alignment horizontal="right"/>
      <protection/>
    </xf>
    <xf numFmtId="176" fontId="16" fillId="0" borderId="0" xfId="68" applyNumberFormat="1" applyFont="1" applyFill="1">
      <alignment/>
      <protection/>
    </xf>
    <xf numFmtId="0" fontId="10" fillId="0" borderId="18" xfId="68" applyFont="1" applyFill="1" applyBorder="1" applyAlignment="1">
      <alignment horizontal="left"/>
      <protection/>
    </xf>
    <xf numFmtId="0" fontId="16" fillId="0" borderId="0" xfId="68" applyFont="1" applyFill="1" applyBorder="1">
      <alignment/>
      <protection/>
    </xf>
    <xf numFmtId="0" fontId="25" fillId="0" borderId="18" xfId="68" applyFont="1" applyFill="1" applyBorder="1" applyAlignment="1">
      <alignment horizontal="distributed"/>
      <protection/>
    </xf>
    <xf numFmtId="176" fontId="16" fillId="0" borderId="18" xfId="68" applyNumberFormat="1" applyFont="1" applyFill="1" applyBorder="1" applyAlignment="1">
      <alignment horizontal="right"/>
      <protection/>
    </xf>
    <xf numFmtId="0" fontId="17" fillId="0" borderId="0" xfId="68" applyFont="1" applyFill="1" applyBorder="1">
      <alignment/>
      <protection/>
    </xf>
    <xf numFmtId="0" fontId="25" fillId="0" borderId="0" xfId="68" applyFont="1" applyFill="1" applyBorder="1" applyAlignment="1">
      <alignment/>
      <protection/>
    </xf>
    <xf numFmtId="180" fontId="16" fillId="0" borderId="0" xfId="63" applyNumberFormat="1" applyFont="1" applyFill="1" applyAlignment="1">
      <alignment vertical="center"/>
      <protection/>
    </xf>
    <xf numFmtId="0" fontId="17" fillId="0" borderId="0" xfId="68" applyFont="1" applyFill="1" applyBorder="1" applyAlignment="1">
      <alignment/>
      <protection/>
    </xf>
    <xf numFmtId="0" fontId="14" fillId="0" borderId="0" xfId="68" applyFont="1" applyFill="1" applyBorder="1">
      <alignment/>
      <protection/>
    </xf>
    <xf numFmtId="0" fontId="9" fillId="0" borderId="0" xfId="68" applyFont="1" applyFill="1" applyBorder="1" applyAlignment="1">
      <alignment horizontal="distributed"/>
      <protection/>
    </xf>
    <xf numFmtId="0" fontId="25" fillId="0" borderId="0" xfId="68" applyFont="1" applyFill="1" applyBorder="1" applyAlignment="1">
      <alignment horizontal="distributed"/>
      <protection/>
    </xf>
    <xf numFmtId="176" fontId="16" fillId="0" borderId="0" xfId="68" applyNumberFormat="1" applyFont="1" applyFill="1" applyAlignment="1">
      <alignment horizontal="right"/>
      <protection/>
    </xf>
    <xf numFmtId="0" fontId="16" fillId="0" borderId="18" xfId="68" applyFont="1" applyFill="1" applyBorder="1" applyAlignment="1">
      <alignment horizontal="right"/>
      <protection/>
    </xf>
    <xf numFmtId="0" fontId="14" fillId="0" borderId="18" xfId="68" applyFont="1" applyFill="1" applyBorder="1" applyAlignment="1">
      <alignment horizontal="right"/>
      <protection/>
    </xf>
    <xf numFmtId="180" fontId="8" fillId="0" borderId="0" xfId="63" applyNumberFormat="1" applyFont="1" applyFill="1" applyAlignment="1">
      <alignment vertical="center"/>
      <protection/>
    </xf>
    <xf numFmtId="180" fontId="14" fillId="0" borderId="0" xfId="63" applyNumberFormat="1" applyFont="1" applyFill="1" applyAlignment="1">
      <alignment vertical="center"/>
      <protection/>
    </xf>
    <xf numFmtId="0" fontId="0" fillId="0" borderId="0" xfId="0" applyFont="1" applyFill="1" applyAlignment="1">
      <alignment/>
    </xf>
    <xf numFmtId="0" fontId="16" fillId="0" borderId="18" xfId="68" applyFont="1" applyFill="1" applyBorder="1">
      <alignment/>
      <protection/>
    </xf>
    <xf numFmtId="0" fontId="14" fillId="0" borderId="10" xfId="68" applyFont="1" applyFill="1" applyBorder="1">
      <alignment/>
      <protection/>
    </xf>
    <xf numFmtId="0" fontId="9" fillId="0" borderId="10" xfId="68" applyFont="1" applyFill="1" applyBorder="1" applyAlignment="1">
      <alignment horizontal="distributed"/>
      <protection/>
    </xf>
    <xf numFmtId="176" fontId="14" fillId="0" borderId="10" xfId="68" applyNumberFormat="1" applyFont="1" applyFill="1" applyBorder="1" applyAlignment="1">
      <alignment horizontal="right"/>
      <protection/>
    </xf>
    <xf numFmtId="180" fontId="8" fillId="0" borderId="10" xfId="63" applyNumberFormat="1" applyFont="1" applyFill="1" applyBorder="1" applyAlignment="1">
      <alignment vertical="center"/>
      <protection/>
    </xf>
    <xf numFmtId="0" fontId="14" fillId="0" borderId="25" xfId="68" applyFont="1" applyFill="1" applyBorder="1">
      <alignment/>
      <protection/>
    </xf>
    <xf numFmtId="180" fontId="10" fillId="0" borderId="0" xfId="63" applyNumberFormat="1" applyFont="1" applyFill="1" applyAlignment="1">
      <alignment horizontal="right" vertical="center"/>
      <protection/>
    </xf>
    <xf numFmtId="180" fontId="16" fillId="0" borderId="0" xfId="63" applyNumberFormat="1" applyFont="1" applyFill="1" applyAlignment="1">
      <alignment horizontal="right" vertical="center"/>
      <protection/>
    </xf>
    <xf numFmtId="0" fontId="2" fillId="33" borderId="0" xfId="68" applyFont="1" applyFill="1">
      <alignment/>
      <protection/>
    </xf>
    <xf numFmtId="0" fontId="8" fillId="33" borderId="0" xfId="68" applyFont="1" applyFill="1">
      <alignment/>
      <protection/>
    </xf>
    <xf numFmtId="0" fontId="9" fillId="33" borderId="0" xfId="68" applyFont="1" applyFill="1" applyAlignment="1" quotePrefix="1">
      <alignment horizontal="left"/>
      <protection/>
    </xf>
    <xf numFmtId="0" fontId="2" fillId="33" borderId="22" xfId="68" applyFont="1" applyFill="1" applyBorder="1">
      <alignment/>
      <protection/>
    </xf>
    <xf numFmtId="0" fontId="9" fillId="33" borderId="0" xfId="68" applyFont="1" applyFill="1">
      <alignment/>
      <protection/>
    </xf>
    <xf numFmtId="0" fontId="61" fillId="33" borderId="0" xfId="68" applyFont="1" applyFill="1">
      <alignment/>
      <protection/>
    </xf>
    <xf numFmtId="0" fontId="9" fillId="33" borderId="0" xfId="68" applyFont="1" applyFill="1" applyAlignment="1">
      <alignment horizontal="left"/>
      <protection/>
    </xf>
    <xf numFmtId="0" fontId="15" fillId="33" borderId="0" xfId="68" applyFont="1" applyFill="1">
      <alignment/>
      <protection/>
    </xf>
    <xf numFmtId="0" fontId="6" fillId="33" borderId="0" xfId="64" applyFont="1" applyFill="1" applyAlignment="1">
      <alignment horizontal="centerContinuous"/>
      <protection/>
    </xf>
    <xf numFmtId="0" fontId="2" fillId="33" borderId="0" xfId="64" applyFont="1" applyFill="1" applyAlignment="1">
      <alignment horizontal="centerContinuous"/>
      <protection/>
    </xf>
    <xf numFmtId="0" fontId="6" fillId="33" borderId="0" xfId="64" applyFont="1" applyFill="1">
      <alignment/>
      <protection/>
    </xf>
    <xf numFmtId="0" fontId="2" fillId="33" borderId="0" xfId="64" applyFont="1" applyFill="1">
      <alignment/>
      <protection/>
    </xf>
    <xf numFmtId="0" fontId="8" fillId="33" borderId="19" xfId="64" applyFont="1" applyFill="1" applyBorder="1" applyAlignment="1">
      <alignment horizontal="distributed" vertical="center"/>
      <protection/>
    </xf>
    <xf numFmtId="0" fontId="8" fillId="33" borderId="24" xfId="64" applyFont="1" applyFill="1" applyBorder="1" applyAlignment="1">
      <alignment horizontal="distributed" vertical="center"/>
      <protection/>
    </xf>
    <xf numFmtId="0" fontId="9" fillId="33" borderId="19" xfId="64" applyFont="1" applyFill="1" applyBorder="1" applyAlignment="1">
      <alignment horizontal="distributed" vertical="center"/>
      <protection/>
    </xf>
    <xf numFmtId="0" fontId="8" fillId="33" borderId="38" xfId="64" applyFont="1" applyFill="1" applyBorder="1" applyAlignment="1">
      <alignment horizontal="distributed" vertical="center"/>
      <protection/>
    </xf>
    <xf numFmtId="0" fontId="9" fillId="33" borderId="0" xfId="64" applyFont="1" applyFill="1" applyBorder="1" applyAlignment="1">
      <alignment horizontal="distributed" vertical="center"/>
      <protection/>
    </xf>
    <xf numFmtId="0" fontId="9" fillId="33" borderId="37" xfId="64" applyFont="1" applyFill="1" applyBorder="1" applyAlignment="1">
      <alignment horizontal="distributed" vertical="center"/>
      <protection/>
    </xf>
    <xf numFmtId="0" fontId="9" fillId="33" borderId="0" xfId="64" applyFont="1" applyFill="1" applyBorder="1" applyAlignment="1">
      <alignment horizontal="right" vertical="center"/>
      <protection/>
    </xf>
    <xf numFmtId="49" fontId="8" fillId="33" borderId="0" xfId="64" applyNumberFormat="1" applyFont="1" applyFill="1" applyAlignment="1">
      <alignment horizontal="left"/>
      <protection/>
    </xf>
    <xf numFmtId="0" fontId="8" fillId="33" borderId="0" xfId="64" applyFont="1" applyFill="1">
      <alignment/>
      <protection/>
    </xf>
    <xf numFmtId="0" fontId="8" fillId="33" borderId="18" xfId="64" applyFont="1" applyFill="1" applyBorder="1">
      <alignment/>
      <protection/>
    </xf>
    <xf numFmtId="176" fontId="8" fillId="33" borderId="20" xfId="64" applyNumberFormat="1" applyFont="1" applyFill="1" applyBorder="1">
      <alignment/>
      <protection/>
    </xf>
    <xf numFmtId="176" fontId="8" fillId="33" borderId="0" xfId="64" applyNumberFormat="1" applyFont="1" applyFill="1" applyBorder="1">
      <alignment/>
      <protection/>
    </xf>
    <xf numFmtId="0" fontId="8" fillId="33" borderId="0" xfId="64" applyNumberFormat="1" applyFont="1" applyFill="1" applyBorder="1">
      <alignment/>
      <protection/>
    </xf>
    <xf numFmtId="1" fontId="8" fillId="33" borderId="0" xfId="64" applyNumberFormat="1" applyFont="1" applyFill="1" applyBorder="1">
      <alignment/>
      <protection/>
    </xf>
    <xf numFmtId="49" fontId="8" fillId="33" borderId="0" xfId="64" applyNumberFormat="1" applyFont="1" applyFill="1" applyBorder="1" applyAlignment="1">
      <alignment horizontal="left"/>
      <protection/>
    </xf>
    <xf numFmtId="0" fontId="8" fillId="33" borderId="0" xfId="64" applyFont="1" applyFill="1" applyBorder="1">
      <alignment/>
      <protection/>
    </xf>
    <xf numFmtId="0" fontId="10" fillId="33" borderId="0" xfId="64" applyFont="1" applyFill="1" applyBorder="1" applyAlignment="1">
      <alignment/>
      <protection/>
    </xf>
    <xf numFmtId="0" fontId="10" fillId="33" borderId="18" xfId="64" applyFont="1" applyFill="1" applyBorder="1">
      <alignment/>
      <protection/>
    </xf>
    <xf numFmtId="0" fontId="8" fillId="33" borderId="20" xfId="64" applyFont="1" applyFill="1" applyBorder="1">
      <alignment/>
      <protection/>
    </xf>
    <xf numFmtId="0" fontId="8" fillId="33" borderId="22" xfId="64" applyFont="1" applyFill="1" applyBorder="1">
      <alignment/>
      <protection/>
    </xf>
    <xf numFmtId="176" fontId="10" fillId="0" borderId="26" xfId="64" applyNumberFormat="1" applyFont="1" applyFill="1" applyBorder="1">
      <alignment/>
      <protection/>
    </xf>
    <xf numFmtId="178" fontId="10" fillId="0" borderId="0" xfId="64" applyNumberFormat="1" applyFont="1" applyFill="1" applyBorder="1">
      <alignment/>
      <protection/>
    </xf>
    <xf numFmtId="49" fontId="8" fillId="0" borderId="0" xfId="64" applyNumberFormat="1" applyFont="1" applyFill="1" applyAlignment="1">
      <alignment horizontal="left"/>
      <protection/>
    </xf>
    <xf numFmtId="0" fontId="8" fillId="0" borderId="18" xfId="64" applyFont="1" applyFill="1" applyBorder="1">
      <alignment/>
      <protection/>
    </xf>
    <xf numFmtId="49" fontId="8" fillId="0" borderId="0" xfId="64" applyNumberFormat="1" applyFont="1" applyFill="1" applyBorder="1" applyAlignment="1">
      <alignment horizontal="left"/>
      <protection/>
    </xf>
    <xf numFmtId="0" fontId="10" fillId="0" borderId="0" xfId="64" applyFont="1" applyFill="1" applyBorder="1" applyAlignment="1">
      <alignment/>
      <protection/>
    </xf>
    <xf numFmtId="176" fontId="10" fillId="0" borderId="0" xfId="64" applyNumberFormat="1" applyFont="1" applyFill="1">
      <alignment/>
      <protection/>
    </xf>
    <xf numFmtId="0" fontId="8" fillId="33" borderId="18" xfId="64" applyFont="1" applyFill="1" applyBorder="1" applyAlignment="1">
      <alignment horizontal="distributed"/>
      <protection/>
    </xf>
    <xf numFmtId="178" fontId="8" fillId="0" borderId="0" xfId="71" applyNumberFormat="1" applyFont="1" applyFill="1" applyBorder="1" applyAlignment="1">
      <alignment horizontal="right"/>
      <protection/>
    </xf>
    <xf numFmtId="0" fontId="6" fillId="0" borderId="0" xfId="69" applyFont="1" applyFill="1" applyAlignment="1">
      <alignment horizontal="centerContinuous"/>
      <protection/>
    </xf>
    <xf numFmtId="0" fontId="2" fillId="0" borderId="0" xfId="69" applyFont="1" applyFill="1" applyAlignment="1">
      <alignment horizontal="centerContinuous"/>
      <protection/>
    </xf>
    <xf numFmtId="0" fontId="5" fillId="0" borderId="0" xfId="69" applyFont="1" applyFill="1" applyAlignment="1">
      <alignment horizontal="centerContinuous"/>
      <protection/>
    </xf>
    <xf numFmtId="0" fontId="9" fillId="0" borderId="10" xfId="69" applyFont="1" applyFill="1" applyBorder="1">
      <alignment/>
      <protection/>
    </xf>
    <xf numFmtId="0" fontId="2" fillId="0" borderId="10" xfId="69" applyFont="1" applyFill="1" applyBorder="1">
      <alignment/>
      <protection/>
    </xf>
    <xf numFmtId="0" fontId="8" fillId="0" borderId="10" xfId="69" applyFont="1" applyFill="1" applyBorder="1" applyAlignment="1">
      <alignment horizontal="right"/>
      <protection/>
    </xf>
    <xf numFmtId="0" fontId="8" fillId="0" borderId="12" xfId="69" applyFont="1" applyFill="1" applyBorder="1" applyAlignment="1">
      <alignment horizontal="center" vertical="center"/>
      <protection/>
    </xf>
    <xf numFmtId="0" fontId="8" fillId="0" borderId="21" xfId="69" applyFont="1" applyFill="1" applyBorder="1" applyAlignment="1">
      <alignment horizontal="center" vertical="center"/>
      <protection/>
    </xf>
    <xf numFmtId="176" fontId="8" fillId="0" borderId="20" xfId="69" applyNumberFormat="1" applyFont="1" applyFill="1" applyBorder="1" applyAlignment="1">
      <alignment horizontal="right"/>
      <protection/>
    </xf>
    <xf numFmtId="176" fontId="8" fillId="0" borderId="0" xfId="69" applyNumberFormat="1" applyFont="1" applyFill="1" applyBorder="1" applyAlignment="1">
      <alignment horizontal="right"/>
      <protection/>
    </xf>
    <xf numFmtId="176" fontId="8" fillId="0" borderId="0" xfId="69" applyNumberFormat="1" applyFont="1" applyFill="1" applyAlignment="1">
      <alignment horizontal="right"/>
      <protection/>
    </xf>
    <xf numFmtId="0" fontId="10" fillId="0" borderId="0" xfId="69" applyFont="1" applyFill="1">
      <alignment/>
      <protection/>
    </xf>
    <xf numFmtId="0" fontId="8" fillId="0" borderId="0" xfId="69" applyFont="1" applyFill="1" applyAlignment="1">
      <alignment horizontal="distributed"/>
      <protection/>
    </xf>
    <xf numFmtId="0" fontId="8" fillId="0" borderId="18" xfId="69" applyFont="1" applyFill="1" applyBorder="1" applyAlignment="1">
      <alignment horizontal="distributed"/>
      <protection/>
    </xf>
    <xf numFmtId="0" fontId="8" fillId="0" borderId="18" xfId="69" applyFont="1" applyFill="1" applyBorder="1" applyAlignment="1">
      <alignment horizontal="distributed" wrapText="1"/>
      <protection/>
    </xf>
    <xf numFmtId="0" fontId="8" fillId="0" borderId="25" xfId="69" applyFont="1" applyFill="1" applyBorder="1" applyAlignment="1">
      <alignment horizontal="distributed" wrapText="1"/>
      <protection/>
    </xf>
    <xf numFmtId="176" fontId="8" fillId="0" borderId="10" xfId="69" applyNumberFormat="1" applyFont="1" applyFill="1" applyBorder="1" applyAlignment="1">
      <alignment horizontal="right"/>
      <protection/>
    </xf>
    <xf numFmtId="0" fontId="8" fillId="0" borderId="0" xfId="69" applyFont="1" applyFill="1" applyBorder="1" applyAlignment="1">
      <alignment/>
      <protection/>
    </xf>
    <xf numFmtId="0" fontId="8" fillId="0" borderId="0" xfId="69" applyFont="1" applyFill="1">
      <alignment/>
      <protection/>
    </xf>
    <xf numFmtId="0" fontId="9" fillId="0" borderId="0" xfId="69" applyFont="1" applyFill="1" applyBorder="1" applyAlignment="1">
      <alignment/>
      <protection/>
    </xf>
    <xf numFmtId="0" fontId="2" fillId="0" borderId="0" xfId="69" applyFont="1" applyFill="1">
      <alignment/>
      <protection/>
    </xf>
    <xf numFmtId="0" fontId="6" fillId="0" borderId="0" xfId="70" applyFont="1" applyFill="1" applyAlignment="1">
      <alignment horizontal="centerContinuous"/>
      <protection/>
    </xf>
    <xf numFmtId="0" fontId="2" fillId="0" borderId="0" xfId="70" applyFont="1" applyFill="1" applyAlignment="1">
      <alignment horizontal="centerContinuous"/>
      <protection/>
    </xf>
    <xf numFmtId="0" fontId="2" fillId="0" borderId="0" xfId="70" applyFont="1" applyFill="1">
      <alignment/>
      <protection/>
    </xf>
    <xf numFmtId="0" fontId="2" fillId="0" borderId="10" xfId="70" applyFont="1" applyFill="1" applyBorder="1">
      <alignment/>
      <protection/>
    </xf>
    <xf numFmtId="0" fontId="9" fillId="0" borderId="10" xfId="70" applyFont="1" applyFill="1" applyBorder="1" applyAlignment="1">
      <alignment horizontal="right" vertical="top"/>
      <protection/>
    </xf>
    <xf numFmtId="0" fontId="8" fillId="0" borderId="10" xfId="70" applyFont="1" applyFill="1" applyBorder="1" applyAlignment="1">
      <alignment horizontal="right" vertical="center"/>
      <protection/>
    </xf>
    <xf numFmtId="0" fontId="8" fillId="0" borderId="0" xfId="70" applyFont="1" applyFill="1" applyAlignment="1">
      <alignment horizontal="center" vertical="center"/>
      <protection/>
    </xf>
    <xf numFmtId="0" fontId="8" fillId="0" borderId="23" xfId="70" applyFont="1" applyFill="1" applyBorder="1" applyAlignment="1">
      <alignment horizontal="center" vertical="center"/>
      <protection/>
    </xf>
    <xf numFmtId="0" fontId="8" fillId="0" borderId="21" xfId="70" applyFont="1" applyFill="1" applyBorder="1" applyAlignment="1">
      <alignment horizontal="centerContinuous" vertical="center"/>
      <protection/>
    </xf>
    <xf numFmtId="0" fontId="8" fillId="0" borderId="12" xfId="70" applyFont="1" applyFill="1" applyBorder="1" applyAlignment="1">
      <alignment horizontal="centerContinuous" vertical="center"/>
      <protection/>
    </xf>
    <xf numFmtId="0" fontId="8" fillId="0" borderId="36" xfId="70" applyFont="1" applyFill="1" applyBorder="1" applyAlignment="1">
      <alignment horizontal="centerContinuous" vertical="center"/>
      <protection/>
    </xf>
    <xf numFmtId="0" fontId="8" fillId="0" borderId="12" xfId="70" applyFont="1" applyFill="1" applyBorder="1" applyAlignment="1">
      <alignment horizontal="center" vertical="center"/>
      <protection/>
    </xf>
    <xf numFmtId="0" fontId="8" fillId="0" borderId="21" xfId="70" applyFont="1" applyFill="1" applyBorder="1" applyAlignment="1">
      <alignment horizontal="center" vertical="center"/>
      <protection/>
    </xf>
    <xf numFmtId="0" fontId="8" fillId="0" borderId="20" xfId="70" applyFont="1" applyFill="1" applyBorder="1" applyAlignment="1">
      <alignment horizontal="centerContinuous" vertical="center"/>
      <protection/>
    </xf>
    <xf numFmtId="0" fontId="8" fillId="0" borderId="0" xfId="70" applyFont="1" applyFill="1" applyBorder="1" applyAlignment="1">
      <alignment horizontal="left"/>
      <protection/>
    </xf>
    <xf numFmtId="0" fontId="8" fillId="0" borderId="0" xfId="70" applyFont="1" applyFill="1" applyBorder="1" applyAlignment="1">
      <alignment horizontal="left" vertical="top"/>
      <protection/>
    </xf>
    <xf numFmtId="0" fontId="10" fillId="0" borderId="20" xfId="70" applyFont="1" applyFill="1" applyBorder="1" applyAlignment="1">
      <alignment horizontal="centerContinuous" vertical="center"/>
      <protection/>
    </xf>
    <xf numFmtId="0" fontId="10" fillId="0" borderId="0" xfId="70" applyFont="1" applyFill="1" applyBorder="1" applyAlignment="1">
      <alignment horizontal="left"/>
      <protection/>
    </xf>
    <xf numFmtId="0" fontId="10" fillId="0" borderId="0" xfId="70" applyFont="1" applyFill="1" applyBorder="1" applyAlignment="1">
      <alignment horizontal="left" vertical="top"/>
      <protection/>
    </xf>
    <xf numFmtId="176" fontId="8" fillId="0" borderId="0" xfId="70" applyNumberFormat="1" applyFont="1" applyFill="1" applyAlignment="1">
      <alignment horizontal="right"/>
      <protection/>
    </xf>
    <xf numFmtId="0" fontId="8" fillId="0" borderId="0" xfId="70" applyFont="1" applyFill="1" applyAlignment="1">
      <alignment horizontal="distributed"/>
      <protection/>
    </xf>
    <xf numFmtId="0" fontId="8" fillId="0" borderId="20" xfId="70" applyFont="1" applyFill="1" applyBorder="1">
      <alignment/>
      <protection/>
    </xf>
    <xf numFmtId="0" fontId="8" fillId="0" borderId="10" xfId="70" applyFont="1" applyFill="1" applyBorder="1" applyAlignment="1">
      <alignment horizontal="distributed"/>
      <protection/>
    </xf>
    <xf numFmtId="0" fontId="8" fillId="0" borderId="26" xfId="70" applyFont="1" applyFill="1" applyBorder="1">
      <alignment/>
      <protection/>
    </xf>
    <xf numFmtId="0" fontId="8" fillId="0" borderId="10" xfId="70" applyFont="1" applyFill="1" applyBorder="1" applyAlignment="1">
      <alignment horizontal="left"/>
      <protection/>
    </xf>
    <xf numFmtId="0" fontId="8" fillId="0" borderId="0" xfId="70" applyFont="1" applyFill="1">
      <alignment/>
      <protection/>
    </xf>
    <xf numFmtId="0" fontId="8" fillId="0" borderId="22" xfId="70" applyFont="1" applyFill="1" applyBorder="1">
      <alignment/>
      <protection/>
    </xf>
    <xf numFmtId="176" fontId="8" fillId="0" borderId="0" xfId="70" applyNumberFormat="1" applyFont="1" applyFill="1" applyAlignment="1" quotePrefix="1">
      <alignment horizontal="right"/>
      <protection/>
    </xf>
    <xf numFmtId="176" fontId="8" fillId="0" borderId="0" xfId="70" applyNumberFormat="1" applyFont="1" applyFill="1">
      <alignment/>
      <protection/>
    </xf>
    <xf numFmtId="176" fontId="8" fillId="0" borderId="0" xfId="70" applyNumberFormat="1" applyFont="1" applyFill="1" applyAlignment="1">
      <alignment vertical="top"/>
      <protection/>
    </xf>
    <xf numFmtId="176" fontId="10" fillId="0" borderId="26" xfId="72" applyNumberFormat="1" applyFont="1" applyFill="1" applyBorder="1" applyAlignment="1">
      <alignment horizontal="right"/>
      <protection/>
    </xf>
    <xf numFmtId="176" fontId="8" fillId="0" borderId="0" xfId="65" applyNumberFormat="1" applyFont="1" applyFill="1">
      <alignment/>
      <protection/>
    </xf>
    <xf numFmtId="0" fontId="8" fillId="0" borderId="0" xfId="69" applyFont="1" applyFill="1" applyAlignment="1">
      <alignment horizontal="right"/>
      <protection/>
    </xf>
    <xf numFmtId="176" fontId="8" fillId="33" borderId="0" xfId="64" applyNumberFormat="1" applyFont="1" applyFill="1" applyAlignment="1">
      <alignment horizontal="right"/>
      <protection/>
    </xf>
    <xf numFmtId="195" fontId="8" fillId="33" borderId="0" xfId="64" applyNumberFormat="1" applyFont="1" applyFill="1" applyAlignment="1">
      <alignment horizontal="right"/>
      <protection/>
    </xf>
    <xf numFmtId="195" fontId="8" fillId="0" borderId="0" xfId="61" applyNumberFormat="1" applyFont="1" applyFill="1" applyAlignment="1">
      <alignment horizontal="right"/>
      <protection/>
    </xf>
    <xf numFmtId="178" fontId="8" fillId="33" borderId="0" xfId="64" applyNumberFormat="1" applyFont="1" applyFill="1" applyBorder="1">
      <alignment/>
      <protection/>
    </xf>
    <xf numFmtId="195" fontId="8" fillId="33" borderId="0" xfId="64" applyNumberFormat="1" applyFont="1" applyFill="1" applyBorder="1">
      <alignment/>
      <protection/>
    </xf>
    <xf numFmtId="49" fontId="25" fillId="0" borderId="20" xfId="66" applyNumberFormat="1" applyFont="1" applyFill="1" applyBorder="1" applyAlignment="1">
      <alignment horizontal="left"/>
      <protection/>
    </xf>
    <xf numFmtId="180" fontId="10" fillId="0" borderId="0" xfId="63" applyNumberFormat="1" applyFont="1" applyFill="1" applyBorder="1" applyAlignment="1">
      <alignment vertical="center"/>
      <protection/>
    </xf>
    <xf numFmtId="49" fontId="10" fillId="0" borderId="20" xfId="66" applyNumberFormat="1" applyFont="1" applyFill="1" applyBorder="1" applyAlignment="1">
      <alignment horizontal="center"/>
      <protection/>
    </xf>
    <xf numFmtId="0" fontId="10" fillId="0" borderId="18" xfId="69" applyFont="1" applyFill="1" applyBorder="1" applyAlignment="1" quotePrefix="1">
      <alignment horizontal="center" shrinkToFit="1"/>
      <protection/>
    </xf>
    <xf numFmtId="0" fontId="8" fillId="33" borderId="0" xfId="63" applyFont="1" applyFill="1" applyBorder="1" applyAlignment="1">
      <alignment horizontal="center" vertical="center"/>
      <protection/>
    </xf>
    <xf numFmtId="181" fontId="8" fillId="33" borderId="0" xfId="63" applyNumberFormat="1" applyFont="1" applyFill="1" applyAlignment="1">
      <alignment horizontal="center" vertical="center"/>
      <protection/>
    </xf>
    <xf numFmtId="2" fontId="8" fillId="33" borderId="0" xfId="63" applyNumberFormat="1" applyFont="1" applyFill="1" applyBorder="1" applyAlignment="1">
      <alignment horizontal="center" vertical="center"/>
      <protection/>
    </xf>
    <xf numFmtId="0" fontId="8" fillId="33" borderId="18" xfId="63" applyFont="1" applyFill="1" applyBorder="1" applyAlignment="1">
      <alignment horizontal="center" vertical="center" wrapText="1"/>
      <protection/>
    </xf>
    <xf numFmtId="0" fontId="8" fillId="33" borderId="20" xfId="63" applyFont="1" applyFill="1" applyBorder="1" applyAlignment="1">
      <alignment vertical="center"/>
      <protection/>
    </xf>
    <xf numFmtId="0" fontId="8" fillId="33" borderId="0" xfId="63" applyFont="1" applyFill="1" applyBorder="1" applyAlignment="1">
      <alignment vertical="center"/>
      <protection/>
    </xf>
    <xf numFmtId="0" fontId="8" fillId="33" borderId="18" xfId="63" applyFont="1" applyFill="1" applyBorder="1" applyAlignment="1">
      <alignment vertical="center"/>
      <protection/>
    </xf>
    <xf numFmtId="0" fontId="8" fillId="33" borderId="0" xfId="63" applyFont="1" applyFill="1" applyAlignment="1">
      <alignment horizontal="center" vertical="center"/>
      <protection/>
    </xf>
    <xf numFmtId="181" fontId="8" fillId="33" borderId="0" xfId="63" applyNumberFormat="1" applyFont="1" applyFill="1" applyBorder="1" applyAlignment="1">
      <alignment horizontal="center" vertical="center"/>
      <protection/>
    </xf>
    <xf numFmtId="0" fontId="8" fillId="33" borderId="20" xfId="63" applyFont="1" applyFill="1" applyBorder="1" applyAlignment="1">
      <alignment vertical="center" wrapText="1"/>
      <protection/>
    </xf>
    <xf numFmtId="0" fontId="8" fillId="33" borderId="0" xfId="63" applyFont="1" applyFill="1" applyBorder="1" applyAlignment="1">
      <alignment vertical="center" wrapText="1"/>
      <protection/>
    </xf>
    <xf numFmtId="0" fontId="8" fillId="33" borderId="18" xfId="63" applyFont="1" applyFill="1" applyBorder="1" applyAlignment="1">
      <alignment vertical="center" wrapText="1"/>
      <protection/>
    </xf>
    <xf numFmtId="178" fontId="8" fillId="0" borderId="10" xfId="73" applyNumberFormat="1" applyFont="1" applyFill="1" applyBorder="1" applyAlignment="1">
      <alignment horizontal="right"/>
      <protection/>
    </xf>
    <xf numFmtId="195" fontId="8" fillId="0" borderId="20" xfId="73" applyNumberFormat="1" applyFont="1" applyFill="1" applyBorder="1">
      <alignment/>
      <protection/>
    </xf>
    <xf numFmtId="195" fontId="8" fillId="0" borderId="0" xfId="73" applyNumberFormat="1" applyFont="1" applyFill="1" applyBorder="1" applyAlignment="1">
      <alignment/>
      <protection/>
    </xf>
    <xf numFmtId="195" fontId="8" fillId="0" borderId="0" xfId="73" applyNumberFormat="1" applyFont="1" applyFill="1" applyBorder="1">
      <alignment/>
      <protection/>
    </xf>
    <xf numFmtId="195" fontId="10" fillId="0" borderId="0" xfId="73" applyNumberFormat="1" applyFont="1" applyFill="1" applyBorder="1">
      <alignment/>
      <protection/>
    </xf>
    <xf numFmtId="195" fontId="8" fillId="0" borderId="26" xfId="73" applyNumberFormat="1" applyFont="1" applyFill="1" applyBorder="1">
      <alignment/>
      <protection/>
    </xf>
    <xf numFmtId="195" fontId="8" fillId="0" borderId="10" xfId="73" applyNumberFormat="1" applyFont="1" applyFill="1" applyBorder="1" applyAlignment="1">
      <alignment/>
      <protection/>
    </xf>
    <xf numFmtId="195" fontId="8" fillId="0" borderId="10" xfId="73" applyNumberFormat="1" applyFont="1" applyFill="1" applyBorder="1">
      <alignment/>
      <protection/>
    </xf>
    <xf numFmtId="0" fontId="2" fillId="0" borderId="37" xfId="73" applyFont="1" applyFill="1" applyBorder="1">
      <alignment/>
      <protection/>
    </xf>
    <xf numFmtId="0" fontId="8" fillId="33" borderId="12" xfId="64" applyFont="1" applyFill="1" applyBorder="1" applyAlignment="1">
      <alignment horizontal="center" vertical="center"/>
      <protection/>
    </xf>
    <xf numFmtId="0" fontId="8" fillId="0" borderId="15" xfId="68" applyFont="1" applyFill="1" applyBorder="1" applyAlignment="1">
      <alignment horizontal="left"/>
      <protection/>
    </xf>
    <xf numFmtId="176" fontId="10" fillId="33" borderId="0" xfId="69" applyNumberFormat="1" applyFont="1" applyFill="1" applyAlignment="1">
      <alignment horizontal="right"/>
      <protection/>
    </xf>
    <xf numFmtId="176" fontId="10" fillId="33" borderId="20" xfId="69" applyNumberFormat="1" applyFont="1" applyFill="1" applyBorder="1" applyAlignment="1">
      <alignment horizontal="right"/>
      <protection/>
    </xf>
    <xf numFmtId="176" fontId="8" fillId="33" borderId="20" xfId="69" applyNumberFormat="1" applyFont="1" applyFill="1" applyBorder="1" applyAlignment="1">
      <alignment horizontal="right"/>
      <protection/>
    </xf>
    <xf numFmtId="176" fontId="8" fillId="33" borderId="0" xfId="69" applyNumberFormat="1" applyFont="1" applyFill="1" applyAlignment="1">
      <alignment horizontal="right"/>
      <protection/>
    </xf>
    <xf numFmtId="176" fontId="8" fillId="33" borderId="0" xfId="69" applyNumberFormat="1" applyFont="1" applyFill="1" applyBorder="1" applyAlignment="1">
      <alignment horizontal="right"/>
      <protection/>
    </xf>
    <xf numFmtId="176" fontId="8" fillId="33" borderId="0" xfId="69" applyNumberFormat="1" applyFont="1" applyFill="1" applyBorder="1" applyAlignment="1" quotePrefix="1">
      <alignment horizontal="right"/>
      <protection/>
    </xf>
    <xf numFmtId="1" fontId="8" fillId="33" borderId="0" xfId="69" applyNumberFormat="1" applyFont="1" applyFill="1" applyBorder="1" applyAlignment="1">
      <alignment horizontal="right"/>
      <protection/>
    </xf>
    <xf numFmtId="176" fontId="8" fillId="33" borderId="0" xfId="70" applyNumberFormat="1" applyFont="1" applyFill="1" applyAlignment="1">
      <alignment horizontal="right" vertical="top"/>
      <protection/>
    </xf>
    <xf numFmtId="176" fontId="8" fillId="33" borderId="0" xfId="70" applyNumberFormat="1" applyFont="1" applyFill="1" applyAlignment="1" quotePrefix="1">
      <alignment horizontal="right" vertical="top"/>
      <protection/>
    </xf>
    <xf numFmtId="176" fontId="8" fillId="33" borderId="10" xfId="70" applyNumberFormat="1" applyFont="1" applyFill="1" applyBorder="1" applyAlignment="1">
      <alignment horizontal="right"/>
      <protection/>
    </xf>
    <xf numFmtId="176" fontId="8" fillId="0" borderId="20" xfId="72" applyNumberFormat="1" applyFont="1" applyFill="1" applyBorder="1" applyAlignment="1">
      <alignment horizontal="right"/>
      <protection/>
    </xf>
    <xf numFmtId="178" fontId="8" fillId="0" borderId="0" xfId="64" applyNumberFormat="1" applyFont="1" applyFill="1" applyBorder="1">
      <alignment/>
      <protection/>
    </xf>
    <xf numFmtId="49" fontId="62" fillId="0" borderId="15" xfId="65" applyNumberFormat="1" applyFont="1" applyFill="1" applyBorder="1" applyAlignment="1">
      <alignment/>
      <protection/>
    </xf>
    <xf numFmtId="0" fontId="9" fillId="0" borderId="0" xfId="0" applyFont="1" applyFill="1" applyBorder="1" applyAlignment="1">
      <alignment/>
    </xf>
    <xf numFmtId="0" fontId="8" fillId="33" borderId="18" xfId="63" applyFont="1" applyFill="1" applyBorder="1" applyAlignment="1">
      <alignment horizontal="center"/>
      <protection/>
    </xf>
    <xf numFmtId="0" fontId="8" fillId="33" borderId="0" xfId="63" applyFont="1" applyFill="1" applyAlignment="1">
      <alignment horizontal="distributed"/>
      <protection/>
    </xf>
    <xf numFmtId="0" fontId="8" fillId="33" borderId="0" xfId="63" applyFont="1" applyFill="1" applyBorder="1" applyAlignment="1">
      <alignment horizontal="distributed"/>
      <protection/>
    </xf>
    <xf numFmtId="0" fontId="8" fillId="33" borderId="0" xfId="63" applyFont="1" applyFill="1" applyBorder="1" applyAlignment="1">
      <alignment horizontal="center" vertical="center"/>
      <protection/>
    </xf>
    <xf numFmtId="0" fontId="8" fillId="33" borderId="18" xfId="63" applyFont="1" applyFill="1" applyBorder="1" applyAlignment="1">
      <alignment horizontal="center" vertical="center"/>
      <protection/>
    </xf>
    <xf numFmtId="0" fontId="8" fillId="33" borderId="20" xfId="63" applyFont="1" applyFill="1" applyBorder="1" applyAlignment="1">
      <alignment vertical="center"/>
      <protection/>
    </xf>
    <xf numFmtId="0" fontId="8" fillId="33" borderId="0" xfId="63" applyFont="1" applyFill="1" applyBorder="1" applyAlignment="1">
      <alignment vertical="center"/>
      <protection/>
    </xf>
    <xf numFmtId="0" fontId="8" fillId="33" borderId="18" xfId="63" applyFont="1" applyFill="1" applyBorder="1" applyAlignment="1">
      <alignment vertical="center"/>
      <protection/>
    </xf>
    <xf numFmtId="2" fontId="8" fillId="33" borderId="0" xfId="63" applyNumberFormat="1" applyFont="1" applyFill="1" applyBorder="1" applyAlignment="1">
      <alignment horizontal="center" vertical="center"/>
      <protection/>
    </xf>
    <xf numFmtId="0" fontId="8" fillId="33" borderId="0" xfId="63" applyFont="1" applyFill="1" applyAlignment="1">
      <alignment horizontal="center" vertical="center"/>
      <protection/>
    </xf>
    <xf numFmtId="176" fontId="8" fillId="33" borderId="10" xfId="63" applyNumberFormat="1" applyFont="1" applyFill="1" applyBorder="1">
      <alignment/>
      <protection/>
    </xf>
    <xf numFmtId="176" fontId="8" fillId="0" borderId="10" xfId="63" applyNumberFormat="1" applyFont="1" applyFill="1" applyBorder="1">
      <alignment/>
      <protection/>
    </xf>
    <xf numFmtId="49" fontId="10" fillId="0" borderId="15" xfId="65" applyNumberFormat="1" applyFont="1" applyFill="1" applyBorder="1" applyAlignment="1">
      <alignment/>
      <protection/>
    </xf>
    <xf numFmtId="222" fontId="8" fillId="0" borderId="0" xfId="66" applyNumberFormat="1" applyFont="1" applyFill="1">
      <alignment/>
      <protection/>
    </xf>
    <xf numFmtId="222" fontId="10" fillId="0" borderId="0" xfId="66" applyNumberFormat="1" applyFont="1" applyFill="1">
      <alignment/>
      <protection/>
    </xf>
    <xf numFmtId="49" fontId="8" fillId="0" borderId="20" xfId="66" applyNumberFormat="1" applyFont="1" applyFill="1" applyBorder="1" applyAlignment="1">
      <alignment horizontal="center"/>
      <protection/>
    </xf>
    <xf numFmtId="222" fontId="10" fillId="0" borderId="0" xfId="67" applyNumberFormat="1" applyFont="1" applyFill="1">
      <alignment/>
      <protection/>
    </xf>
    <xf numFmtId="179" fontId="10" fillId="0" borderId="0" xfId="67" applyNumberFormat="1" applyFont="1" applyFill="1">
      <alignment/>
      <protection/>
    </xf>
    <xf numFmtId="222" fontId="8" fillId="0" borderId="0" xfId="67" applyNumberFormat="1" applyFont="1" applyFill="1">
      <alignment/>
      <protection/>
    </xf>
    <xf numFmtId="177" fontId="8" fillId="0" borderId="0" xfId="67" applyNumberFormat="1" applyFont="1" applyFill="1" applyAlignment="1">
      <alignment horizontal="right"/>
      <protection/>
    </xf>
    <xf numFmtId="0" fontId="8" fillId="0" borderId="0" xfId="68" applyFont="1" applyFill="1" applyBorder="1" applyAlignment="1">
      <alignment horizontal="center" vertical="center"/>
      <protection/>
    </xf>
    <xf numFmtId="0" fontId="8" fillId="0" borderId="20" xfId="70" applyFont="1" applyFill="1" applyBorder="1" applyAlignment="1">
      <alignment horizontal="center" vertical="center"/>
      <protection/>
    </xf>
    <xf numFmtId="0" fontId="10" fillId="0" borderId="20" xfId="70" applyFont="1" applyFill="1" applyBorder="1" applyAlignment="1">
      <alignment horizontal="center" vertical="center"/>
      <protection/>
    </xf>
    <xf numFmtId="177" fontId="10" fillId="0" borderId="0" xfId="61" applyNumberFormat="1" applyFont="1" applyFill="1">
      <alignment/>
      <protection/>
    </xf>
    <xf numFmtId="177" fontId="10" fillId="0" borderId="0" xfId="61" applyNumberFormat="1" applyFont="1" applyFill="1" applyAlignment="1">
      <alignment horizontal="right"/>
      <protection/>
    </xf>
    <xf numFmtId="0" fontId="8" fillId="0" borderId="0" xfId="0" applyFont="1" applyFill="1" applyAlignment="1">
      <alignment/>
    </xf>
    <xf numFmtId="0" fontId="8" fillId="0" borderId="45" xfId="68" applyFont="1" applyFill="1" applyBorder="1" applyAlignment="1">
      <alignment horizontal="center" vertical="center"/>
      <protection/>
    </xf>
    <xf numFmtId="177" fontId="8" fillId="33" borderId="0" xfId="64" applyNumberFormat="1" applyFont="1" applyFill="1" applyBorder="1">
      <alignment/>
      <protection/>
    </xf>
    <xf numFmtId="180" fontId="14" fillId="0" borderId="10" xfId="63" applyNumberFormat="1" applyFont="1" applyFill="1" applyBorder="1" applyAlignment="1">
      <alignment vertical="center"/>
      <protection/>
    </xf>
    <xf numFmtId="187" fontId="14" fillId="0" borderId="0" xfId="68" applyNumberFormat="1" applyFont="1" applyFill="1" applyBorder="1">
      <alignment/>
      <protection/>
    </xf>
    <xf numFmtId="187" fontId="14" fillId="0" borderId="0" xfId="68" applyNumberFormat="1" applyFont="1" applyFill="1" applyBorder="1" applyAlignment="1">
      <alignment horizontal="right"/>
      <protection/>
    </xf>
    <xf numFmtId="186" fontId="14" fillId="0" borderId="0" xfId="68" applyNumberFormat="1" applyFont="1" applyFill="1">
      <alignment/>
      <protection/>
    </xf>
    <xf numFmtId="187" fontId="16" fillId="0" borderId="0" xfId="68" applyNumberFormat="1" applyFont="1" applyFill="1" applyBorder="1" applyAlignment="1">
      <alignment horizontal="right"/>
      <protection/>
    </xf>
    <xf numFmtId="187" fontId="16" fillId="0" borderId="0" xfId="68" applyNumberFormat="1" applyFont="1" applyFill="1">
      <alignment/>
      <protection/>
    </xf>
    <xf numFmtId="186" fontId="16" fillId="0" borderId="0" xfId="68" applyNumberFormat="1" applyFont="1" applyFill="1" applyBorder="1" applyAlignment="1">
      <alignment horizontal="right"/>
      <protection/>
    </xf>
    <xf numFmtId="187" fontId="14" fillId="0" borderId="0" xfId="68" applyNumberFormat="1" applyFont="1" applyFill="1">
      <alignment/>
      <protection/>
    </xf>
    <xf numFmtId="187" fontId="14" fillId="0" borderId="10" xfId="68" applyNumberFormat="1" applyFont="1" applyFill="1" applyBorder="1">
      <alignment/>
      <protection/>
    </xf>
    <xf numFmtId="187" fontId="16" fillId="0" borderId="0" xfId="68" applyNumberFormat="1" applyFont="1" applyFill="1" applyBorder="1">
      <alignment/>
      <protection/>
    </xf>
    <xf numFmtId="0" fontId="8" fillId="0" borderId="22" xfId="65" applyFont="1" applyFill="1" applyBorder="1" applyAlignment="1">
      <alignment horizontal="center" vertical="center" wrapText="1"/>
      <protection/>
    </xf>
    <xf numFmtId="0" fontId="8" fillId="0" borderId="11" xfId="65" applyFont="1" applyFill="1" applyBorder="1" applyAlignment="1">
      <alignment horizontal="center" vertical="center"/>
      <protection/>
    </xf>
    <xf numFmtId="0" fontId="8" fillId="0" borderId="0" xfId="65" applyFont="1" applyFill="1" applyAlignment="1">
      <alignment horizontal="center" vertical="center"/>
      <protection/>
    </xf>
    <xf numFmtId="0" fontId="8" fillId="0" borderId="18" xfId="65" applyFont="1" applyFill="1" applyBorder="1" applyAlignment="1">
      <alignment horizontal="center" vertical="center"/>
      <protection/>
    </xf>
    <xf numFmtId="0" fontId="8" fillId="0" borderId="12" xfId="65" applyFont="1" applyFill="1" applyBorder="1" applyAlignment="1">
      <alignment horizontal="center" vertical="center"/>
      <protection/>
    </xf>
    <xf numFmtId="0" fontId="8" fillId="0" borderId="13" xfId="65" applyFont="1" applyFill="1" applyBorder="1" applyAlignment="1">
      <alignment horizontal="center" vertical="center"/>
      <protection/>
    </xf>
    <xf numFmtId="0" fontId="8" fillId="0" borderId="23" xfId="65" applyFont="1" applyFill="1" applyBorder="1" applyAlignment="1">
      <alignment horizontal="center" vertical="center"/>
      <protection/>
    </xf>
    <xf numFmtId="0" fontId="8" fillId="0" borderId="20" xfId="65" applyFont="1" applyFill="1" applyBorder="1" applyAlignment="1">
      <alignment horizontal="center" vertical="center"/>
      <protection/>
    </xf>
    <xf numFmtId="0" fontId="8" fillId="0" borderId="21" xfId="65" applyFont="1" applyFill="1" applyBorder="1" applyAlignment="1">
      <alignment horizontal="center" vertical="center"/>
      <protection/>
    </xf>
    <xf numFmtId="0" fontId="8" fillId="0" borderId="23" xfId="65" applyFont="1" applyFill="1" applyBorder="1" applyAlignment="1">
      <alignment horizontal="center" vertical="center" wrapText="1"/>
      <protection/>
    </xf>
    <xf numFmtId="0" fontId="8" fillId="0" borderId="20" xfId="65" applyFont="1" applyFill="1" applyBorder="1" applyAlignment="1">
      <alignment horizontal="center" vertical="center" wrapText="1"/>
      <protection/>
    </xf>
    <xf numFmtId="0" fontId="8" fillId="0" borderId="21" xfId="65" applyFont="1" applyFill="1" applyBorder="1" applyAlignment="1">
      <alignment horizontal="center" vertical="center" wrapText="1"/>
      <protection/>
    </xf>
    <xf numFmtId="0" fontId="8" fillId="0" borderId="0" xfId="65" applyFont="1" applyFill="1" applyAlignment="1">
      <alignment horizontal="distributed"/>
      <protection/>
    </xf>
    <xf numFmtId="0" fontId="8" fillId="0" borderId="18" xfId="65" applyFont="1" applyFill="1" applyBorder="1" applyAlignment="1">
      <alignment horizontal="distributed"/>
      <protection/>
    </xf>
    <xf numFmtId="0" fontId="8" fillId="0" borderId="0" xfId="65" applyFont="1" applyFill="1" applyBorder="1" applyAlignment="1">
      <alignment horizontal="distributed"/>
      <protection/>
    </xf>
    <xf numFmtId="0" fontId="8" fillId="0" borderId="10" xfId="65" applyFont="1" applyFill="1" applyBorder="1" applyAlignment="1">
      <alignment horizontal="distributed"/>
      <protection/>
    </xf>
    <xf numFmtId="0" fontId="8" fillId="0" borderId="25" xfId="65" applyFont="1" applyFill="1" applyBorder="1" applyAlignment="1">
      <alignment horizontal="distributed"/>
      <protection/>
    </xf>
    <xf numFmtId="0" fontId="8" fillId="0" borderId="0" xfId="63" applyFont="1" applyFill="1" applyBorder="1" applyAlignment="1">
      <alignment horizontal="distributed"/>
      <protection/>
    </xf>
    <xf numFmtId="0" fontId="8" fillId="0" borderId="18" xfId="63" applyFont="1" applyFill="1" applyBorder="1" applyAlignment="1">
      <alignment horizontal="distributed"/>
      <protection/>
    </xf>
    <xf numFmtId="0" fontId="8" fillId="0" borderId="0" xfId="63" applyFont="1" applyFill="1" applyBorder="1" applyAlignment="1">
      <alignment horizontal="right"/>
      <protection/>
    </xf>
    <xf numFmtId="0" fontId="8" fillId="0" borderId="18" xfId="63" applyFont="1" applyFill="1" applyBorder="1" applyAlignment="1">
      <alignment horizontal="right"/>
      <protection/>
    </xf>
    <xf numFmtId="0" fontId="8" fillId="0" borderId="10" xfId="63" applyFont="1" applyFill="1" applyBorder="1" applyAlignment="1">
      <alignment horizontal="distributed"/>
      <protection/>
    </xf>
    <xf numFmtId="0" fontId="8" fillId="0" borderId="25" xfId="63" applyFont="1" applyFill="1" applyBorder="1" applyAlignment="1">
      <alignment horizontal="distributed"/>
      <protection/>
    </xf>
    <xf numFmtId="0" fontId="8" fillId="33" borderId="20" xfId="63" applyFont="1" applyFill="1" applyBorder="1" applyAlignment="1">
      <alignment horizontal="right" vertical="center"/>
      <protection/>
    </xf>
    <xf numFmtId="0" fontId="8" fillId="33" borderId="21" xfId="63" applyFont="1" applyFill="1" applyBorder="1" applyAlignment="1">
      <alignment horizontal="right" vertical="center"/>
      <protection/>
    </xf>
    <xf numFmtId="0" fontId="8" fillId="33" borderId="0" xfId="63" applyFont="1" applyFill="1" applyBorder="1" applyAlignment="1">
      <alignment horizontal="center"/>
      <protection/>
    </xf>
    <xf numFmtId="0" fontId="8" fillId="33" borderId="18" xfId="63" applyFont="1" applyFill="1" applyBorder="1" applyAlignment="1">
      <alignment horizontal="center"/>
      <protection/>
    </xf>
    <xf numFmtId="0" fontId="8" fillId="33" borderId="43" xfId="63" applyFont="1" applyFill="1" applyBorder="1" applyAlignment="1">
      <alignment horizontal="center" vertical="center"/>
      <protection/>
    </xf>
    <xf numFmtId="0" fontId="8" fillId="33" borderId="37" xfId="63" applyFont="1" applyFill="1" applyBorder="1" applyAlignment="1">
      <alignment horizontal="center" vertical="center"/>
      <protection/>
    </xf>
    <xf numFmtId="0" fontId="8" fillId="33" borderId="21" xfId="63" applyFont="1" applyFill="1" applyBorder="1" applyAlignment="1">
      <alignment horizontal="center" vertical="center"/>
      <protection/>
    </xf>
    <xf numFmtId="0" fontId="8" fillId="33" borderId="13" xfId="63" applyFont="1" applyFill="1" applyBorder="1" applyAlignment="1">
      <alignment horizontal="center" vertical="center"/>
      <protection/>
    </xf>
    <xf numFmtId="177" fontId="8" fillId="0" borderId="46" xfId="67" applyNumberFormat="1" applyFont="1" applyFill="1" applyBorder="1" applyAlignment="1">
      <alignment horizontal="center" vertical="center"/>
      <protection/>
    </xf>
    <xf numFmtId="177" fontId="8" fillId="0" borderId="16" xfId="67" applyNumberFormat="1" applyFont="1" applyFill="1" applyBorder="1" applyAlignment="1">
      <alignment horizontal="center" vertical="center"/>
      <protection/>
    </xf>
    <xf numFmtId="177" fontId="8" fillId="0" borderId="23" xfId="67" applyNumberFormat="1" applyFont="1" applyFill="1" applyBorder="1" applyAlignment="1">
      <alignment horizontal="center" vertical="center"/>
      <protection/>
    </xf>
    <xf numFmtId="177" fontId="8" fillId="0" borderId="21" xfId="67" applyNumberFormat="1" applyFont="1" applyFill="1" applyBorder="1" applyAlignment="1">
      <alignment horizontal="center" vertical="center"/>
      <protection/>
    </xf>
    <xf numFmtId="0" fontId="8" fillId="33" borderId="0" xfId="63" applyFont="1" applyFill="1" applyAlignment="1">
      <alignment horizontal="distributed"/>
      <protection/>
    </xf>
    <xf numFmtId="0" fontId="8" fillId="33" borderId="0" xfId="63" applyFont="1" applyFill="1" applyBorder="1" applyAlignment="1">
      <alignment horizontal="distributed"/>
      <protection/>
    </xf>
    <xf numFmtId="0" fontId="10" fillId="33" borderId="0" xfId="63" applyFont="1" applyFill="1" applyAlignment="1">
      <alignment horizontal="distributed"/>
      <protection/>
    </xf>
    <xf numFmtId="181" fontId="8" fillId="33" borderId="0" xfId="63" applyNumberFormat="1" applyFont="1" applyFill="1" applyAlignment="1">
      <alignment horizontal="center" vertical="center"/>
      <protection/>
    </xf>
    <xf numFmtId="2" fontId="8" fillId="33" borderId="0" xfId="63" applyNumberFormat="1" applyFont="1" applyFill="1" applyBorder="1" applyAlignment="1">
      <alignment horizontal="center" vertical="center"/>
      <protection/>
    </xf>
    <xf numFmtId="0" fontId="8" fillId="33" borderId="11" xfId="63" applyFont="1" applyFill="1" applyBorder="1" applyAlignment="1">
      <alignment horizontal="center" vertical="center" textRotation="255"/>
      <protection/>
    </xf>
    <xf numFmtId="0" fontId="8" fillId="33" borderId="18" xfId="63" applyFont="1" applyFill="1" applyBorder="1" applyAlignment="1">
      <alignment horizontal="center" vertical="center" textRotation="255"/>
      <protection/>
    </xf>
    <xf numFmtId="0" fontId="8" fillId="33" borderId="25" xfId="63" applyFont="1" applyFill="1" applyBorder="1" applyAlignment="1">
      <alignment horizontal="center" vertical="center" textRotation="255"/>
      <protection/>
    </xf>
    <xf numFmtId="0" fontId="8" fillId="33" borderId="42" xfId="63" applyFont="1" applyFill="1" applyBorder="1" applyAlignment="1">
      <alignment horizontal="center" vertical="center"/>
      <protection/>
    </xf>
    <xf numFmtId="0" fontId="8" fillId="33" borderId="36" xfId="63" applyFont="1" applyFill="1" applyBorder="1" applyAlignment="1">
      <alignment horizontal="center" vertical="center"/>
      <protection/>
    </xf>
    <xf numFmtId="0" fontId="8" fillId="33" borderId="45" xfId="63" applyFont="1" applyFill="1" applyBorder="1" applyAlignment="1">
      <alignment horizontal="center" vertical="center"/>
      <protection/>
    </xf>
    <xf numFmtId="0" fontId="8" fillId="33" borderId="46" xfId="63" applyFont="1" applyFill="1" applyBorder="1" applyAlignment="1">
      <alignment horizontal="center" vertical="center" textRotation="255"/>
      <protection/>
    </xf>
    <xf numFmtId="0" fontId="8" fillId="33" borderId="15" xfId="63" applyFont="1" applyFill="1" applyBorder="1" applyAlignment="1">
      <alignment horizontal="center" vertical="center" textRotation="255"/>
      <protection/>
    </xf>
    <xf numFmtId="0" fontId="8" fillId="33" borderId="17" xfId="63" applyFont="1" applyFill="1" applyBorder="1" applyAlignment="1">
      <alignment horizontal="center" vertical="center" textRotation="255"/>
      <protection/>
    </xf>
    <xf numFmtId="0" fontId="8" fillId="33" borderId="20" xfId="63" applyFont="1" applyFill="1" applyBorder="1" applyAlignment="1">
      <alignment horizontal="center" vertical="center"/>
      <protection/>
    </xf>
    <xf numFmtId="0" fontId="8" fillId="33" borderId="35" xfId="63" applyFont="1" applyFill="1" applyBorder="1" applyAlignment="1">
      <alignment horizontal="center" vertical="center"/>
      <protection/>
    </xf>
    <xf numFmtId="0" fontId="8" fillId="33" borderId="0" xfId="63" applyFont="1" applyFill="1" applyBorder="1" applyAlignment="1">
      <alignment horizontal="center" vertical="center"/>
      <protection/>
    </xf>
    <xf numFmtId="0" fontId="8" fillId="33" borderId="18" xfId="63" applyFont="1" applyFill="1" applyBorder="1" applyAlignment="1">
      <alignment horizontal="center" vertical="center"/>
      <protection/>
    </xf>
    <xf numFmtId="0" fontId="8" fillId="33" borderId="14" xfId="63" applyFont="1" applyFill="1" applyBorder="1" applyAlignment="1">
      <alignment horizontal="center" vertical="distributed" textRotation="255"/>
      <protection/>
    </xf>
    <xf numFmtId="0" fontId="8" fillId="33" borderId="15" xfId="63" applyFont="1" applyFill="1" applyBorder="1" applyAlignment="1">
      <alignment horizontal="center" vertical="distributed" textRotation="255"/>
      <protection/>
    </xf>
    <xf numFmtId="0" fontId="8" fillId="33" borderId="17" xfId="63" applyFont="1" applyFill="1" applyBorder="1" applyAlignment="1">
      <alignment horizontal="center" vertical="distributed" textRotation="255"/>
      <protection/>
    </xf>
    <xf numFmtId="0" fontId="8" fillId="33" borderId="24" xfId="63" applyFont="1" applyFill="1" applyBorder="1" applyAlignment="1">
      <alignment horizontal="center" vertical="center"/>
      <protection/>
    </xf>
    <xf numFmtId="0" fontId="8" fillId="33" borderId="38" xfId="63" applyFont="1" applyFill="1" applyBorder="1" applyAlignment="1">
      <alignment horizontal="center" vertical="center"/>
      <protection/>
    </xf>
    <xf numFmtId="0" fontId="8" fillId="33" borderId="44" xfId="63" applyFont="1" applyFill="1" applyBorder="1" applyAlignment="1">
      <alignment horizontal="center" vertical="center"/>
      <protection/>
    </xf>
    <xf numFmtId="0" fontId="8" fillId="33" borderId="37" xfId="63" applyFont="1" applyFill="1" applyBorder="1" applyAlignment="1">
      <alignment horizontal="center" vertical="distributed" textRotation="255"/>
      <protection/>
    </xf>
    <xf numFmtId="0" fontId="8" fillId="33" borderId="18" xfId="63" applyFont="1" applyFill="1" applyBorder="1" applyAlignment="1">
      <alignment horizontal="center" vertical="distributed" textRotation="255"/>
      <protection/>
    </xf>
    <xf numFmtId="0" fontId="8" fillId="33" borderId="25" xfId="63" applyFont="1" applyFill="1" applyBorder="1" applyAlignment="1">
      <alignment horizontal="center" vertical="distributed" textRotation="255"/>
      <protection/>
    </xf>
    <xf numFmtId="0" fontId="8" fillId="33" borderId="24" xfId="63" applyFont="1" applyFill="1" applyBorder="1" applyAlignment="1">
      <alignment horizontal="center" vertical="center" wrapText="1"/>
      <protection/>
    </xf>
    <xf numFmtId="0" fontId="8" fillId="33" borderId="43" xfId="63" applyFont="1" applyFill="1" applyBorder="1" applyAlignment="1">
      <alignment horizontal="center" vertical="distributed" textRotation="255"/>
      <protection/>
    </xf>
    <xf numFmtId="0" fontId="8" fillId="33" borderId="26" xfId="63" applyFont="1" applyFill="1" applyBorder="1" applyAlignment="1">
      <alignment horizontal="center" vertical="distributed" textRotation="255"/>
      <protection/>
    </xf>
    <xf numFmtId="0" fontId="8" fillId="33" borderId="47" xfId="63" applyFont="1" applyFill="1" applyBorder="1" applyAlignment="1">
      <alignment horizontal="center" vertical="center" wrapText="1"/>
      <protection/>
    </xf>
    <xf numFmtId="0" fontId="20" fillId="33" borderId="48" xfId="0" applyFont="1" applyFill="1" applyBorder="1" applyAlignment="1">
      <alignment horizontal="center" vertical="center" wrapText="1"/>
    </xf>
    <xf numFmtId="0" fontId="8" fillId="33" borderId="18" xfId="63" applyFont="1" applyFill="1" applyBorder="1" applyAlignment="1">
      <alignment horizontal="center" vertical="center" wrapText="1"/>
      <protection/>
    </xf>
    <xf numFmtId="0" fontId="8" fillId="33" borderId="20" xfId="63" applyFont="1" applyFill="1" applyBorder="1" applyAlignment="1">
      <alignment vertical="center"/>
      <protection/>
    </xf>
    <xf numFmtId="0" fontId="8" fillId="33" borderId="0" xfId="63" applyFont="1" applyFill="1" applyBorder="1" applyAlignment="1">
      <alignment vertical="center"/>
      <protection/>
    </xf>
    <xf numFmtId="0" fontId="8" fillId="33" borderId="18" xfId="63" applyFont="1" applyFill="1" applyBorder="1" applyAlignment="1">
      <alignment vertical="center"/>
      <protection/>
    </xf>
    <xf numFmtId="0" fontId="8" fillId="33" borderId="0" xfId="63" applyFont="1" applyFill="1" applyAlignment="1">
      <alignment horizontal="center" vertical="center"/>
      <protection/>
    </xf>
    <xf numFmtId="0" fontId="9" fillId="33" borderId="0" xfId="63" applyFont="1" applyFill="1" applyBorder="1" applyAlignment="1">
      <alignment horizontal="center" vertical="center"/>
      <protection/>
    </xf>
    <xf numFmtId="181" fontId="8" fillId="33" borderId="0" xfId="63" applyNumberFormat="1" applyFont="1" applyFill="1" applyBorder="1" applyAlignment="1">
      <alignment horizontal="center" vertical="center"/>
      <protection/>
    </xf>
    <xf numFmtId="0" fontId="8" fillId="33" borderId="20" xfId="63" applyFont="1" applyFill="1" applyBorder="1" applyAlignment="1">
      <alignment vertical="center" wrapText="1"/>
      <protection/>
    </xf>
    <xf numFmtId="0" fontId="8" fillId="33" borderId="0" xfId="63" applyFont="1" applyFill="1" applyBorder="1" applyAlignment="1">
      <alignment vertical="center" wrapText="1"/>
      <protection/>
    </xf>
    <xf numFmtId="0" fontId="8" fillId="33" borderId="18" xfId="63" applyFont="1" applyFill="1" applyBorder="1" applyAlignment="1">
      <alignment vertical="center" wrapText="1"/>
      <protection/>
    </xf>
    <xf numFmtId="0" fontId="8" fillId="0" borderId="46" xfId="63" applyFont="1" applyFill="1" applyBorder="1" applyAlignment="1">
      <alignment horizontal="center" vertical="center"/>
      <protection/>
    </xf>
    <xf numFmtId="0" fontId="8" fillId="0" borderId="16" xfId="63" applyFont="1" applyFill="1" applyBorder="1" applyAlignment="1">
      <alignment horizontal="center" vertical="center"/>
      <protection/>
    </xf>
    <xf numFmtId="176" fontId="8" fillId="0" borderId="46" xfId="63" applyNumberFormat="1" applyFont="1" applyFill="1" applyBorder="1" applyAlignment="1">
      <alignment horizontal="center" vertical="center"/>
      <protection/>
    </xf>
    <xf numFmtId="176" fontId="8" fillId="0" borderId="16" xfId="63" applyNumberFormat="1" applyFont="1" applyFill="1" applyBorder="1" applyAlignment="1">
      <alignment horizontal="center" vertical="center"/>
      <protection/>
    </xf>
    <xf numFmtId="176" fontId="8" fillId="0" borderId="23" xfId="63" applyNumberFormat="1" applyFont="1" applyFill="1" applyBorder="1" applyAlignment="1">
      <alignment horizontal="center" vertical="center"/>
      <protection/>
    </xf>
    <xf numFmtId="176" fontId="8" fillId="0" borderId="21" xfId="63" applyNumberFormat="1" applyFont="1" applyFill="1" applyBorder="1" applyAlignment="1">
      <alignment horizontal="center" vertical="center"/>
      <protection/>
    </xf>
    <xf numFmtId="176" fontId="10" fillId="0" borderId="23" xfId="63" applyNumberFormat="1" applyFont="1" applyFill="1" applyBorder="1" applyAlignment="1">
      <alignment horizontal="center" vertical="center"/>
      <protection/>
    </xf>
    <xf numFmtId="176" fontId="10" fillId="0" borderId="21" xfId="63" applyNumberFormat="1" applyFont="1" applyFill="1" applyBorder="1" applyAlignment="1">
      <alignment horizontal="center" vertical="center"/>
      <protection/>
    </xf>
    <xf numFmtId="0" fontId="8" fillId="0" borderId="14" xfId="73" applyFont="1" applyFill="1" applyBorder="1" applyAlignment="1">
      <alignment horizontal="center" vertical="center"/>
      <protection/>
    </xf>
    <xf numFmtId="0" fontId="8" fillId="0" borderId="16" xfId="73" applyFont="1" applyFill="1" applyBorder="1" applyAlignment="1">
      <alignment horizontal="center" vertical="center"/>
      <protection/>
    </xf>
    <xf numFmtId="0" fontId="8" fillId="0" borderId="24" xfId="73" applyFont="1" applyFill="1" applyBorder="1" applyAlignment="1">
      <alignment horizontal="center" vertical="center"/>
      <protection/>
    </xf>
    <xf numFmtId="0" fontId="8" fillId="0" borderId="38" xfId="73" applyFont="1" applyFill="1" applyBorder="1" applyAlignment="1">
      <alignment horizontal="center" vertical="center"/>
      <protection/>
    </xf>
    <xf numFmtId="0" fontId="8" fillId="0" borderId="37" xfId="73" applyFont="1" applyFill="1" applyBorder="1" applyAlignment="1">
      <alignment horizontal="center" vertical="center"/>
      <protection/>
    </xf>
    <xf numFmtId="0" fontId="8" fillId="0" borderId="13" xfId="73" applyFont="1" applyFill="1" applyBorder="1" applyAlignment="1">
      <alignment vertical="center"/>
      <protection/>
    </xf>
    <xf numFmtId="0" fontId="8" fillId="0" borderId="16" xfId="73" applyFont="1" applyFill="1" applyBorder="1" applyAlignment="1">
      <alignment vertical="center"/>
      <protection/>
    </xf>
    <xf numFmtId="0" fontId="8" fillId="0" borderId="46" xfId="68" applyFont="1" applyFill="1" applyBorder="1" applyAlignment="1">
      <alignment horizontal="center" vertical="center"/>
      <protection/>
    </xf>
    <xf numFmtId="0" fontId="8" fillId="0" borderId="16" xfId="68" applyFont="1" applyFill="1" applyBorder="1" applyAlignment="1">
      <alignment horizontal="center" vertical="center"/>
      <protection/>
    </xf>
    <xf numFmtId="0" fontId="8" fillId="0" borderId="42" xfId="68" applyFont="1" applyFill="1" applyBorder="1" applyAlignment="1">
      <alignment horizontal="center" vertical="center"/>
      <protection/>
    </xf>
    <xf numFmtId="0" fontId="8" fillId="0" borderId="36" xfId="68" applyFont="1" applyFill="1" applyBorder="1" applyAlignment="1">
      <alignment horizontal="center" vertical="center"/>
      <protection/>
    </xf>
    <xf numFmtId="0" fontId="8" fillId="0" borderId="45" xfId="68" applyFont="1" applyFill="1" applyBorder="1" applyAlignment="1">
      <alignment horizontal="center" vertical="center"/>
      <protection/>
    </xf>
    <xf numFmtId="0" fontId="9" fillId="0" borderId="46" xfId="68" applyFont="1" applyFill="1" applyBorder="1" applyAlignment="1">
      <alignment horizontal="center" vertical="center" wrapText="1"/>
      <protection/>
    </xf>
    <xf numFmtId="0" fontId="9" fillId="0" borderId="16" xfId="68" applyFont="1" applyFill="1" applyBorder="1" applyAlignment="1">
      <alignment horizontal="center" vertical="center" wrapText="1"/>
      <protection/>
    </xf>
    <xf numFmtId="49" fontId="8" fillId="0" borderId="0" xfId="73" applyNumberFormat="1" applyFont="1" applyFill="1" applyBorder="1" applyAlignment="1">
      <alignment horizontal="left"/>
      <protection/>
    </xf>
    <xf numFmtId="49" fontId="8" fillId="0" borderId="18" xfId="73" applyNumberFormat="1" applyFont="1" applyFill="1" applyBorder="1" applyAlignment="1">
      <alignment horizontal="left"/>
      <protection/>
    </xf>
    <xf numFmtId="0" fontId="8" fillId="0" borderId="22" xfId="68" applyFont="1" applyFill="1" applyBorder="1" applyAlignment="1">
      <alignment horizontal="center" vertical="center"/>
      <protection/>
    </xf>
    <xf numFmtId="0" fontId="8" fillId="0" borderId="11" xfId="68" applyFont="1" applyFill="1" applyBorder="1" applyAlignment="1">
      <alignment horizontal="center" vertical="center"/>
      <protection/>
    </xf>
    <xf numFmtId="0" fontId="8" fillId="0" borderId="12" xfId="68" applyFont="1" applyFill="1" applyBorder="1" applyAlignment="1">
      <alignment horizontal="center" vertical="center"/>
      <protection/>
    </xf>
    <xf numFmtId="0" fontId="8" fillId="0" borderId="13" xfId="68" applyFont="1" applyFill="1" applyBorder="1" applyAlignment="1">
      <alignment horizontal="center" vertical="center"/>
      <protection/>
    </xf>
    <xf numFmtId="0" fontId="8" fillId="33" borderId="11" xfId="64" applyFont="1" applyFill="1" applyBorder="1" applyAlignment="1">
      <alignment horizontal="distributed" vertical="center"/>
      <protection/>
    </xf>
    <xf numFmtId="0" fontId="8" fillId="33" borderId="46" xfId="64" applyFont="1" applyFill="1" applyBorder="1" applyAlignment="1">
      <alignment horizontal="distributed" vertical="center"/>
      <protection/>
    </xf>
    <xf numFmtId="0" fontId="8" fillId="33" borderId="13" xfId="64" applyFont="1" applyFill="1" applyBorder="1" applyAlignment="1">
      <alignment horizontal="distributed" vertical="center"/>
      <protection/>
    </xf>
    <xf numFmtId="0" fontId="8" fillId="33" borderId="16" xfId="64" applyFont="1" applyFill="1" applyBorder="1" applyAlignment="1">
      <alignment horizontal="distributed" vertical="center"/>
      <protection/>
    </xf>
    <xf numFmtId="0" fontId="9" fillId="33" borderId="46" xfId="64" applyFont="1" applyFill="1" applyBorder="1" applyAlignment="1">
      <alignment horizontal="distributed" vertical="center"/>
      <protection/>
    </xf>
    <xf numFmtId="0" fontId="9" fillId="33" borderId="16" xfId="64" applyFont="1" applyFill="1" applyBorder="1" applyAlignment="1">
      <alignment horizontal="distributed" vertical="center"/>
      <protection/>
    </xf>
    <xf numFmtId="0" fontId="8" fillId="33" borderId="23" xfId="64" applyFont="1" applyFill="1" applyBorder="1" applyAlignment="1">
      <alignment horizontal="distributed" vertical="center"/>
      <protection/>
    </xf>
    <xf numFmtId="0" fontId="8" fillId="33" borderId="21" xfId="64" applyFont="1" applyFill="1" applyBorder="1" applyAlignment="1">
      <alignment horizontal="distributed" vertical="center"/>
      <protection/>
    </xf>
    <xf numFmtId="0" fontId="8" fillId="33" borderId="22" xfId="64" applyFont="1" applyFill="1" applyBorder="1" applyAlignment="1">
      <alignment horizontal="distributed" vertical="center"/>
      <protection/>
    </xf>
    <xf numFmtId="0" fontId="8" fillId="33" borderId="42" xfId="64" applyFont="1" applyFill="1" applyBorder="1" applyAlignment="1">
      <alignment horizontal="distributed" vertical="center"/>
      <protection/>
    </xf>
    <xf numFmtId="0" fontId="8" fillId="33" borderId="36" xfId="64" applyFont="1" applyFill="1" applyBorder="1" applyAlignment="1">
      <alignment horizontal="distributed" vertical="center"/>
      <protection/>
    </xf>
    <xf numFmtId="0" fontId="8" fillId="33" borderId="42" xfId="64" applyFont="1" applyFill="1" applyBorder="1" applyAlignment="1">
      <alignment horizontal="center" vertical="center"/>
      <protection/>
    </xf>
    <xf numFmtId="0" fontId="2" fillId="33" borderId="36" xfId="64" applyFont="1" applyFill="1" applyBorder="1" applyAlignment="1">
      <alignment horizontal="center" vertical="center"/>
      <protection/>
    </xf>
    <xf numFmtId="0" fontId="2" fillId="33" borderId="45" xfId="64" applyFont="1" applyFill="1" applyBorder="1" applyAlignment="1">
      <alignment horizontal="center" vertical="center"/>
      <protection/>
    </xf>
    <xf numFmtId="0" fontId="8" fillId="33" borderId="36" xfId="64" applyFont="1" applyFill="1" applyBorder="1" applyAlignment="1">
      <alignment horizontal="center" vertical="center"/>
      <protection/>
    </xf>
    <xf numFmtId="0" fontId="8" fillId="33" borderId="23" xfId="64" applyFont="1" applyFill="1" applyBorder="1" applyAlignment="1">
      <alignment horizontal="center" vertical="center"/>
      <protection/>
    </xf>
    <xf numFmtId="0" fontId="2" fillId="33" borderId="21" xfId="64" applyFont="1" applyFill="1" applyBorder="1" applyAlignment="1">
      <alignment horizontal="center" vertical="center"/>
      <protection/>
    </xf>
    <xf numFmtId="0" fontId="8" fillId="33" borderId="11" xfId="64" applyFont="1" applyFill="1" applyBorder="1" applyAlignment="1">
      <alignment horizontal="center" vertical="center"/>
      <protection/>
    </xf>
    <xf numFmtId="0" fontId="8" fillId="33" borderId="21" xfId="64" applyFont="1" applyFill="1" applyBorder="1" applyAlignment="1">
      <alignment horizontal="center" vertical="center"/>
      <protection/>
    </xf>
    <xf numFmtId="0" fontId="8" fillId="33" borderId="13" xfId="64" applyFont="1" applyFill="1" applyBorder="1" applyAlignment="1">
      <alignment horizontal="center" vertical="center"/>
      <protection/>
    </xf>
    <xf numFmtId="0" fontId="8" fillId="33" borderId="22" xfId="64" applyFont="1" applyFill="1" applyBorder="1" applyAlignment="1">
      <alignment horizontal="center" vertical="center"/>
      <protection/>
    </xf>
    <xf numFmtId="0" fontId="8" fillId="33" borderId="12" xfId="64" applyFont="1" applyFill="1" applyBorder="1" applyAlignment="1">
      <alignment horizontal="center" vertical="center"/>
      <protection/>
    </xf>
    <xf numFmtId="0" fontId="8" fillId="0" borderId="18" xfId="70" applyFont="1" applyFill="1" applyBorder="1" applyAlignment="1">
      <alignment horizontal="distributed" vertical="center"/>
      <protection/>
    </xf>
    <xf numFmtId="0" fontId="8" fillId="0" borderId="11" xfId="70" applyFont="1" applyFill="1" applyBorder="1" applyAlignment="1">
      <alignment horizontal="left" vertical="center"/>
      <protection/>
    </xf>
    <xf numFmtId="0" fontId="8" fillId="0" borderId="13" xfId="70" applyFont="1" applyFill="1" applyBorder="1" applyAlignment="1">
      <alignment horizontal="left" vertical="center"/>
      <protection/>
    </xf>
    <xf numFmtId="49" fontId="8" fillId="0" borderId="37" xfId="70" applyNumberFormat="1" applyFont="1" applyFill="1" applyBorder="1" applyAlignment="1">
      <alignment horizontal="left" vertical="center"/>
      <protection/>
    </xf>
    <xf numFmtId="49" fontId="8" fillId="0" borderId="18" xfId="70" applyNumberFormat="1" applyFont="1" applyFill="1" applyBorder="1" applyAlignment="1">
      <alignment horizontal="left" vertical="center"/>
      <protection/>
    </xf>
    <xf numFmtId="49" fontId="8" fillId="0" borderId="18" xfId="70" applyNumberFormat="1" applyFont="1" applyFill="1" applyBorder="1" applyAlignment="1">
      <alignment vertical="center"/>
      <protection/>
    </xf>
    <xf numFmtId="49" fontId="10" fillId="0" borderId="18" xfId="70" applyNumberFormat="1" applyFont="1" applyFill="1" applyBorder="1" applyAlignment="1">
      <alignment vertical="center"/>
      <protection/>
    </xf>
    <xf numFmtId="0" fontId="8" fillId="0" borderId="11" xfId="61" applyFont="1" applyFill="1" applyBorder="1" applyAlignment="1">
      <alignment horizontal="center" vertical="center"/>
      <protection/>
    </xf>
    <xf numFmtId="0" fontId="0" fillId="0" borderId="13" xfId="0" applyFont="1" applyFill="1" applyBorder="1" applyAlignment="1">
      <alignment/>
    </xf>
    <xf numFmtId="0" fontId="8" fillId="0" borderId="23" xfId="61" applyFont="1" applyFill="1" applyBorder="1" applyAlignment="1">
      <alignment horizontal="center" vertical="center"/>
      <protection/>
    </xf>
    <xf numFmtId="0" fontId="8" fillId="0" borderId="22" xfId="61" applyFont="1" applyFill="1" applyBorder="1" applyAlignment="1">
      <alignment horizontal="center" vertical="center"/>
      <protection/>
    </xf>
    <xf numFmtId="0" fontId="8" fillId="0" borderId="14" xfId="72" applyFont="1" applyFill="1" applyBorder="1" applyAlignment="1">
      <alignment horizontal="center" vertical="center"/>
      <protection/>
    </xf>
    <xf numFmtId="0" fontId="8" fillId="0" borderId="16" xfId="72" applyFont="1" applyFill="1" applyBorder="1" applyAlignment="1">
      <alignment horizontal="center" vertical="center"/>
      <protection/>
    </xf>
    <xf numFmtId="0" fontId="8" fillId="0" borderId="43" xfId="72" applyFont="1" applyFill="1" applyBorder="1" applyAlignment="1">
      <alignment horizontal="center" vertical="center"/>
      <protection/>
    </xf>
    <xf numFmtId="0" fontId="8" fillId="0" borderId="21" xfId="72" applyFont="1" applyFill="1" applyBorder="1" applyAlignment="1">
      <alignment horizontal="center" vertical="center"/>
      <protection/>
    </xf>
    <xf numFmtId="0" fontId="8" fillId="0" borderId="0" xfId="72" applyFont="1" applyFill="1" applyBorder="1" applyAlignment="1">
      <alignment horizontal="center" vertical="center"/>
      <protection/>
    </xf>
    <xf numFmtId="0" fontId="6" fillId="0" borderId="0" xfId="72" applyFont="1" applyFill="1" applyBorder="1" applyAlignment="1">
      <alignment horizontal="center" vertical="center"/>
      <protection/>
    </xf>
    <xf numFmtId="0" fontId="8" fillId="0" borderId="18" xfId="72" applyFont="1" applyFill="1" applyBorder="1" applyAlignment="1">
      <alignment horizontal="center" vertical="center"/>
      <protection/>
    </xf>
    <xf numFmtId="0" fontId="8" fillId="0" borderId="20" xfId="72" applyFont="1" applyFill="1" applyBorder="1" applyAlignment="1">
      <alignment horizontal="center" vertical="center"/>
      <protection/>
    </xf>
    <xf numFmtId="176" fontId="8" fillId="0" borderId="0" xfId="72" applyNumberFormat="1" applyFont="1" applyFill="1" applyBorder="1" applyAlignment="1">
      <alignment horizontal="right"/>
      <protection/>
    </xf>
    <xf numFmtId="0" fontId="2" fillId="0" borderId="22" xfId="72" applyFont="1" applyFill="1" applyBorder="1" applyAlignment="1">
      <alignment horizontal="center" vertical="center"/>
      <protection/>
    </xf>
    <xf numFmtId="0" fontId="2" fillId="0" borderId="0" xfId="72" applyFont="1" applyFill="1" applyBorder="1" applyAlignment="1">
      <alignment horizontal="center" vertical="center"/>
      <protection/>
    </xf>
    <xf numFmtId="0" fontId="8" fillId="0" borderId="42" xfId="72" applyFont="1" applyFill="1" applyBorder="1" applyAlignment="1">
      <alignment horizontal="center" vertical="center"/>
      <protection/>
    </xf>
    <xf numFmtId="0" fontId="8" fillId="0" borderId="36" xfId="72" applyFont="1" applyFill="1" applyBorder="1" applyAlignment="1">
      <alignment horizontal="center" vertical="center"/>
      <protection/>
    </xf>
    <xf numFmtId="0" fontId="8" fillId="0" borderId="45" xfId="72" applyFont="1" applyFill="1" applyBorder="1" applyAlignment="1">
      <alignment horizontal="center" vertical="center"/>
      <protection/>
    </xf>
    <xf numFmtId="176" fontId="8" fillId="0" borderId="14" xfId="72" applyNumberFormat="1" applyFont="1" applyFill="1" applyBorder="1" applyAlignment="1">
      <alignment horizontal="center" vertical="center"/>
      <protection/>
    </xf>
    <xf numFmtId="176" fontId="8" fillId="0" borderId="16" xfId="72" applyNumberFormat="1" applyFont="1" applyFill="1" applyBorder="1" applyAlignment="1">
      <alignment horizontal="center" vertical="center"/>
      <protection/>
    </xf>
    <xf numFmtId="176" fontId="10" fillId="0" borderId="10" xfId="72" applyNumberFormat="1" applyFont="1" applyFill="1" applyBorder="1" applyAlignment="1">
      <alignment horizontal="right"/>
      <protection/>
    </xf>
    <xf numFmtId="0" fontId="8" fillId="0" borderId="11" xfId="64" applyFont="1" applyFill="1" applyBorder="1" applyAlignment="1">
      <alignment horizontal="center" vertical="center"/>
      <protection/>
    </xf>
    <xf numFmtId="0" fontId="8" fillId="0" borderId="18" xfId="64" applyFont="1" applyFill="1" applyBorder="1" applyAlignment="1">
      <alignment horizontal="center" vertical="center"/>
      <protection/>
    </xf>
    <xf numFmtId="0" fontId="8" fillId="0" borderId="13" xfId="64" applyFont="1" applyFill="1" applyBorder="1" applyAlignment="1">
      <alignment horizontal="center" vertical="center"/>
      <protection/>
    </xf>
    <xf numFmtId="0" fontId="8" fillId="0" borderId="42" xfId="64" applyFont="1" applyFill="1" applyBorder="1" applyAlignment="1">
      <alignment horizontal="center" vertical="center"/>
      <protection/>
    </xf>
    <xf numFmtId="0" fontId="8" fillId="0" borderId="36" xfId="64" applyFont="1" applyFill="1" applyBorder="1" applyAlignment="1">
      <alignment horizontal="center" vertical="center"/>
      <protection/>
    </xf>
    <xf numFmtId="0" fontId="8" fillId="0" borderId="45" xfId="64" applyFont="1" applyFill="1" applyBorder="1" applyAlignment="1">
      <alignment horizontal="center" vertical="center"/>
      <protection/>
    </xf>
    <xf numFmtId="0" fontId="8" fillId="0" borderId="19" xfId="64" applyFont="1" applyFill="1" applyBorder="1" applyAlignment="1">
      <alignment horizontal="distributed" vertical="center"/>
      <protection/>
    </xf>
    <xf numFmtId="0" fontId="8" fillId="0" borderId="19" xfId="64" applyFont="1" applyFill="1" applyBorder="1" applyAlignment="1">
      <alignment horizontal="center" vertical="center"/>
      <protection/>
    </xf>
    <xf numFmtId="0" fontId="9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" fillId="33" borderId="49" xfId="0" applyFont="1" applyFill="1" applyBorder="1" applyAlignment="1">
      <alignment horizontal="center" vertical="center"/>
    </xf>
    <xf numFmtId="0" fontId="2" fillId="33" borderId="50" xfId="0" applyFont="1" applyFill="1" applyBorder="1" applyAlignment="1">
      <alignment horizontal="center" vertical="center"/>
    </xf>
    <xf numFmtId="0" fontId="2" fillId="33" borderId="51" xfId="0" applyFont="1" applyFill="1" applyBorder="1" applyAlignment="1">
      <alignment horizontal="center" vertical="center"/>
    </xf>
    <xf numFmtId="0" fontId="13" fillId="0" borderId="52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2" xfId="0" applyFont="1" applyFill="1" applyBorder="1" applyAlignment="1">
      <alignment vertical="center"/>
    </xf>
    <xf numFmtId="0" fontId="2" fillId="0" borderId="49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9" fillId="33" borderId="37" xfId="0" applyFont="1" applyFill="1" applyBorder="1" applyAlignment="1">
      <alignment horizontal="center" vertical="center" wrapText="1"/>
    </xf>
    <xf numFmtId="0" fontId="21" fillId="33" borderId="13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21" fillId="33" borderId="16" xfId="0" applyFont="1" applyFill="1" applyBorder="1" applyAlignment="1">
      <alignment horizontal="center" vertical="center" wrapText="1"/>
    </xf>
  </cellXfs>
  <cellStyles count="6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13_土地気象" xfId="61"/>
    <cellStyle name="標準_1001 市町村便覧" xfId="62"/>
    <cellStyle name="標準_1014 運輸及び通信（表109～116）" xfId="63"/>
    <cellStyle name="標準_1015 運輸及び通信（表117～129）" xfId="64"/>
    <cellStyle name="標準_109_運輸通信" xfId="65"/>
    <cellStyle name="標準_110_運輸通信" xfId="66"/>
    <cellStyle name="標準_111_運輸通信" xfId="67"/>
    <cellStyle name="標準_116_運輸通信" xfId="68"/>
    <cellStyle name="標準_121・122_運輸通信" xfId="69"/>
    <cellStyle name="標準_124_運輸通信" xfId="70"/>
    <cellStyle name="標準_197" xfId="71"/>
    <cellStyle name="標準_2316_九州郵政公社（001．125．127．151）" xfId="72"/>
    <cellStyle name="標準_2330～2333_鉄道会社【４社】（115）" xfId="73"/>
    <cellStyle name="Followed Hyperlink" xfId="74"/>
    <cellStyle name="良い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628650</xdr:colOff>
      <xdr:row>75</xdr:row>
      <xdr:rowOff>0</xdr:rowOff>
    </xdr:from>
    <xdr:to>
      <xdr:col>16</xdr:col>
      <xdr:colOff>390525</xdr:colOff>
      <xdr:row>75</xdr:row>
      <xdr:rowOff>0</xdr:rowOff>
    </xdr:to>
    <xdr:sp>
      <xdr:nvSpPr>
        <xdr:cNvPr id="1" name="Line 1"/>
        <xdr:cNvSpPr>
          <a:spLocks/>
        </xdr:cNvSpPr>
      </xdr:nvSpPr>
      <xdr:spPr>
        <a:xfrm>
          <a:off x="8696325" y="10610850"/>
          <a:ext cx="1028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628650</xdr:colOff>
      <xdr:row>75</xdr:row>
      <xdr:rowOff>0</xdr:rowOff>
    </xdr:from>
    <xdr:to>
      <xdr:col>16</xdr:col>
      <xdr:colOff>390525</xdr:colOff>
      <xdr:row>75</xdr:row>
      <xdr:rowOff>0</xdr:rowOff>
    </xdr:to>
    <xdr:sp>
      <xdr:nvSpPr>
        <xdr:cNvPr id="2" name="Line 1"/>
        <xdr:cNvSpPr>
          <a:spLocks/>
        </xdr:cNvSpPr>
      </xdr:nvSpPr>
      <xdr:spPr>
        <a:xfrm>
          <a:off x="8696325" y="10610850"/>
          <a:ext cx="1028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628650</xdr:colOff>
      <xdr:row>75</xdr:row>
      <xdr:rowOff>0</xdr:rowOff>
    </xdr:from>
    <xdr:to>
      <xdr:col>16</xdr:col>
      <xdr:colOff>390525</xdr:colOff>
      <xdr:row>75</xdr:row>
      <xdr:rowOff>0</xdr:rowOff>
    </xdr:to>
    <xdr:sp>
      <xdr:nvSpPr>
        <xdr:cNvPr id="3" name="Line 1"/>
        <xdr:cNvSpPr>
          <a:spLocks/>
        </xdr:cNvSpPr>
      </xdr:nvSpPr>
      <xdr:spPr>
        <a:xfrm>
          <a:off x="8696325" y="10610850"/>
          <a:ext cx="1028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628650</xdr:colOff>
      <xdr:row>75</xdr:row>
      <xdr:rowOff>0</xdr:rowOff>
    </xdr:from>
    <xdr:to>
      <xdr:col>16</xdr:col>
      <xdr:colOff>390525</xdr:colOff>
      <xdr:row>75</xdr:row>
      <xdr:rowOff>0</xdr:rowOff>
    </xdr:to>
    <xdr:sp>
      <xdr:nvSpPr>
        <xdr:cNvPr id="4" name="Line 1"/>
        <xdr:cNvSpPr>
          <a:spLocks/>
        </xdr:cNvSpPr>
      </xdr:nvSpPr>
      <xdr:spPr>
        <a:xfrm>
          <a:off x="8696325" y="10610850"/>
          <a:ext cx="1028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628650</xdr:colOff>
      <xdr:row>75</xdr:row>
      <xdr:rowOff>0</xdr:rowOff>
    </xdr:from>
    <xdr:to>
      <xdr:col>16</xdr:col>
      <xdr:colOff>390525</xdr:colOff>
      <xdr:row>75</xdr:row>
      <xdr:rowOff>0</xdr:rowOff>
    </xdr:to>
    <xdr:sp>
      <xdr:nvSpPr>
        <xdr:cNvPr id="5" name="Line 1"/>
        <xdr:cNvSpPr>
          <a:spLocks/>
        </xdr:cNvSpPr>
      </xdr:nvSpPr>
      <xdr:spPr>
        <a:xfrm>
          <a:off x="8696325" y="10610850"/>
          <a:ext cx="1028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628650</xdr:colOff>
      <xdr:row>75</xdr:row>
      <xdr:rowOff>0</xdr:rowOff>
    </xdr:from>
    <xdr:to>
      <xdr:col>16</xdr:col>
      <xdr:colOff>390525</xdr:colOff>
      <xdr:row>75</xdr:row>
      <xdr:rowOff>0</xdr:rowOff>
    </xdr:to>
    <xdr:sp>
      <xdr:nvSpPr>
        <xdr:cNvPr id="6" name="Line 1"/>
        <xdr:cNvSpPr>
          <a:spLocks/>
        </xdr:cNvSpPr>
      </xdr:nvSpPr>
      <xdr:spPr>
        <a:xfrm>
          <a:off x="8696325" y="10610850"/>
          <a:ext cx="1028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628650</xdr:colOff>
      <xdr:row>75</xdr:row>
      <xdr:rowOff>0</xdr:rowOff>
    </xdr:from>
    <xdr:to>
      <xdr:col>16</xdr:col>
      <xdr:colOff>390525</xdr:colOff>
      <xdr:row>75</xdr:row>
      <xdr:rowOff>0</xdr:rowOff>
    </xdr:to>
    <xdr:sp>
      <xdr:nvSpPr>
        <xdr:cNvPr id="7" name="Line 1"/>
        <xdr:cNvSpPr>
          <a:spLocks/>
        </xdr:cNvSpPr>
      </xdr:nvSpPr>
      <xdr:spPr>
        <a:xfrm>
          <a:off x="8696325" y="10610850"/>
          <a:ext cx="1028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628650</xdr:colOff>
      <xdr:row>75</xdr:row>
      <xdr:rowOff>0</xdr:rowOff>
    </xdr:from>
    <xdr:to>
      <xdr:col>16</xdr:col>
      <xdr:colOff>390525</xdr:colOff>
      <xdr:row>75</xdr:row>
      <xdr:rowOff>0</xdr:rowOff>
    </xdr:to>
    <xdr:sp>
      <xdr:nvSpPr>
        <xdr:cNvPr id="8" name="Line 1"/>
        <xdr:cNvSpPr>
          <a:spLocks/>
        </xdr:cNvSpPr>
      </xdr:nvSpPr>
      <xdr:spPr>
        <a:xfrm>
          <a:off x="8696325" y="10610850"/>
          <a:ext cx="1028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0</xdr:colOff>
      <xdr:row>4</xdr:row>
      <xdr:rowOff>57150</xdr:rowOff>
    </xdr:from>
    <xdr:to>
      <xdr:col>23</xdr:col>
      <xdr:colOff>0</xdr:colOff>
      <xdr:row>4</xdr:row>
      <xdr:rowOff>66675</xdr:rowOff>
    </xdr:to>
    <xdr:sp>
      <xdr:nvSpPr>
        <xdr:cNvPr id="1" name="Line 41"/>
        <xdr:cNvSpPr>
          <a:spLocks/>
        </xdr:cNvSpPr>
      </xdr:nvSpPr>
      <xdr:spPr>
        <a:xfrm flipH="1">
          <a:off x="15563850" y="7524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4</xdr:row>
      <xdr:rowOff>19050</xdr:rowOff>
    </xdr:from>
    <xdr:to>
      <xdr:col>23</xdr:col>
      <xdr:colOff>0</xdr:colOff>
      <xdr:row>4</xdr:row>
      <xdr:rowOff>19050</xdr:rowOff>
    </xdr:to>
    <xdr:sp>
      <xdr:nvSpPr>
        <xdr:cNvPr id="2" name="Line 42"/>
        <xdr:cNvSpPr>
          <a:spLocks/>
        </xdr:cNvSpPr>
      </xdr:nvSpPr>
      <xdr:spPr>
        <a:xfrm>
          <a:off x="15563850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4</xdr:row>
      <xdr:rowOff>57150</xdr:rowOff>
    </xdr:from>
    <xdr:to>
      <xdr:col>23</xdr:col>
      <xdr:colOff>0</xdr:colOff>
      <xdr:row>4</xdr:row>
      <xdr:rowOff>66675</xdr:rowOff>
    </xdr:to>
    <xdr:sp>
      <xdr:nvSpPr>
        <xdr:cNvPr id="3" name="Line 83"/>
        <xdr:cNvSpPr>
          <a:spLocks/>
        </xdr:cNvSpPr>
      </xdr:nvSpPr>
      <xdr:spPr>
        <a:xfrm flipH="1">
          <a:off x="15563850" y="7524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4</xdr:row>
      <xdr:rowOff>19050</xdr:rowOff>
    </xdr:from>
    <xdr:to>
      <xdr:col>23</xdr:col>
      <xdr:colOff>0</xdr:colOff>
      <xdr:row>4</xdr:row>
      <xdr:rowOff>19050</xdr:rowOff>
    </xdr:to>
    <xdr:sp>
      <xdr:nvSpPr>
        <xdr:cNvPr id="4" name="Line 84"/>
        <xdr:cNvSpPr>
          <a:spLocks/>
        </xdr:cNvSpPr>
      </xdr:nvSpPr>
      <xdr:spPr>
        <a:xfrm>
          <a:off x="15563850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11</xdr:row>
      <xdr:rowOff>104775</xdr:rowOff>
    </xdr:from>
    <xdr:to>
      <xdr:col>2</xdr:col>
      <xdr:colOff>0</xdr:colOff>
      <xdr:row>12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276350" y="2552700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142875</xdr:colOff>
      <xdr:row>5</xdr:row>
      <xdr:rowOff>95250</xdr:rowOff>
    </xdr:from>
    <xdr:to>
      <xdr:col>2</xdr:col>
      <xdr:colOff>9525</xdr:colOff>
      <xdr:row>6</xdr:row>
      <xdr:rowOff>133350</xdr:rowOff>
    </xdr:to>
    <xdr:sp>
      <xdr:nvSpPr>
        <xdr:cNvPr id="2" name="AutoShape 2"/>
        <xdr:cNvSpPr>
          <a:spLocks/>
        </xdr:cNvSpPr>
      </xdr:nvSpPr>
      <xdr:spPr>
        <a:xfrm>
          <a:off x="1285875" y="1114425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142875</xdr:colOff>
      <xdr:row>7</xdr:row>
      <xdr:rowOff>95250</xdr:rowOff>
    </xdr:from>
    <xdr:to>
      <xdr:col>2</xdr:col>
      <xdr:colOff>9525</xdr:colOff>
      <xdr:row>8</xdr:row>
      <xdr:rowOff>133350</xdr:rowOff>
    </xdr:to>
    <xdr:sp>
      <xdr:nvSpPr>
        <xdr:cNvPr id="3" name="AutoShape 4"/>
        <xdr:cNvSpPr>
          <a:spLocks/>
        </xdr:cNvSpPr>
      </xdr:nvSpPr>
      <xdr:spPr>
        <a:xfrm>
          <a:off x="1285875" y="1590675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142875</xdr:colOff>
      <xdr:row>9</xdr:row>
      <xdr:rowOff>95250</xdr:rowOff>
    </xdr:from>
    <xdr:to>
      <xdr:col>2</xdr:col>
      <xdr:colOff>9525</xdr:colOff>
      <xdr:row>10</xdr:row>
      <xdr:rowOff>133350</xdr:rowOff>
    </xdr:to>
    <xdr:sp>
      <xdr:nvSpPr>
        <xdr:cNvPr id="4" name="AutoShape 8"/>
        <xdr:cNvSpPr>
          <a:spLocks/>
        </xdr:cNvSpPr>
      </xdr:nvSpPr>
      <xdr:spPr>
        <a:xfrm>
          <a:off x="1285875" y="2066925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133350</xdr:colOff>
      <xdr:row>13</xdr:row>
      <xdr:rowOff>104775</xdr:rowOff>
    </xdr:from>
    <xdr:to>
      <xdr:col>2</xdr:col>
      <xdr:colOff>0</xdr:colOff>
      <xdr:row>14</xdr:row>
      <xdr:rowOff>142875</xdr:rowOff>
    </xdr:to>
    <xdr:sp>
      <xdr:nvSpPr>
        <xdr:cNvPr id="5" name="AutoShape 1"/>
        <xdr:cNvSpPr>
          <a:spLocks/>
        </xdr:cNvSpPr>
      </xdr:nvSpPr>
      <xdr:spPr>
        <a:xfrm>
          <a:off x="1276350" y="3028950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133350</xdr:colOff>
      <xdr:row>15</xdr:row>
      <xdr:rowOff>104775</xdr:rowOff>
    </xdr:from>
    <xdr:to>
      <xdr:col>2</xdr:col>
      <xdr:colOff>0</xdr:colOff>
      <xdr:row>16</xdr:row>
      <xdr:rowOff>142875</xdr:rowOff>
    </xdr:to>
    <xdr:sp>
      <xdr:nvSpPr>
        <xdr:cNvPr id="6" name="AutoShape 1"/>
        <xdr:cNvSpPr>
          <a:spLocks/>
        </xdr:cNvSpPr>
      </xdr:nvSpPr>
      <xdr:spPr>
        <a:xfrm>
          <a:off x="1276350" y="3505200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133350</xdr:colOff>
      <xdr:row>17</xdr:row>
      <xdr:rowOff>104775</xdr:rowOff>
    </xdr:from>
    <xdr:to>
      <xdr:col>2</xdr:col>
      <xdr:colOff>0</xdr:colOff>
      <xdr:row>18</xdr:row>
      <xdr:rowOff>142875</xdr:rowOff>
    </xdr:to>
    <xdr:sp>
      <xdr:nvSpPr>
        <xdr:cNvPr id="7" name="AutoShape 1"/>
        <xdr:cNvSpPr>
          <a:spLocks/>
        </xdr:cNvSpPr>
      </xdr:nvSpPr>
      <xdr:spPr>
        <a:xfrm>
          <a:off x="1276350" y="3981450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123825</xdr:colOff>
      <xdr:row>13</xdr:row>
      <xdr:rowOff>95250</xdr:rowOff>
    </xdr:from>
    <xdr:to>
      <xdr:col>1</xdr:col>
      <xdr:colOff>228600</xdr:colOff>
      <xdr:row>14</xdr:row>
      <xdr:rowOff>133350</xdr:rowOff>
    </xdr:to>
    <xdr:sp>
      <xdr:nvSpPr>
        <xdr:cNvPr id="8" name="AutoShape 1"/>
        <xdr:cNvSpPr>
          <a:spLocks/>
        </xdr:cNvSpPr>
      </xdr:nvSpPr>
      <xdr:spPr>
        <a:xfrm>
          <a:off x="1266825" y="3019425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133350</xdr:colOff>
      <xdr:row>13</xdr:row>
      <xdr:rowOff>104775</xdr:rowOff>
    </xdr:from>
    <xdr:to>
      <xdr:col>2</xdr:col>
      <xdr:colOff>0</xdr:colOff>
      <xdr:row>14</xdr:row>
      <xdr:rowOff>142875</xdr:rowOff>
    </xdr:to>
    <xdr:sp>
      <xdr:nvSpPr>
        <xdr:cNvPr id="9" name="AutoShape 1"/>
        <xdr:cNvSpPr>
          <a:spLocks/>
        </xdr:cNvSpPr>
      </xdr:nvSpPr>
      <xdr:spPr>
        <a:xfrm>
          <a:off x="1276350" y="3028950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133350</xdr:colOff>
      <xdr:row>13</xdr:row>
      <xdr:rowOff>104775</xdr:rowOff>
    </xdr:from>
    <xdr:to>
      <xdr:col>2</xdr:col>
      <xdr:colOff>0</xdr:colOff>
      <xdr:row>14</xdr:row>
      <xdr:rowOff>142875</xdr:rowOff>
    </xdr:to>
    <xdr:sp>
      <xdr:nvSpPr>
        <xdr:cNvPr id="10" name="AutoShape 1"/>
        <xdr:cNvSpPr>
          <a:spLocks/>
        </xdr:cNvSpPr>
      </xdr:nvSpPr>
      <xdr:spPr>
        <a:xfrm>
          <a:off x="1276350" y="3028950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123825</xdr:colOff>
      <xdr:row>13</xdr:row>
      <xdr:rowOff>95250</xdr:rowOff>
    </xdr:from>
    <xdr:to>
      <xdr:col>1</xdr:col>
      <xdr:colOff>228600</xdr:colOff>
      <xdr:row>14</xdr:row>
      <xdr:rowOff>133350</xdr:rowOff>
    </xdr:to>
    <xdr:sp>
      <xdr:nvSpPr>
        <xdr:cNvPr id="11" name="AutoShape 1"/>
        <xdr:cNvSpPr>
          <a:spLocks/>
        </xdr:cNvSpPr>
      </xdr:nvSpPr>
      <xdr:spPr>
        <a:xfrm>
          <a:off x="1266825" y="3019425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133350</xdr:colOff>
      <xdr:row>13</xdr:row>
      <xdr:rowOff>104775</xdr:rowOff>
    </xdr:from>
    <xdr:to>
      <xdr:col>2</xdr:col>
      <xdr:colOff>0</xdr:colOff>
      <xdr:row>14</xdr:row>
      <xdr:rowOff>142875</xdr:rowOff>
    </xdr:to>
    <xdr:sp>
      <xdr:nvSpPr>
        <xdr:cNvPr id="12" name="AutoShape 1"/>
        <xdr:cNvSpPr>
          <a:spLocks/>
        </xdr:cNvSpPr>
      </xdr:nvSpPr>
      <xdr:spPr>
        <a:xfrm>
          <a:off x="1276350" y="3028950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133350</xdr:colOff>
      <xdr:row>13</xdr:row>
      <xdr:rowOff>104775</xdr:rowOff>
    </xdr:from>
    <xdr:to>
      <xdr:col>2</xdr:col>
      <xdr:colOff>0</xdr:colOff>
      <xdr:row>14</xdr:row>
      <xdr:rowOff>142875</xdr:rowOff>
    </xdr:to>
    <xdr:sp>
      <xdr:nvSpPr>
        <xdr:cNvPr id="13" name="AutoShape 1"/>
        <xdr:cNvSpPr>
          <a:spLocks/>
        </xdr:cNvSpPr>
      </xdr:nvSpPr>
      <xdr:spPr>
        <a:xfrm>
          <a:off x="1276350" y="3028950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123825</xdr:colOff>
      <xdr:row>13</xdr:row>
      <xdr:rowOff>95250</xdr:rowOff>
    </xdr:from>
    <xdr:to>
      <xdr:col>1</xdr:col>
      <xdr:colOff>228600</xdr:colOff>
      <xdr:row>14</xdr:row>
      <xdr:rowOff>133350</xdr:rowOff>
    </xdr:to>
    <xdr:sp>
      <xdr:nvSpPr>
        <xdr:cNvPr id="14" name="AutoShape 1"/>
        <xdr:cNvSpPr>
          <a:spLocks/>
        </xdr:cNvSpPr>
      </xdr:nvSpPr>
      <xdr:spPr>
        <a:xfrm>
          <a:off x="1266825" y="3019425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133350</xdr:colOff>
      <xdr:row>13</xdr:row>
      <xdr:rowOff>104775</xdr:rowOff>
    </xdr:from>
    <xdr:to>
      <xdr:col>2</xdr:col>
      <xdr:colOff>0</xdr:colOff>
      <xdr:row>14</xdr:row>
      <xdr:rowOff>142875</xdr:rowOff>
    </xdr:to>
    <xdr:sp>
      <xdr:nvSpPr>
        <xdr:cNvPr id="15" name="AutoShape 1"/>
        <xdr:cNvSpPr>
          <a:spLocks/>
        </xdr:cNvSpPr>
      </xdr:nvSpPr>
      <xdr:spPr>
        <a:xfrm>
          <a:off x="1276350" y="3028950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133350</xdr:colOff>
      <xdr:row>13</xdr:row>
      <xdr:rowOff>104775</xdr:rowOff>
    </xdr:from>
    <xdr:to>
      <xdr:col>2</xdr:col>
      <xdr:colOff>0</xdr:colOff>
      <xdr:row>14</xdr:row>
      <xdr:rowOff>142875</xdr:rowOff>
    </xdr:to>
    <xdr:sp>
      <xdr:nvSpPr>
        <xdr:cNvPr id="16" name="AutoShape 1"/>
        <xdr:cNvSpPr>
          <a:spLocks/>
        </xdr:cNvSpPr>
      </xdr:nvSpPr>
      <xdr:spPr>
        <a:xfrm>
          <a:off x="1276350" y="3028950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123825</xdr:colOff>
      <xdr:row>13</xdr:row>
      <xdr:rowOff>95250</xdr:rowOff>
    </xdr:from>
    <xdr:to>
      <xdr:col>1</xdr:col>
      <xdr:colOff>228600</xdr:colOff>
      <xdr:row>14</xdr:row>
      <xdr:rowOff>133350</xdr:rowOff>
    </xdr:to>
    <xdr:sp>
      <xdr:nvSpPr>
        <xdr:cNvPr id="17" name="AutoShape 1"/>
        <xdr:cNvSpPr>
          <a:spLocks/>
        </xdr:cNvSpPr>
      </xdr:nvSpPr>
      <xdr:spPr>
        <a:xfrm>
          <a:off x="1266825" y="3019425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133350</xdr:colOff>
      <xdr:row>13</xdr:row>
      <xdr:rowOff>104775</xdr:rowOff>
    </xdr:from>
    <xdr:to>
      <xdr:col>2</xdr:col>
      <xdr:colOff>0</xdr:colOff>
      <xdr:row>14</xdr:row>
      <xdr:rowOff>142875</xdr:rowOff>
    </xdr:to>
    <xdr:sp>
      <xdr:nvSpPr>
        <xdr:cNvPr id="18" name="AutoShape 1"/>
        <xdr:cNvSpPr>
          <a:spLocks/>
        </xdr:cNvSpPr>
      </xdr:nvSpPr>
      <xdr:spPr>
        <a:xfrm>
          <a:off x="1276350" y="3028950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133350</xdr:colOff>
      <xdr:row>13</xdr:row>
      <xdr:rowOff>104775</xdr:rowOff>
    </xdr:from>
    <xdr:to>
      <xdr:col>2</xdr:col>
      <xdr:colOff>0</xdr:colOff>
      <xdr:row>14</xdr:row>
      <xdr:rowOff>142875</xdr:rowOff>
    </xdr:to>
    <xdr:sp>
      <xdr:nvSpPr>
        <xdr:cNvPr id="19" name="AutoShape 1"/>
        <xdr:cNvSpPr>
          <a:spLocks/>
        </xdr:cNvSpPr>
      </xdr:nvSpPr>
      <xdr:spPr>
        <a:xfrm>
          <a:off x="1276350" y="3028950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123825</xdr:colOff>
      <xdr:row>13</xdr:row>
      <xdr:rowOff>95250</xdr:rowOff>
    </xdr:from>
    <xdr:to>
      <xdr:col>1</xdr:col>
      <xdr:colOff>228600</xdr:colOff>
      <xdr:row>14</xdr:row>
      <xdr:rowOff>133350</xdr:rowOff>
    </xdr:to>
    <xdr:sp>
      <xdr:nvSpPr>
        <xdr:cNvPr id="20" name="AutoShape 1"/>
        <xdr:cNvSpPr>
          <a:spLocks/>
        </xdr:cNvSpPr>
      </xdr:nvSpPr>
      <xdr:spPr>
        <a:xfrm>
          <a:off x="1266825" y="3019425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133350</xdr:colOff>
      <xdr:row>13</xdr:row>
      <xdr:rowOff>104775</xdr:rowOff>
    </xdr:from>
    <xdr:to>
      <xdr:col>2</xdr:col>
      <xdr:colOff>0</xdr:colOff>
      <xdr:row>14</xdr:row>
      <xdr:rowOff>142875</xdr:rowOff>
    </xdr:to>
    <xdr:sp>
      <xdr:nvSpPr>
        <xdr:cNvPr id="21" name="AutoShape 1"/>
        <xdr:cNvSpPr>
          <a:spLocks/>
        </xdr:cNvSpPr>
      </xdr:nvSpPr>
      <xdr:spPr>
        <a:xfrm>
          <a:off x="1276350" y="3028950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133350</xdr:colOff>
      <xdr:row>13</xdr:row>
      <xdr:rowOff>104775</xdr:rowOff>
    </xdr:from>
    <xdr:to>
      <xdr:col>2</xdr:col>
      <xdr:colOff>0</xdr:colOff>
      <xdr:row>14</xdr:row>
      <xdr:rowOff>142875</xdr:rowOff>
    </xdr:to>
    <xdr:sp>
      <xdr:nvSpPr>
        <xdr:cNvPr id="22" name="AutoShape 1"/>
        <xdr:cNvSpPr>
          <a:spLocks/>
        </xdr:cNvSpPr>
      </xdr:nvSpPr>
      <xdr:spPr>
        <a:xfrm>
          <a:off x="1276350" y="3028950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123825</xdr:colOff>
      <xdr:row>13</xdr:row>
      <xdr:rowOff>95250</xdr:rowOff>
    </xdr:from>
    <xdr:to>
      <xdr:col>1</xdr:col>
      <xdr:colOff>228600</xdr:colOff>
      <xdr:row>14</xdr:row>
      <xdr:rowOff>133350</xdr:rowOff>
    </xdr:to>
    <xdr:sp>
      <xdr:nvSpPr>
        <xdr:cNvPr id="23" name="AutoShape 1"/>
        <xdr:cNvSpPr>
          <a:spLocks/>
        </xdr:cNvSpPr>
      </xdr:nvSpPr>
      <xdr:spPr>
        <a:xfrm>
          <a:off x="1266825" y="3019425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133350</xdr:colOff>
      <xdr:row>13</xdr:row>
      <xdr:rowOff>104775</xdr:rowOff>
    </xdr:from>
    <xdr:to>
      <xdr:col>2</xdr:col>
      <xdr:colOff>0</xdr:colOff>
      <xdr:row>14</xdr:row>
      <xdr:rowOff>142875</xdr:rowOff>
    </xdr:to>
    <xdr:sp>
      <xdr:nvSpPr>
        <xdr:cNvPr id="24" name="AutoShape 1"/>
        <xdr:cNvSpPr>
          <a:spLocks/>
        </xdr:cNvSpPr>
      </xdr:nvSpPr>
      <xdr:spPr>
        <a:xfrm>
          <a:off x="1276350" y="3028950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133350</xdr:colOff>
      <xdr:row>11</xdr:row>
      <xdr:rowOff>104775</xdr:rowOff>
    </xdr:from>
    <xdr:to>
      <xdr:col>2</xdr:col>
      <xdr:colOff>0</xdr:colOff>
      <xdr:row>12</xdr:row>
      <xdr:rowOff>142875</xdr:rowOff>
    </xdr:to>
    <xdr:sp>
      <xdr:nvSpPr>
        <xdr:cNvPr id="25" name="AutoShape 1"/>
        <xdr:cNvSpPr>
          <a:spLocks/>
        </xdr:cNvSpPr>
      </xdr:nvSpPr>
      <xdr:spPr>
        <a:xfrm>
          <a:off x="1276350" y="2552700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142875</xdr:colOff>
      <xdr:row>5</xdr:row>
      <xdr:rowOff>95250</xdr:rowOff>
    </xdr:from>
    <xdr:to>
      <xdr:col>2</xdr:col>
      <xdr:colOff>9525</xdr:colOff>
      <xdr:row>6</xdr:row>
      <xdr:rowOff>133350</xdr:rowOff>
    </xdr:to>
    <xdr:sp>
      <xdr:nvSpPr>
        <xdr:cNvPr id="26" name="AutoShape 2"/>
        <xdr:cNvSpPr>
          <a:spLocks/>
        </xdr:cNvSpPr>
      </xdr:nvSpPr>
      <xdr:spPr>
        <a:xfrm>
          <a:off x="1285875" y="1114425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142875</xdr:colOff>
      <xdr:row>7</xdr:row>
      <xdr:rowOff>95250</xdr:rowOff>
    </xdr:from>
    <xdr:to>
      <xdr:col>2</xdr:col>
      <xdr:colOff>9525</xdr:colOff>
      <xdr:row>8</xdr:row>
      <xdr:rowOff>133350</xdr:rowOff>
    </xdr:to>
    <xdr:sp>
      <xdr:nvSpPr>
        <xdr:cNvPr id="27" name="AutoShape 4"/>
        <xdr:cNvSpPr>
          <a:spLocks/>
        </xdr:cNvSpPr>
      </xdr:nvSpPr>
      <xdr:spPr>
        <a:xfrm>
          <a:off x="1285875" y="1590675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133350</xdr:colOff>
      <xdr:row>13</xdr:row>
      <xdr:rowOff>104775</xdr:rowOff>
    </xdr:from>
    <xdr:to>
      <xdr:col>2</xdr:col>
      <xdr:colOff>0</xdr:colOff>
      <xdr:row>14</xdr:row>
      <xdr:rowOff>142875</xdr:rowOff>
    </xdr:to>
    <xdr:sp>
      <xdr:nvSpPr>
        <xdr:cNvPr id="28" name="AutoShape 1"/>
        <xdr:cNvSpPr>
          <a:spLocks/>
        </xdr:cNvSpPr>
      </xdr:nvSpPr>
      <xdr:spPr>
        <a:xfrm>
          <a:off x="1276350" y="3028950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133350</xdr:colOff>
      <xdr:row>15</xdr:row>
      <xdr:rowOff>104775</xdr:rowOff>
    </xdr:from>
    <xdr:to>
      <xdr:col>2</xdr:col>
      <xdr:colOff>0</xdr:colOff>
      <xdr:row>16</xdr:row>
      <xdr:rowOff>142875</xdr:rowOff>
    </xdr:to>
    <xdr:sp>
      <xdr:nvSpPr>
        <xdr:cNvPr id="29" name="AutoShape 1"/>
        <xdr:cNvSpPr>
          <a:spLocks/>
        </xdr:cNvSpPr>
      </xdr:nvSpPr>
      <xdr:spPr>
        <a:xfrm>
          <a:off x="1276350" y="3505200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133350</xdr:colOff>
      <xdr:row>17</xdr:row>
      <xdr:rowOff>104775</xdr:rowOff>
    </xdr:from>
    <xdr:to>
      <xdr:col>2</xdr:col>
      <xdr:colOff>0</xdr:colOff>
      <xdr:row>18</xdr:row>
      <xdr:rowOff>142875</xdr:rowOff>
    </xdr:to>
    <xdr:sp>
      <xdr:nvSpPr>
        <xdr:cNvPr id="30" name="AutoShape 1"/>
        <xdr:cNvSpPr>
          <a:spLocks/>
        </xdr:cNvSpPr>
      </xdr:nvSpPr>
      <xdr:spPr>
        <a:xfrm>
          <a:off x="1276350" y="3981450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123825</xdr:colOff>
      <xdr:row>13</xdr:row>
      <xdr:rowOff>95250</xdr:rowOff>
    </xdr:from>
    <xdr:to>
      <xdr:col>1</xdr:col>
      <xdr:colOff>228600</xdr:colOff>
      <xdr:row>14</xdr:row>
      <xdr:rowOff>133350</xdr:rowOff>
    </xdr:to>
    <xdr:sp>
      <xdr:nvSpPr>
        <xdr:cNvPr id="31" name="AutoShape 1"/>
        <xdr:cNvSpPr>
          <a:spLocks/>
        </xdr:cNvSpPr>
      </xdr:nvSpPr>
      <xdr:spPr>
        <a:xfrm>
          <a:off x="1266825" y="3019425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133350</xdr:colOff>
      <xdr:row>13</xdr:row>
      <xdr:rowOff>104775</xdr:rowOff>
    </xdr:from>
    <xdr:to>
      <xdr:col>2</xdr:col>
      <xdr:colOff>0</xdr:colOff>
      <xdr:row>14</xdr:row>
      <xdr:rowOff>142875</xdr:rowOff>
    </xdr:to>
    <xdr:sp>
      <xdr:nvSpPr>
        <xdr:cNvPr id="32" name="AutoShape 1"/>
        <xdr:cNvSpPr>
          <a:spLocks/>
        </xdr:cNvSpPr>
      </xdr:nvSpPr>
      <xdr:spPr>
        <a:xfrm>
          <a:off x="1276350" y="3028950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133350</xdr:colOff>
      <xdr:row>13</xdr:row>
      <xdr:rowOff>104775</xdr:rowOff>
    </xdr:from>
    <xdr:to>
      <xdr:col>2</xdr:col>
      <xdr:colOff>0</xdr:colOff>
      <xdr:row>14</xdr:row>
      <xdr:rowOff>142875</xdr:rowOff>
    </xdr:to>
    <xdr:sp>
      <xdr:nvSpPr>
        <xdr:cNvPr id="33" name="AutoShape 1"/>
        <xdr:cNvSpPr>
          <a:spLocks/>
        </xdr:cNvSpPr>
      </xdr:nvSpPr>
      <xdr:spPr>
        <a:xfrm>
          <a:off x="1276350" y="3028950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123825</xdr:colOff>
      <xdr:row>13</xdr:row>
      <xdr:rowOff>95250</xdr:rowOff>
    </xdr:from>
    <xdr:to>
      <xdr:col>1</xdr:col>
      <xdr:colOff>228600</xdr:colOff>
      <xdr:row>14</xdr:row>
      <xdr:rowOff>133350</xdr:rowOff>
    </xdr:to>
    <xdr:sp>
      <xdr:nvSpPr>
        <xdr:cNvPr id="34" name="AutoShape 1"/>
        <xdr:cNvSpPr>
          <a:spLocks/>
        </xdr:cNvSpPr>
      </xdr:nvSpPr>
      <xdr:spPr>
        <a:xfrm>
          <a:off x="1266825" y="3019425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133350</xdr:colOff>
      <xdr:row>13</xdr:row>
      <xdr:rowOff>104775</xdr:rowOff>
    </xdr:from>
    <xdr:to>
      <xdr:col>2</xdr:col>
      <xdr:colOff>0</xdr:colOff>
      <xdr:row>14</xdr:row>
      <xdr:rowOff>142875</xdr:rowOff>
    </xdr:to>
    <xdr:sp>
      <xdr:nvSpPr>
        <xdr:cNvPr id="35" name="AutoShape 1"/>
        <xdr:cNvSpPr>
          <a:spLocks/>
        </xdr:cNvSpPr>
      </xdr:nvSpPr>
      <xdr:spPr>
        <a:xfrm>
          <a:off x="1276350" y="3028950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133350</xdr:colOff>
      <xdr:row>13</xdr:row>
      <xdr:rowOff>104775</xdr:rowOff>
    </xdr:from>
    <xdr:to>
      <xdr:col>2</xdr:col>
      <xdr:colOff>0</xdr:colOff>
      <xdr:row>14</xdr:row>
      <xdr:rowOff>142875</xdr:rowOff>
    </xdr:to>
    <xdr:sp>
      <xdr:nvSpPr>
        <xdr:cNvPr id="36" name="AutoShape 1"/>
        <xdr:cNvSpPr>
          <a:spLocks/>
        </xdr:cNvSpPr>
      </xdr:nvSpPr>
      <xdr:spPr>
        <a:xfrm>
          <a:off x="1276350" y="3028950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123825</xdr:colOff>
      <xdr:row>13</xdr:row>
      <xdr:rowOff>95250</xdr:rowOff>
    </xdr:from>
    <xdr:to>
      <xdr:col>1</xdr:col>
      <xdr:colOff>228600</xdr:colOff>
      <xdr:row>14</xdr:row>
      <xdr:rowOff>133350</xdr:rowOff>
    </xdr:to>
    <xdr:sp>
      <xdr:nvSpPr>
        <xdr:cNvPr id="37" name="AutoShape 1"/>
        <xdr:cNvSpPr>
          <a:spLocks/>
        </xdr:cNvSpPr>
      </xdr:nvSpPr>
      <xdr:spPr>
        <a:xfrm>
          <a:off x="1266825" y="3019425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133350</xdr:colOff>
      <xdr:row>13</xdr:row>
      <xdr:rowOff>104775</xdr:rowOff>
    </xdr:from>
    <xdr:to>
      <xdr:col>2</xdr:col>
      <xdr:colOff>0</xdr:colOff>
      <xdr:row>14</xdr:row>
      <xdr:rowOff>142875</xdr:rowOff>
    </xdr:to>
    <xdr:sp>
      <xdr:nvSpPr>
        <xdr:cNvPr id="38" name="AutoShape 1"/>
        <xdr:cNvSpPr>
          <a:spLocks/>
        </xdr:cNvSpPr>
      </xdr:nvSpPr>
      <xdr:spPr>
        <a:xfrm>
          <a:off x="1276350" y="3028950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133350</xdr:colOff>
      <xdr:row>13</xdr:row>
      <xdr:rowOff>104775</xdr:rowOff>
    </xdr:from>
    <xdr:to>
      <xdr:col>2</xdr:col>
      <xdr:colOff>0</xdr:colOff>
      <xdr:row>14</xdr:row>
      <xdr:rowOff>142875</xdr:rowOff>
    </xdr:to>
    <xdr:sp>
      <xdr:nvSpPr>
        <xdr:cNvPr id="39" name="AutoShape 1"/>
        <xdr:cNvSpPr>
          <a:spLocks/>
        </xdr:cNvSpPr>
      </xdr:nvSpPr>
      <xdr:spPr>
        <a:xfrm>
          <a:off x="1276350" y="3028950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123825</xdr:colOff>
      <xdr:row>13</xdr:row>
      <xdr:rowOff>95250</xdr:rowOff>
    </xdr:from>
    <xdr:to>
      <xdr:col>1</xdr:col>
      <xdr:colOff>228600</xdr:colOff>
      <xdr:row>14</xdr:row>
      <xdr:rowOff>133350</xdr:rowOff>
    </xdr:to>
    <xdr:sp>
      <xdr:nvSpPr>
        <xdr:cNvPr id="40" name="AutoShape 1"/>
        <xdr:cNvSpPr>
          <a:spLocks/>
        </xdr:cNvSpPr>
      </xdr:nvSpPr>
      <xdr:spPr>
        <a:xfrm>
          <a:off x="1266825" y="3019425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133350</xdr:colOff>
      <xdr:row>13</xdr:row>
      <xdr:rowOff>104775</xdr:rowOff>
    </xdr:from>
    <xdr:to>
      <xdr:col>2</xdr:col>
      <xdr:colOff>0</xdr:colOff>
      <xdr:row>14</xdr:row>
      <xdr:rowOff>142875</xdr:rowOff>
    </xdr:to>
    <xdr:sp>
      <xdr:nvSpPr>
        <xdr:cNvPr id="41" name="AutoShape 1"/>
        <xdr:cNvSpPr>
          <a:spLocks/>
        </xdr:cNvSpPr>
      </xdr:nvSpPr>
      <xdr:spPr>
        <a:xfrm>
          <a:off x="1276350" y="3028950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133350</xdr:colOff>
      <xdr:row>13</xdr:row>
      <xdr:rowOff>104775</xdr:rowOff>
    </xdr:from>
    <xdr:to>
      <xdr:col>2</xdr:col>
      <xdr:colOff>0</xdr:colOff>
      <xdr:row>14</xdr:row>
      <xdr:rowOff>142875</xdr:rowOff>
    </xdr:to>
    <xdr:sp>
      <xdr:nvSpPr>
        <xdr:cNvPr id="42" name="AutoShape 1"/>
        <xdr:cNvSpPr>
          <a:spLocks/>
        </xdr:cNvSpPr>
      </xdr:nvSpPr>
      <xdr:spPr>
        <a:xfrm>
          <a:off x="1276350" y="3028950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123825</xdr:colOff>
      <xdr:row>13</xdr:row>
      <xdr:rowOff>95250</xdr:rowOff>
    </xdr:from>
    <xdr:to>
      <xdr:col>1</xdr:col>
      <xdr:colOff>228600</xdr:colOff>
      <xdr:row>14</xdr:row>
      <xdr:rowOff>133350</xdr:rowOff>
    </xdr:to>
    <xdr:sp>
      <xdr:nvSpPr>
        <xdr:cNvPr id="43" name="AutoShape 1"/>
        <xdr:cNvSpPr>
          <a:spLocks/>
        </xdr:cNvSpPr>
      </xdr:nvSpPr>
      <xdr:spPr>
        <a:xfrm>
          <a:off x="1266825" y="3019425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133350</xdr:colOff>
      <xdr:row>13</xdr:row>
      <xdr:rowOff>104775</xdr:rowOff>
    </xdr:from>
    <xdr:to>
      <xdr:col>2</xdr:col>
      <xdr:colOff>0</xdr:colOff>
      <xdr:row>14</xdr:row>
      <xdr:rowOff>142875</xdr:rowOff>
    </xdr:to>
    <xdr:sp>
      <xdr:nvSpPr>
        <xdr:cNvPr id="44" name="AutoShape 1"/>
        <xdr:cNvSpPr>
          <a:spLocks/>
        </xdr:cNvSpPr>
      </xdr:nvSpPr>
      <xdr:spPr>
        <a:xfrm>
          <a:off x="1276350" y="3028950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133350</xdr:colOff>
      <xdr:row>13</xdr:row>
      <xdr:rowOff>104775</xdr:rowOff>
    </xdr:from>
    <xdr:to>
      <xdr:col>2</xdr:col>
      <xdr:colOff>0</xdr:colOff>
      <xdr:row>14</xdr:row>
      <xdr:rowOff>142875</xdr:rowOff>
    </xdr:to>
    <xdr:sp>
      <xdr:nvSpPr>
        <xdr:cNvPr id="45" name="AutoShape 1"/>
        <xdr:cNvSpPr>
          <a:spLocks/>
        </xdr:cNvSpPr>
      </xdr:nvSpPr>
      <xdr:spPr>
        <a:xfrm>
          <a:off x="1276350" y="3028950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123825</xdr:colOff>
      <xdr:row>13</xdr:row>
      <xdr:rowOff>95250</xdr:rowOff>
    </xdr:from>
    <xdr:to>
      <xdr:col>1</xdr:col>
      <xdr:colOff>228600</xdr:colOff>
      <xdr:row>14</xdr:row>
      <xdr:rowOff>133350</xdr:rowOff>
    </xdr:to>
    <xdr:sp>
      <xdr:nvSpPr>
        <xdr:cNvPr id="46" name="AutoShape 1"/>
        <xdr:cNvSpPr>
          <a:spLocks/>
        </xdr:cNvSpPr>
      </xdr:nvSpPr>
      <xdr:spPr>
        <a:xfrm>
          <a:off x="1266825" y="3019425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133350</xdr:colOff>
      <xdr:row>13</xdr:row>
      <xdr:rowOff>104775</xdr:rowOff>
    </xdr:from>
    <xdr:to>
      <xdr:col>2</xdr:col>
      <xdr:colOff>0</xdr:colOff>
      <xdr:row>14</xdr:row>
      <xdr:rowOff>142875</xdr:rowOff>
    </xdr:to>
    <xdr:sp>
      <xdr:nvSpPr>
        <xdr:cNvPr id="47" name="AutoShape 1"/>
        <xdr:cNvSpPr>
          <a:spLocks/>
        </xdr:cNvSpPr>
      </xdr:nvSpPr>
      <xdr:spPr>
        <a:xfrm>
          <a:off x="1276350" y="3028950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133350</xdr:colOff>
      <xdr:row>11</xdr:row>
      <xdr:rowOff>104775</xdr:rowOff>
    </xdr:from>
    <xdr:to>
      <xdr:col>2</xdr:col>
      <xdr:colOff>0</xdr:colOff>
      <xdr:row>12</xdr:row>
      <xdr:rowOff>142875</xdr:rowOff>
    </xdr:to>
    <xdr:sp>
      <xdr:nvSpPr>
        <xdr:cNvPr id="48" name="AutoShape 1"/>
        <xdr:cNvSpPr>
          <a:spLocks/>
        </xdr:cNvSpPr>
      </xdr:nvSpPr>
      <xdr:spPr>
        <a:xfrm>
          <a:off x="1276350" y="2552700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142875</xdr:colOff>
      <xdr:row>5</xdr:row>
      <xdr:rowOff>95250</xdr:rowOff>
    </xdr:from>
    <xdr:to>
      <xdr:col>2</xdr:col>
      <xdr:colOff>9525</xdr:colOff>
      <xdr:row>6</xdr:row>
      <xdr:rowOff>133350</xdr:rowOff>
    </xdr:to>
    <xdr:sp>
      <xdr:nvSpPr>
        <xdr:cNvPr id="49" name="AutoShape 2"/>
        <xdr:cNvSpPr>
          <a:spLocks/>
        </xdr:cNvSpPr>
      </xdr:nvSpPr>
      <xdr:spPr>
        <a:xfrm>
          <a:off x="1285875" y="1114425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142875</xdr:colOff>
      <xdr:row>7</xdr:row>
      <xdr:rowOff>95250</xdr:rowOff>
    </xdr:from>
    <xdr:to>
      <xdr:col>2</xdr:col>
      <xdr:colOff>9525</xdr:colOff>
      <xdr:row>8</xdr:row>
      <xdr:rowOff>133350</xdr:rowOff>
    </xdr:to>
    <xdr:sp>
      <xdr:nvSpPr>
        <xdr:cNvPr id="50" name="AutoShape 4"/>
        <xdr:cNvSpPr>
          <a:spLocks/>
        </xdr:cNvSpPr>
      </xdr:nvSpPr>
      <xdr:spPr>
        <a:xfrm>
          <a:off x="1285875" y="1590675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133350</xdr:colOff>
      <xdr:row>13</xdr:row>
      <xdr:rowOff>104775</xdr:rowOff>
    </xdr:from>
    <xdr:to>
      <xdr:col>2</xdr:col>
      <xdr:colOff>0</xdr:colOff>
      <xdr:row>14</xdr:row>
      <xdr:rowOff>142875</xdr:rowOff>
    </xdr:to>
    <xdr:sp>
      <xdr:nvSpPr>
        <xdr:cNvPr id="51" name="AutoShape 1"/>
        <xdr:cNvSpPr>
          <a:spLocks/>
        </xdr:cNvSpPr>
      </xdr:nvSpPr>
      <xdr:spPr>
        <a:xfrm>
          <a:off x="1276350" y="3028950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133350</xdr:colOff>
      <xdr:row>15</xdr:row>
      <xdr:rowOff>104775</xdr:rowOff>
    </xdr:from>
    <xdr:to>
      <xdr:col>2</xdr:col>
      <xdr:colOff>0</xdr:colOff>
      <xdr:row>16</xdr:row>
      <xdr:rowOff>142875</xdr:rowOff>
    </xdr:to>
    <xdr:sp>
      <xdr:nvSpPr>
        <xdr:cNvPr id="52" name="AutoShape 1"/>
        <xdr:cNvSpPr>
          <a:spLocks/>
        </xdr:cNvSpPr>
      </xdr:nvSpPr>
      <xdr:spPr>
        <a:xfrm>
          <a:off x="1276350" y="3505200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133350</xdr:colOff>
      <xdr:row>17</xdr:row>
      <xdr:rowOff>104775</xdr:rowOff>
    </xdr:from>
    <xdr:to>
      <xdr:col>2</xdr:col>
      <xdr:colOff>0</xdr:colOff>
      <xdr:row>18</xdr:row>
      <xdr:rowOff>142875</xdr:rowOff>
    </xdr:to>
    <xdr:sp>
      <xdr:nvSpPr>
        <xdr:cNvPr id="53" name="AutoShape 1"/>
        <xdr:cNvSpPr>
          <a:spLocks/>
        </xdr:cNvSpPr>
      </xdr:nvSpPr>
      <xdr:spPr>
        <a:xfrm>
          <a:off x="1276350" y="3981450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123825</xdr:colOff>
      <xdr:row>13</xdr:row>
      <xdr:rowOff>95250</xdr:rowOff>
    </xdr:from>
    <xdr:to>
      <xdr:col>1</xdr:col>
      <xdr:colOff>228600</xdr:colOff>
      <xdr:row>14</xdr:row>
      <xdr:rowOff>133350</xdr:rowOff>
    </xdr:to>
    <xdr:sp>
      <xdr:nvSpPr>
        <xdr:cNvPr id="54" name="AutoShape 1"/>
        <xdr:cNvSpPr>
          <a:spLocks/>
        </xdr:cNvSpPr>
      </xdr:nvSpPr>
      <xdr:spPr>
        <a:xfrm>
          <a:off x="1266825" y="3019425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133350</xdr:colOff>
      <xdr:row>13</xdr:row>
      <xdr:rowOff>104775</xdr:rowOff>
    </xdr:from>
    <xdr:to>
      <xdr:col>2</xdr:col>
      <xdr:colOff>0</xdr:colOff>
      <xdr:row>14</xdr:row>
      <xdr:rowOff>142875</xdr:rowOff>
    </xdr:to>
    <xdr:sp>
      <xdr:nvSpPr>
        <xdr:cNvPr id="55" name="AutoShape 1"/>
        <xdr:cNvSpPr>
          <a:spLocks/>
        </xdr:cNvSpPr>
      </xdr:nvSpPr>
      <xdr:spPr>
        <a:xfrm>
          <a:off x="1276350" y="3028950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133350</xdr:colOff>
      <xdr:row>13</xdr:row>
      <xdr:rowOff>104775</xdr:rowOff>
    </xdr:from>
    <xdr:to>
      <xdr:col>2</xdr:col>
      <xdr:colOff>0</xdr:colOff>
      <xdr:row>14</xdr:row>
      <xdr:rowOff>142875</xdr:rowOff>
    </xdr:to>
    <xdr:sp>
      <xdr:nvSpPr>
        <xdr:cNvPr id="56" name="AutoShape 1"/>
        <xdr:cNvSpPr>
          <a:spLocks/>
        </xdr:cNvSpPr>
      </xdr:nvSpPr>
      <xdr:spPr>
        <a:xfrm>
          <a:off x="1276350" y="3028950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123825</xdr:colOff>
      <xdr:row>13</xdr:row>
      <xdr:rowOff>95250</xdr:rowOff>
    </xdr:from>
    <xdr:to>
      <xdr:col>1</xdr:col>
      <xdr:colOff>228600</xdr:colOff>
      <xdr:row>14</xdr:row>
      <xdr:rowOff>133350</xdr:rowOff>
    </xdr:to>
    <xdr:sp>
      <xdr:nvSpPr>
        <xdr:cNvPr id="57" name="AutoShape 1"/>
        <xdr:cNvSpPr>
          <a:spLocks/>
        </xdr:cNvSpPr>
      </xdr:nvSpPr>
      <xdr:spPr>
        <a:xfrm>
          <a:off x="1266825" y="3019425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133350</xdr:colOff>
      <xdr:row>13</xdr:row>
      <xdr:rowOff>104775</xdr:rowOff>
    </xdr:from>
    <xdr:to>
      <xdr:col>2</xdr:col>
      <xdr:colOff>0</xdr:colOff>
      <xdr:row>14</xdr:row>
      <xdr:rowOff>142875</xdr:rowOff>
    </xdr:to>
    <xdr:sp>
      <xdr:nvSpPr>
        <xdr:cNvPr id="58" name="AutoShape 1"/>
        <xdr:cNvSpPr>
          <a:spLocks/>
        </xdr:cNvSpPr>
      </xdr:nvSpPr>
      <xdr:spPr>
        <a:xfrm>
          <a:off x="1276350" y="3028950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133350</xdr:colOff>
      <xdr:row>13</xdr:row>
      <xdr:rowOff>104775</xdr:rowOff>
    </xdr:from>
    <xdr:to>
      <xdr:col>2</xdr:col>
      <xdr:colOff>0</xdr:colOff>
      <xdr:row>14</xdr:row>
      <xdr:rowOff>142875</xdr:rowOff>
    </xdr:to>
    <xdr:sp>
      <xdr:nvSpPr>
        <xdr:cNvPr id="59" name="AutoShape 1"/>
        <xdr:cNvSpPr>
          <a:spLocks/>
        </xdr:cNvSpPr>
      </xdr:nvSpPr>
      <xdr:spPr>
        <a:xfrm>
          <a:off x="1276350" y="3028950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123825</xdr:colOff>
      <xdr:row>13</xdr:row>
      <xdr:rowOff>95250</xdr:rowOff>
    </xdr:from>
    <xdr:to>
      <xdr:col>1</xdr:col>
      <xdr:colOff>228600</xdr:colOff>
      <xdr:row>14</xdr:row>
      <xdr:rowOff>133350</xdr:rowOff>
    </xdr:to>
    <xdr:sp>
      <xdr:nvSpPr>
        <xdr:cNvPr id="60" name="AutoShape 1"/>
        <xdr:cNvSpPr>
          <a:spLocks/>
        </xdr:cNvSpPr>
      </xdr:nvSpPr>
      <xdr:spPr>
        <a:xfrm>
          <a:off x="1266825" y="3019425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133350</xdr:colOff>
      <xdr:row>13</xdr:row>
      <xdr:rowOff>104775</xdr:rowOff>
    </xdr:from>
    <xdr:to>
      <xdr:col>2</xdr:col>
      <xdr:colOff>0</xdr:colOff>
      <xdr:row>14</xdr:row>
      <xdr:rowOff>142875</xdr:rowOff>
    </xdr:to>
    <xdr:sp>
      <xdr:nvSpPr>
        <xdr:cNvPr id="61" name="AutoShape 1"/>
        <xdr:cNvSpPr>
          <a:spLocks/>
        </xdr:cNvSpPr>
      </xdr:nvSpPr>
      <xdr:spPr>
        <a:xfrm>
          <a:off x="1276350" y="3028950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133350</xdr:colOff>
      <xdr:row>13</xdr:row>
      <xdr:rowOff>104775</xdr:rowOff>
    </xdr:from>
    <xdr:to>
      <xdr:col>2</xdr:col>
      <xdr:colOff>0</xdr:colOff>
      <xdr:row>14</xdr:row>
      <xdr:rowOff>142875</xdr:rowOff>
    </xdr:to>
    <xdr:sp>
      <xdr:nvSpPr>
        <xdr:cNvPr id="62" name="AutoShape 1"/>
        <xdr:cNvSpPr>
          <a:spLocks/>
        </xdr:cNvSpPr>
      </xdr:nvSpPr>
      <xdr:spPr>
        <a:xfrm>
          <a:off x="1276350" y="3028950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123825</xdr:colOff>
      <xdr:row>13</xdr:row>
      <xdr:rowOff>95250</xdr:rowOff>
    </xdr:from>
    <xdr:to>
      <xdr:col>1</xdr:col>
      <xdr:colOff>228600</xdr:colOff>
      <xdr:row>14</xdr:row>
      <xdr:rowOff>133350</xdr:rowOff>
    </xdr:to>
    <xdr:sp>
      <xdr:nvSpPr>
        <xdr:cNvPr id="63" name="AutoShape 1"/>
        <xdr:cNvSpPr>
          <a:spLocks/>
        </xdr:cNvSpPr>
      </xdr:nvSpPr>
      <xdr:spPr>
        <a:xfrm>
          <a:off x="1266825" y="3019425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133350</xdr:colOff>
      <xdr:row>13</xdr:row>
      <xdr:rowOff>104775</xdr:rowOff>
    </xdr:from>
    <xdr:to>
      <xdr:col>2</xdr:col>
      <xdr:colOff>0</xdr:colOff>
      <xdr:row>14</xdr:row>
      <xdr:rowOff>142875</xdr:rowOff>
    </xdr:to>
    <xdr:sp>
      <xdr:nvSpPr>
        <xdr:cNvPr id="64" name="AutoShape 1"/>
        <xdr:cNvSpPr>
          <a:spLocks/>
        </xdr:cNvSpPr>
      </xdr:nvSpPr>
      <xdr:spPr>
        <a:xfrm>
          <a:off x="1276350" y="3028950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133350</xdr:colOff>
      <xdr:row>13</xdr:row>
      <xdr:rowOff>104775</xdr:rowOff>
    </xdr:from>
    <xdr:to>
      <xdr:col>2</xdr:col>
      <xdr:colOff>0</xdr:colOff>
      <xdr:row>14</xdr:row>
      <xdr:rowOff>142875</xdr:rowOff>
    </xdr:to>
    <xdr:sp>
      <xdr:nvSpPr>
        <xdr:cNvPr id="65" name="AutoShape 1"/>
        <xdr:cNvSpPr>
          <a:spLocks/>
        </xdr:cNvSpPr>
      </xdr:nvSpPr>
      <xdr:spPr>
        <a:xfrm>
          <a:off x="1276350" y="3028950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123825</xdr:colOff>
      <xdr:row>13</xdr:row>
      <xdr:rowOff>95250</xdr:rowOff>
    </xdr:from>
    <xdr:to>
      <xdr:col>1</xdr:col>
      <xdr:colOff>228600</xdr:colOff>
      <xdr:row>14</xdr:row>
      <xdr:rowOff>133350</xdr:rowOff>
    </xdr:to>
    <xdr:sp>
      <xdr:nvSpPr>
        <xdr:cNvPr id="66" name="AutoShape 1"/>
        <xdr:cNvSpPr>
          <a:spLocks/>
        </xdr:cNvSpPr>
      </xdr:nvSpPr>
      <xdr:spPr>
        <a:xfrm>
          <a:off x="1266825" y="3019425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133350</xdr:colOff>
      <xdr:row>13</xdr:row>
      <xdr:rowOff>104775</xdr:rowOff>
    </xdr:from>
    <xdr:to>
      <xdr:col>2</xdr:col>
      <xdr:colOff>0</xdr:colOff>
      <xdr:row>14</xdr:row>
      <xdr:rowOff>142875</xdr:rowOff>
    </xdr:to>
    <xdr:sp>
      <xdr:nvSpPr>
        <xdr:cNvPr id="67" name="AutoShape 1"/>
        <xdr:cNvSpPr>
          <a:spLocks/>
        </xdr:cNvSpPr>
      </xdr:nvSpPr>
      <xdr:spPr>
        <a:xfrm>
          <a:off x="1276350" y="3028950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133350</xdr:colOff>
      <xdr:row>13</xdr:row>
      <xdr:rowOff>104775</xdr:rowOff>
    </xdr:from>
    <xdr:to>
      <xdr:col>2</xdr:col>
      <xdr:colOff>0</xdr:colOff>
      <xdr:row>14</xdr:row>
      <xdr:rowOff>142875</xdr:rowOff>
    </xdr:to>
    <xdr:sp>
      <xdr:nvSpPr>
        <xdr:cNvPr id="68" name="AutoShape 1"/>
        <xdr:cNvSpPr>
          <a:spLocks/>
        </xdr:cNvSpPr>
      </xdr:nvSpPr>
      <xdr:spPr>
        <a:xfrm>
          <a:off x="1276350" y="3028950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123825</xdr:colOff>
      <xdr:row>13</xdr:row>
      <xdr:rowOff>95250</xdr:rowOff>
    </xdr:from>
    <xdr:to>
      <xdr:col>1</xdr:col>
      <xdr:colOff>228600</xdr:colOff>
      <xdr:row>14</xdr:row>
      <xdr:rowOff>133350</xdr:rowOff>
    </xdr:to>
    <xdr:sp>
      <xdr:nvSpPr>
        <xdr:cNvPr id="69" name="AutoShape 1"/>
        <xdr:cNvSpPr>
          <a:spLocks/>
        </xdr:cNvSpPr>
      </xdr:nvSpPr>
      <xdr:spPr>
        <a:xfrm>
          <a:off x="1266825" y="3019425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133350</xdr:colOff>
      <xdr:row>13</xdr:row>
      <xdr:rowOff>104775</xdr:rowOff>
    </xdr:from>
    <xdr:to>
      <xdr:col>2</xdr:col>
      <xdr:colOff>0</xdr:colOff>
      <xdr:row>14</xdr:row>
      <xdr:rowOff>142875</xdr:rowOff>
    </xdr:to>
    <xdr:sp>
      <xdr:nvSpPr>
        <xdr:cNvPr id="70" name="AutoShape 1"/>
        <xdr:cNvSpPr>
          <a:spLocks/>
        </xdr:cNvSpPr>
      </xdr:nvSpPr>
      <xdr:spPr>
        <a:xfrm>
          <a:off x="1276350" y="3028950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133350</xdr:colOff>
      <xdr:row>11</xdr:row>
      <xdr:rowOff>104775</xdr:rowOff>
    </xdr:from>
    <xdr:to>
      <xdr:col>2</xdr:col>
      <xdr:colOff>0</xdr:colOff>
      <xdr:row>12</xdr:row>
      <xdr:rowOff>142875</xdr:rowOff>
    </xdr:to>
    <xdr:sp>
      <xdr:nvSpPr>
        <xdr:cNvPr id="71" name="AutoShape 1"/>
        <xdr:cNvSpPr>
          <a:spLocks/>
        </xdr:cNvSpPr>
      </xdr:nvSpPr>
      <xdr:spPr>
        <a:xfrm>
          <a:off x="1276350" y="2552700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142875</xdr:colOff>
      <xdr:row>5</xdr:row>
      <xdr:rowOff>95250</xdr:rowOff>
    </xdr:from>
    <xdr:to>
      <xdr:col>2</xdr:col>
      <xdr:colOff>9525</xdr:colOff>
      <xdr:row>6</xdr:row>
      <xdr:rowOff>133350</xdr:rowOff>
    </xdr:to>
    <xdr:sp>
      <xdr:nvSpPr>
        <xdr:cNvPr id="72" name="AutoShape 2"/>
        <xdr:cNvSpPr>
          <a:spLocks/>
        </xdr:cNvSpPr>
      </xdr:nvSpPr>
      <xdr:spPr>
        <a:xfrm>
          <a:off x="1285875" y="1114425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142875</xdr:colOff>
      <xdr:row>7</xdr:row>
      <xdr:rowOff>95250</xdr:rowOff>
    </xdr:from>
    <xdr:to>
      <xdr:col>2</xdr:col>
      <xdr:colOff>9525</xdr:colOff>
      <xdr:row>8</xdr:row>
      <xdr:rowOff>133350</xdr:rowOff>
    </xdr:to>
    <xdr:sp>
      <xdr:nvSpPr>
        <xdr:cNvPr id="73" name="AutoShape 4"/>
        <xdr:cNvSpPr>
          <a:spLocks/>
        </xdr:cNvSpPr>
      </xdr:nvSpPr>
      <xdr:spPr>
        <a:xfrm>
          <a:off x="1285875" y="1590675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133350</xdr:colOff>
      <xdr:row>13</xdr:row>
      <xdr:rowOff>104775</xdr:rowOff>
    </xdr:from>
    <xdr:to>
      <xdr:col>2</xdr:col>
      <xdr:colOff>0</xdr:colOff>
      <xdr:row>14</xdr:row>
      <xdr:rowOff>142875</xdr:rowOff>
    </xdr:to>
    <xdr:sp>
      <xdr:nvSpPr>
        <xdr:cNvPr id="74" name="AutoShape 1"/>
        <xdr:cNvSpPr>
          <a:spLocks/>
        </xdr:cNvSpPr>
      </xdr:nvSpPr>
      <xdr:spPr>
        <a:xfrm>
          <a:off x="1276350" y="3028950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133350</xdr:colOff>
      <xdr:row>15</xdr:row>
      <xdr:rowOff>104775</xdr:rowOff>
    </xdr:from>
    <xdr:to>
      <xdr:col>2</xdr:col>
      <xdr:colOff>0</xdr:colOff>
      <xdr:row>16</xdr:row>
      <xdr:rowOff>142875</xdr:rowOff>
    </xdr:to>
    <xdr:sp>
      <xdr:nvSpPr>
        <xdr:cNvPr id="75" name="AutoShape 1"/>
        <xdr:cNvSpPr>
          <a:spLocks/>
        </xdr:cNvSpPr>
      </xdr:nvSpPr>
      <xdr:spPr>
        <a:xfrm>
          <a:off x="1276350" y="3505200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133350</xdr:colOff>
      <xdr:row>17</xdr:row>
      <xdr:rowOff>104775</xdr:rowOff>
    </xdr:from>
    <xdr:to>
      <xdr:col>2</xdr:col>
      <xdr:colOff>0</xdr:colOff>
      <xdr:row>18</xdr:row>
      <xdr:rowOff>142875</xdr:rowOff>
    </xdr:to>
    <xdr:sp>
      <xdr:nvSpPr>
        <xdr:cNvPr id="76" name="AutoShape 1"/>
        <xdr:cNvSpPr>
          <a:spLocks/>
        </xdr:cNvSpPr>
      </xdr:nvSpPr>
      <xdr:spPr>
        <a:xfrm>
          <a:off x="1276350" y="3981450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123825</xdr:colOff>
      <xdr:row>13</xdr:row>
      <xdr:rowOff>95250</xdr:rowOff>
    </xdr:from>
    <xdr:to>
      <xdr:col>1</xdr:col>
      <xdr:colOff>228600</xdr:colOff>
      <xdr:row>14</xdr:row>
      <xdr:rowOff>133350</xdr:rowOff>
    </xdr:to>
    <xdr:sp>
      <xdr:nvSpPr>
        <xdr:cNvPr id="77" name="AutoShape 1"/>
        <xdr:cNvSpPr>
          <a:spLocks/>
        </xdr:cNvSpPr>
      </xdr:nvSpPr>
      <xdr:spPr>
        <a:xfrm>
          <a:off x="1266825" y="3019425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133350</xdr:colOff>
      <xdr:row>13</xdr:row>
      <xdr:rowOff>104775</xdr:rowOff>
    </xdr:from>
    <xdr:to>
      <xdr:col>2</xdr:col>
      <xdr:colOff>0</xdr:colOff>
      <xdr:row>14</xdr:row>
      <xdr:rowOff>142875</xdr:rowOff>
    </xdr:to>
    <xdr:sp>
      <xdr:nvSpPr>
        <xdr:cNvPr id="78" name="AutoShape 1"/>
        <xdr:cNvSpPr>
          <a:spLocks/>
        </xdr:cNvSpPr>
      </xdr:nvSpPr>
      <xdr:spPr>
        <a:xfrm>
          <a:off x="1276350" y="3028950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133350</xdr:colOff>
      <xdr:row>13</xdr:row>
      <xdr:rowOff>104775</xdr:rowOff>
    </xdr:from>
    <xdr:to>
      <xdr:col>2</xdr:col>
      <xdr:colOff>0</xdr:colOff>
      <xdr:row>14</xdr:row>
      <xdr:rowOff>142875</xdr:rowOff>
    </xdr:to>
    <xdr:sp>
      <xdr:nvSpPr>
        <xdr:cNvPr id="79" name="AutoShape 1"/>
        <xdr:cNvSpPr>
          <a:spLocks/>
        </xdr:cNvSpPr>
      </xdr:nvSpPr>
      <xdr:spPr>
        <a:xfrm>
          <a:off x="1276350" y="3028950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123825</xdr:colOff>
      <xdr:row>13</xdr:row>
      <xdr:rowOff>95250</xdr:rowOff>
    </xdr:from>
    <xdr:to>
      <xdr:col>1</xdr:col>
      <xdr:colOff>228600</xdr:colOff>
      <xdr:row>14</xdr:row>
      <xdr:rowOff>133350</xdr:rowOff>
    </xdr:to>
    <xdr:sp>
      <xdr:nvSpPr>
        <xdr:cNvPr id="80" name="AutoShape 1"/>
        <xdr:cNvSpPr>
          <a:spLocks/>
        </xdr:cNvSpPr>
      </xdr:nvSpPr>
      <xdr:spPr>
        <a:xfrm>
          <a:off x="1266825" y="3019425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133350</xdr:colOff>
      <xdr:row>13</xdr:row>
      <xdr:rowOff>104775</xdr:rowOff>
    </xdr:from>
    <xdr:to>
      <xdr:col>2</xdr:col>
      <xdr:colOff>0</xdr:colOff>
      <xdr:row>14</xdr:row>
      <xdr:rowOff>142875</xdr:rowOff>
    </xdr:to>
    <xdr:sp>
      <xdr:nvSpPr>
        <xdr:cNvPr id="81" name="AutoShape 1"/>
        <xdr:cNvSpPr>
          <a:spLocks/>
        </xdr:cNvSpPr>
      </xdr:nvSpPr>
      <xdr:spPr>
        <a:xfrm>
          <a:off x="1276350" y="3028950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133350</xdr:colOff>
      <xdr:row>13</xdr:row>
      <xdr:rowOff>104775</xdr:rowOff>
    </xdr:from>
    <xdr:to>
      <xdr:col>2</xdr:col>
      <xdr:colOff>0</xdr:colOff>
      <xdr:row>14</xdr:row>
      <xdr:rowOff>142875</xdr:rowOff>
    </xdr:to>
    <xdr:sp>
      <xdr:nvSpPr>
        <xdr:cNvPr id="82" name="AutoShape 1"/>
        <xdr:cNvSpPr>
          <a:spLocks/>
        </xdr:cNvSpPr>
      </xdr:nvSpPr>
      <xdr:spPr>
        <a:xfrm>
          <a:off x="1276350" y="3028950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123825</xdr:colOff>
      <xdr:row>13</xdr:row>
      <xdr:rowOff>95250</xdr:rowOff>
    </xdr:from>
    <xdr:to>
      <xdr:col>1</xdr:col>
      <xdr:colOff>228600</xdr:colOff>
      <xdr:row>14</xdr:row>
      <xdr:rowOff>133350</xdr:rowOff>
    </xdr:to>
    <xdr:sp>
      <xdr:nvSpPr>
        <xdr:cNvPr id="83" name="AutoShape 1"/>
        <xdr:cNvSpPr>
          <a:spLocks/>
        </xdr:cNvSpPr>
      </xdr:nvSpPr>
      <xdr:spPr>
        <a:xfrm>
          <a:off x="1266825" y="3019425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133350</xdr:colOff>
      <xdr:row>13</xdr:row>
      <xdr:rowOff>104775</xdr:rowOff>
    </xdr:from>
    <xdr:to>
      <xdr:col>2</xdr:col>
      <xdr:colOff>0</xdr:colOff>
      <xdr:row>14</xdr:row>
      <xdr:rowOff>142875</xdr:rowOff>
    </xdr:to>
    <xdr:sp>
      <xdr:nvSpPr>
        <xdr:cNvPr id="84" name="AutoShape 1"/>
        <xdr:cNvSpPr>
          <a:spLocks/>
        </xdr:cNvSpPr>
      </xdr:nvSpPr>
      <xdr:spPr>
        <a:xfrm>
          <a:off x="1276350" y="3028950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133350</xdr:colOff>
      <xdr:row>13</xdr:row>
      <xdr:rowOff>104775</xdr:rowOff>
    </xdr:from>
    <xdr:to>
      <xdr:col>2</xdr:col>
      <xdr:colOff>0</xdr:colOff>
      <xdr:row>14</xdr:row>
      <xdr:rowOff>142875</xdr:rowOff>
    </xdr:to>
    <xdr:sp>
      <xdr:nvSpPr>
        <xdr:cNvPr id="85" name="AutoShape 1"/>
        <xdr:cNvSpPr>
          <a:spLocks/>
        </xdr:cNvSpPr>
      </xdr:nvSpPr>
      <xdr:spPr>
        <a:xfrm>
          <a:off x="1276350" y="3028950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123825</xdr:colOff>
      <xdr:row>13</xdr:row>
      <xdr:rowOff>95250</xdr:rowOff>
    </xdr:from>
    <xdr:to>
      <xdr:col>1</xdr:col>
      <xdr:colOff>228600</xdr:colOff>
      <xdr:row>14</xdr:row>
      <xdr:rowOff>133350</xdr:rowOff>
    </xdr:to>
    <xdr:sp>
      <xdr:nvSpPr>
        <xdr:cNvPr id="86" name="AutoShape 1"/>
        <xdr:cNvSpPr>
          <a:spLocks/>
        </xdr:cNvSpPr>
      </xdr:nvSpPr>
      <xdr:spPr>
        <a:xfrm>
          <a:off x="1266825" y="3019425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133350</xdr:colOff>
      <xdr:row>13</xdr:row>
      <xdr:rowOff>104775</xdr:rowOff>
    </xdr:from>
    <xdr:to>
      <xdr:col>2</xdr:col>
      <xdr:colOff>0</xdr:colOff>
      <xdr:row>14</xdr:row>
      <xdr:rowOff>142875</xdr:rowOff>
    </xdr:to>
    <xdr:sp>
      <xdr:nvSpPr>
        <xdr:cNvPr id="87" name="AutoShape 1"/>
        <xdr:cNvSpPr>
          <a:spLocks/>
        </xdr:cNvSpPr>
      </xdr:nvSpPr>
      <xdr:spPr>
        <a:xfrm>
          <a:off x="1276350" y="3028950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133350</xdr:colOff>
      <xdr:row>13</xdr:row>
      <xdr:rowOff>104775</xdr:rowOff>
    </xdr:from>
    <xdr:to>
      <xdr:col>2</xdr:col>
      <xdr:colOff>0</xdr:colOff>
      <xdr:row>14</xdr:row>
      <xdr:rowOff>142875</xdr:rowOff>
    </xdr:to>
    <xdr:sp>
      <xdr:nvSpPr>
        <xdr:cNvPr id="88" name="AutoShape 1"/>
        <xdr:cNvSpPr>
          <a:spLocks/>
        </xdr:cNvSpPr>
      </xdr:nvSpPr>
      <xdr:spPr>
        <a:xfrm>
          <a:off x="1276350" y="3028950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123825</xdr:colOff>
      <xdr:row>13</xdr:row>
      <xdr:rowOff>95250</xdr:rowOff>
    </xdr:from>
    <xdr:to>
      <xdr:col>1</xdr:col>
      <xdr:colOff>228600</xdr:colOff>
      <xdr:row>14</xdr:row>
      <xdr:rowOff>133350</xdr:rowOff>
    </xdr:to>
    <xdr:sp>
      <xdr:nvSpPr>
        <xdr:cNvPr id="89" name="AutoShape 1"/>
        <xdr:cNvSpPr>
          <a:spLocks/>
        </xdr:cNvSpPr>
      </xdr:nvSpPr>
      <xdr:spPr>
        <a:xfrm>
          <a:off x="1266825" y="3019425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133350</xdr:colOff>
      <xdr:row>13</xdr:row>
      <xdr:rowOff>104775</xdr:rowOff>
    </xdr:from>
    <xdr:to>
      <xdr:col>2</xdr:col>
      <xdr:colOff>0</xdr:colOff>
      <xdr:row>14</xdr:row>
      <xdr:rowOff>142875</xdr:rowOff>
    </xdr:to>
    <xdr:sp>
      <xdr:nvSpPr>
        <xdr:cNvPr id="90" name="AutoShape 1"/>
        <xdr:cNvSpPr>
          <a:spLocks/>
        </xdr:cNvSpPr>
      </xdr:nvSpPr>
      <xdr:spPr>
        <a:xfrm>
          <a:off x="1276350" y="3028950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133350</xdr:colOff>
      <xdr:row>13</xdr:row>
      <xdr:rowOff>104775</xdr:rowOff>
    </xdr:from>
    <xdr:to>
      <xdr:col>2</xdr:col>
      <xdr:colOff>0</xdr:colOff>
      <xdr:row>14</xdr:row>
      <xdr:rowOff>142875</xdr:rowOff>
    </xdr:to>
    <xdr:sp>
      <xdr:nvSpPr>
        <xdr:cNvPr id="91" name="AutoShape 1"/>
        <xdr:cNvSpPr>
          <a:spLocks/>
        </xdr:cNvSpPr>
      </xdr:nvSpPr>
      <xdr:spPr>
        <a:xfrm>
          <a:off x="1276350" y="3028950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123825</xdr:colOff>
      <xdr:row>13</xdr:row>
      <xdr:rowOff>95250</xdr:rowOff>
    </xdr:from>
    <xdr:to>
      <xdr:col>1</xdr:col>
      <xdr:colOff>228600</xdr:colOff>
      <xdr:row>14</xdr:row>
      <xdr:rowOff>133350</xdr:rowOff>
    </xdr:to>
    <xdr:sp>
      <xdr:nvSpPr>
        <xdr:cNvPr id="92" name="AutoShape 1"/>
        <xdr:cNvSpPr>
          <a:spLocks/>
        </xdr:cNvSpPr>
      </xdr:nvSpPr>
      <xdr:spPr>
        <a:xfrm>
          <a:off x="1266825" y="3019425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133350</xdr:colOff>
      <xdr:row>13</xdr:row>
      <xdr:rowOff>104775</xdr:rowOff>
    </xdr:from>
    <xdr:to>
      <xdr:col>2</xdr:col>
      <xdr:colOff>0</xdr:colOff>
      <xdr:row>14</xdr:row>
      <xdr:rowOff>142875</xdr:rowOff>
    </xdr:to>
    <xdr:sp>
      <xdr:nvSpPr>
        <xdr:cNvPr id="93" name="AutoShape 1"/>
        <xdr:cNvSpPr>
          <a:spLocks/>
        </xdr:cNvSpPr>
      </xdr:nvSpPr>
      <xdr:spPr>
        <a:xfrm>
          <a:off x="1276350" y="3028950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142875</xdr:colOff>
      <xdr:row>5</xdr:row>
      <xdr:rowOff>95250</xdr:rowOff>
    </xdr:from>
    <xdr:to>
      <xdr:col>2</xdr:col>
      <xdr:colOff>9525</xdr:colOff>
      <xdr:row>6</xdr:row>
      <xdr:rowOff>133350</xdr:rowOff>
    </xdr:to>
    <xdr:sp>
      <xdr:nvSpPr>
        <xdr:cNvPr id="94" name="AutoShape 4"/>
        <xdr:cNvSpPr>
          <a:spLocks/>
        </xdr:cNvSpPr>
      </xdr:nvSpPr>
      <xdr:spPr>
        <a:xfrm>
          <a:off x="1285875" y="1114425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142875</xdr:colOff>
      <xdr:row>7</xdr:row>
      <xdr:rowOff>95250</xdr:rowOff>
    </xdr:from>
    <xdr:to>
      <xdr:col>2</xdr:col>
      <xdr:colOff>9525</xdr:colOff>
      <xdr:row>8</xdr:row>
      <xdr:rowOff>133350</xdr:rowOff>
    </xdr:to>
    <xdr:sp>
      <xdr:nvSpPr>
        <xdr:cNvPr id="95" name="AutoShape 8"/>
        <xdr:cNvSpPr>
          <a:spLocks/>
        </xdr:cNvSpPr>
      </xdr:nvSpPr>
      <xdr:spPr>
        <a:xfrm>
          <a:off x="1285875" y="1590675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142875</xdr:colOff>
      <xdr:row>5</xdr:row>
      <xdr:rowOff>95250</xdr:rowOff>
    </xdr:from>
    <xdr:to>
      <xdr:col>2</xdr:col>
      <xdr:colOff>9525</xdr:colOff>
      <xdr:row>6</xdr:row>
      <xdr:rowOff>133350</xdr:rowOff>
    </xdr:to>
    <xdr:sp>
      <xdr:nvSpPr>
        <xdr:cNvPr id="96" name="AutoShape 4"/>
        <xdr:cNvSpPr>
          <a:spLocks/>
        </xdr:cNvSpPr>
      </xdr:nvSpPr>
      <xdr:spPr>
        <a:xfrm>
          <a:off x="1285875" y="1114425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142875</xdr:colOff>
      <xdr:row>7</xdr:row>
      <xdr:rowOff>95250</xdr:rowOff>
    </xdr:from>
    <xdr:to>
      <xdr:col>2</xdr:col>
      <xdr:colOff>9525</xdr:colOff>
      <xdr:row>8</xdr:row>
      <xdr:rowOff>133350</xdr:rowOff>
    </xdr:to>
    <xdr:sp>
      <xdr:nvSpPr>
        <xdr:cNvPr id="97" name="AutoShape 8"/>
        <xdr:cNvSpPr>
          <a:spLocks/>
        </xdr:cNvSpPr>
      </xdr:nvSpPr>
      <xdr:spPr>
        <a:xfrm>
          <a:off x="1285875" y="1590675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8</xdr:row>
      <xdr:rowOff>9525</xdr:rowOff>
    </xdr:from>
    <xdr:to>
      <xdr:col>2</xdr:col>
      <xdr:colOff>161925</xdr:colOff>
      <xdr:row>9</xdr:row>
      <xdr:rowOff>47625</xdr:rowOff>
    </xdr:to>
    <xdr:sp>
      <xdr:nvSpPr>
        <xdr:cNvPr id="98" name="AutoShape 8"/>
        <xdr:cNvSpPr>
          <a:spLocks/>
        </xdr:cNvSpPr>
      </xdr:nvSpPr>
      <xdr:spPr>
        <a:xfrm>
          <a:off x="1438275" y="1743075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21"/>
  <sheetViews>
    <sheetView showGridLines="0" zoomScaleSheetLayoutView="100" zoomScalePageLayoutView="0" workbookViewId="0" topLeftCell="A1">
      <selection activeCell="B12" sqref="B12"/>
    </sheetView>
  </sheetViews>
  <sheetFormatPr defaultColWidth="8.00390625" defaultRowHeight="13.5"/>
  <cols>
    <col min="1" max="1" width="3.75390625" style="327" customWidth="1"/>
    <col min="2" max="2" width="11.25390625" style="327" customWidth="1"/>
    <col min="3" max="3" width="14.875" style="327" customWidth="1"/>
    <col min="4" max="4" width="13.75390625" style="327" customWidth="1"/>
    <col min="5" max="5" width="12.50390625" style="327" customWidth="1"/>
    <col min="6" max="6" width="13.75390625" style="327" customWidth="1"/>
    <col min="7" max="7" width="12.50390625" style="327" customWidth="1"/>
    <col min="8" max="8" width="14.875" style="327" customWidth="1"/>
    <col min="9" max="16384" width="8.00390625" style="327" customWidth="1"/>
  </cols>
  <sheetData>
    <row r="1" spans="1:8" ht="18.75" customHeight="1">
      <c r="A1" s="325" t="s">
        <v>693</v>
      </c>
      <c r="B1" s="325"/>
      <c r="C1" s="326"/>
      <c r="D1" s="326"/>
      <c r="E1" s="326"/>
      <c r="F1" s="326"/>
      <c r="G1" s="326"/>
      <c r="H1" s="326"/>
    </row>
    <row r="2" spans="2:8" ht="7.5" customHeight="1">
      <c r="B2" s="328"/>
      <c r="C2" s="326"/>
      <c r="D2" s="326"/>
      <c r="E2" s="326"/>
      <c r="F2" s="326"/>
      <c r="G2" s="326"/>
      <c r="H2" s="326"/>
    </row>
    <row r="3" spans="1:8" ht="12.75" thickBot="1">
      <c r="A3" s="329" t="s">
        <v>546</v>
      </c>
      <c r="B3" s="329"/>
      <c r="C3" s="330"/>
      <c r="D3" s="330"/>
      <c r="E3" s="330"/>
      <c r="F3" s="330"/>
      <c r="G3" s="331"/>
      <c r="H3" s="332"/>
    </row>
    <row r="4" spans="1:8" ht="18.75" customHeight="1">
      <c r="A4" s="905" t="s">
        <v>547</v>
      </c>
      <c r="B4" s="906"/>
      <c r="C4" s="911" t="s">
        <v>548</v>
      </c>
      <c r="D4" s="333"/>
      <c r="E4" s="334"/>
      <c r="F4" s="334"/>
      <c r="G4" s="334"/>
      <c r="H4" s="914" t="s">
        <v>549</v>
      </c>
    </row>
    <row r="5" spans="1:8" ht="18.75" customHeight="1">
      <c r="A5" s="907"/>
      <c r="B5" s="908"/>
      <c r="C5" s="912"/>
      <c r="D5" s="335" t="s">
        <v>550</v>
      </c>
      <c r="E5" s="335"/>
      <c r="F5" s="335" t="s">
        <v>551</v>
      </c>
      <c r="G5" s="335"/>
      <c r="H5" s="915"/>
    </row>
    <row r="6" spans="1:8" ht="18.75" customHeight="1">
      <c r="A6" s="909"/>
      <c r="B6" s="910"/>
      <c r="C6" s="913"/>
      <c r="D6" s="336" t="s">
        <v>552</v>
      </c>
      <c r="E6" s="336" t="s">
        <v>553</v>
      </c>
      <c r="F6" s="336" t="s">
        <v>552</v>
      </c>
      <c r="G6" s="336" t="s">
        <v>553</v>
      </c>
      <c r="H6" s="916"/>
    </row>
    <row r="7" spans="3:8" s="337" customFormat="1" ht="12" customHeight="1">
      <c r="C7" s="338" t="s">
        <v>361</v>
      </c>
      <c r="D7" s="339" t="s">
        <v>361</v>
      </c>
      <c r="E7" s="339" t="s">
        <v>554</v>
      </c>
      <c r="F7" s="339" t="s">
        <v>361</v>
      </c>
      <c r="G7" s="339" t="s">
        <v>554</v>
      </c>
      <c r="H7" s="339" t="s">
        <v>361</v>
      </c>
    </row>
    <row r="8" spans="1:8" ht="22.5" customHeight="1">
      <c r="A8" s="340" t="s">
        <v>694</v>
      </c>
      <c r="B8" s="340"/>
      <c r="C8" s="341">
        <v>10814142</v>
      </c>
      <c r="D8" s="342">
        <v>7919639</v>
      </c>
      <c r="E8" s="343">
        <v>73.2</v>
      </c>
      <c r="F8" s="342">
        <v>10436859</v>
      </c>
      <c r="G8" s="344">
        <v>96.5</v>
      </c>
      <c r="H8" s="342">
        <v>1732509</v>
      </c>
    </row>
    <row r="9" spans="1:8" ht="22.5" customHeight="1">
      <c r="A9" s="340" t="s">
        <v>633</v>
      </c>
      <c r="B9" s="340"/>
      <c r="C9" s="346">
        <v>10851769</v>
      </c>
      <c r="D9" s="347">
        <v>7970304</v>
      </c>
      <c r="E9" s="343">
        <v>73.4</v>
      </c>
      <c r="F9" s="347">
        <v>10475522</v>
      </c>
      <c r="G9" s="343">
        <v>96.5</v>
      </c>
      <c r="H9" s="347">
        <v>1765068</v>
      </c>
    </row>
    <row r="10" spans="1:8" ht="22.5" customHeight="1">
      <c r="A10" s="340" t="s">
        <v>635</v>
      </c>
      <c r="B10" s="345"/>
      <c r="C10" s="346">
        <v>10892908</v>
      </c>
      <c r="D10" s="347">
        <v>8024704</v>
      </c>
      <c r="E10" s="343">
        <v>73.7</v>
      </c>
      <c r="F10" s="347">
        <v>10523240</v>
      </c>
      <c r="G10" s="343">
        <v>96.6</v>
      </c>
      <c r="H10" s="347">
        <v>1800131</v>
      </c>
    </row>
    <row r="11" spans="1:8" ht="22.5" customHeight="1">
      <c r="A11" s="340" t="s">
        <v>637</v>
      </c>
      <c r="B11" s="340"/>
      <c r="C11" s="356">
        <v>10912769</v>
      </c>
      <c r="D11" s="819">
        <v>8061104</v>
      </c>
      <c r="E11" s="351">
        <v>73.9</v>
      </c>
      <c r="F11" s="819">
        <v>10547869</v>
      </c>
      <c r="G11" s="351">
        <v>96.7</v>
      </c>
      <c r="H11" s="819">
        <v>1824992</v>
      </c>
    </row>
    <row r="12" spans="1:8" s="352" customFormat="1" ht="22.5" customHeight="1">
      <c r="A12" s="340" t="s">
        <v>695</v>
      </c>
      <c r="B12" s="865"/>
      <c r="C12" s="350">
        <v>10909875</v>
      </c>
      <c r="D12" s="350">
        <v>8110731</v>
      </c>
      <c r="E12" s="365">
        <v>74.3</v>
      </c>
      <c r="F12" s="350">
        <v>10544975</v>
      </c>
      <c r="G12" s="365">
        <v>96.7</v>
      </c>
      <c r="H12" s="350">
        <v>1865506</v>
      </c>
    </row>
    <row r="13" spans="1:8" ht="7.5" customHeight="1">
      <c r="A13" s="345"/>
      <c r="B13" s="345"/>
      <c r="C13" s="349"/>
      <c r="D13" s="353"/>
      <c r="E13" s="354"/>
      <c r="F13" s="353"/>
      <c r="G13" s="354"/>
      <c r="H13" s="353"/>
    </row>
    <row r="14" spans="1:8" ht="22.5" customHeight="1">
      <c r="A14" s="917" t="s">
        <v>362</v>
      </c>
      <c r="B14" s="918"/>
      <c r="C14" s="356">
        <v>631924</v>
      </c>
      <c r="D14" s="357">
        <v>631088</v>
      </c>
      <c r="E14" s="351">
        <v>99.9</v>
      </c>
      <c r="F14" s="357">
        <v>631924</v>
      </c>
      <c r="G14" s="351">
        <v>100</v>
      </c>
      <c r="H14" s="357">
        <v>452139</v>
      </c>
    </row>
    <row r="15" spans="1:8" ht="22.5" customHeight="1">
      <c r="A15" s="355"/>
      <c r="B15" s="355" t="s">
        <v>363</v>
      </c>
      <c r="C15" s="356">
        <v>238888</v>
      </c>
      <c r="D15" s="357">
        <v>238888</v>
      </c>
      <c r="E15" s="351">
        <v>100</v>
      </c>
      <c r="F15" s="357">
        <v>238888</v>
      </c>
      <c r="G15" s="351">
        <v>100</v>
      </c>
      <c r="H15" s="357">
        <v>175401</v>
      </c>
    </row>
    <row r="16" spans="1:8" ht="22.5" customHeight="1">
      <c r="A16" s="355"/>
      <c r="B16" s="355" t="s">
        <v>364</v>
      </c>
      <c r="C16" s="356">
        <v>393036</v>
      </c>
      <c r="D16" s="357">
        <v>392200</v>
      </c>
      <c r="E16" s="351">
        <v>99.8</v>
      </c>
      <c r="F16" s="357">
        <v>383096</v>
      </c>
      <c r="G16" s="351">
        <v>100</v>
      </c>
      <c r="H16" s="357">
        <v>288586</v>
      </c>
    </row>
    <row r="17" spans="1:8" ht="22.5" customHeight="1">
      <c r="A17" s="917" t="s">
        <v>365</v>
      </c>
      <c r="B17" s="919"/>
      <c r="C17" s="356">
        <v>1265083</v>
      </c>
      <c r="D17" s="357">
        <v>1156932</v>
      </c>
      <c r="E17" s="351">
        <v>91.5</v>
      </c>
      <c r="F17" s="357">
        <v>1265083</v>
      </c>
      <c r="G17" s="351">
        <v>100</v>
      </c>
      <c r="H17" s="357">
        <v>633931</v>
      </c>
    </row>
    <row r="18" spans="1:8" ht="22.5" customHeight="1">
      <c r="A18" s="355"/>
      <c r="B18" s="355" t="s">
        <v>366</v>
      </c>
      <c r="C18" s="356">
        <v>547869</v>
      </c>
      <c r="D18" s="357">
        <v>517875</v>
      </c>
      <c r="E18" s="351">
        <v>94.5</v>
      </c>
      <c r="F18" s="357">
        <v>547869</v>
      </c>
      <c r="G18" s="351">
        <v>100</v>
      </c>
      <c r="H18" s="357">
        <v>330424</v>
      </c>
    </row>
    <row r="19" spans="1:8" ht="22.5" customHeight="1">
      <c r="A19" s="355"/>
      <c r="B19" s="355" t="s">
        <v>367</v>
      </c>
      <c r="C19" s="356">
        <v>717214</v>
      </c>
      <c r="D19" s="357">
        <v>639057</v>
      </c>
      <c r="E19" s="351">
        <v>89.1</v>
      </c>
      <c r="F19" s="357">
        <v>717214</v>
      </c>
      <c r="G19" s="351">
        <v>100</v>
      </c>
      <c r="H19" s="357">
        <v>303507</v>
      </c>
    </row>
    <row r="20" spans="1:8" ht="22.5" customHeight="1" thickBot="1">
      <c r="A20" s="920" t="s">
        <v>368</v>
      </c>
      <c r="B20" s="921"/>
      <c r="C20" s="358">
        <v>9012868</v>
      </c>
      <c r="D20" s="359">
        <v>6322711</v>
      </c>
      <c r="E20" s="360">
        <v>70.2</v>
      </c>
      <c r="F20" s="359">
        <v>8647968</v>
      </c>
      <c r="G20" s="360">
        <v>96</v>
      </c>
      <c r="H20" s="359">
        <v>779436</v>
      </c>
    </row>
    <row r="21" spans="1:8" ht="12">
      <c r="A21" s="361" t="s">
        <v>555</v>
      </c>
      <c r="B21" s="361"/>
      <c r="C21" s="326"/>
      <c r="D21" s="326"/>
      <c r="E21" s="326"/>
      <c r="F21" s="326"/>
      <c r="G21" s="326"/>
      <c r="H21" s="326"/>
    </row>
    <row r="22" ht="15" customHeight="1"/>
  </sheetData>
  <sheetProtection/>
  <mergeCells count="6">
    <mergeCell ref="A4:B6"/>
    <mergeCell ref="C4:C6"/>
    <mergeCell ref="H4:H6"/>
    <mergeCell ref="A14:B14"/>
    <mergeCell ref="A17:B17"/>
    <mergeCell ref="A20:B20"/>
  </mergeCells>
  <printOptions/>
  <pageMargins left="0.3937007874015748" right="0.3937007874015748" top="0.5905511811023623" bottom="0.3937007874015748" header="0.5118110236220472" footer="0.31496062992125984"/>
  <pageSetup fitToHeight="1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X100"/>
  <sheetViews>
    <sheetView showGridLines="0" workbookViewId="0" topLeftCell="A7">
      <selection activeCell="B46" activeCellId="4" sqref="B30:V30 B35:V35 B38:V38 A41:V41 B46:V46"/>
    </sheetView>
  </sheetViews>
  <sheetFormatPr defaultColWidth="7.75390625" defaultRowHeight="13.5"/>
  <cols>
    <col min="1" max="1" width="2.50390625" style="74" customWidth="1"/>
    <col min="2" max="2" width="9.375" style="74" customWidth="1"/>
    <col min="3" max="3" width="10.00390625" style="74" customWidth="1"/>
    <col min="4" max="4" width="9.625" style="74" customWidth="1"/>
    <col min="5" max="8" width="9.375" style="74" customWidth="1"/>
    <col min="9" max="9" width="9.625" style="74" customWidth="1"/>
    <col min="10" max="11" width="9.375" style="74" customWidth="1"/>
    <col min="12" max="12" width="9.50390625" style="74" customWidth="1"/>
    <col min="13" max="15" width="8.625" style="74" customWidth="1"/>
    <col min="16" max="16" width="10.00390625" style="74" customWidth="1"/>
    <col min="17" max="18" width="9.375" style="74" customWidth="1"/>
    <col min="19" max="19" width="10.00390625" style="74" customWidth="1"/>
    <col min="20" max="21" width="10.00390625" style="318" customWidth="1"/>
    <col min="22" max="22" width="5.00390625" style="75" customWidth="1"/>
    <col min="23" max="16384" width="7.75390625" style="74" customWidth="1"/>
  </cols>
  <sheetData>
    <row r="1" spans="2:22" s="661" customFormat="1" ht="18.75" customHeight="1">
      <c r="B1" s="666"/>
      <c r="C1" s="663"/>
      <c r="D1" s="663"/>
      <c r="E1" s="663"/>
      <c r="F1" s="663"/>
      <c r="G1" s="663"/>
      <c r="H1" s="663"/>
      <c r="I1" s="663"/>
      <c r="J1" s="663"/>
      <c r="K1" s="665" t="s">
        <v>578</v>
      </c>
      <c r="L1" s="664" t="s">
        <v>723</v>
      </c>
      <c r="M1" s="664"/>
      <c r="N1" s="664"/>
      <c r="O1" s="664"/>
      <c r="P1" s="664"/>
      <c r="Q1" s="663"/>
      <c r="R1" s="663"/>
      <c r="S1" s="663"/>
      <c r="T1" s="663"/>
      <c r="U1" s="663"/>
      <c r="V1" s="662"/>
    </row>
    <row r="2" spans="2:22" s="661" customFormat="1" ht="7.5" customHeight="1">
      <c r="B2" s="666"/>
      <c r="C2" s="663"/>
      <c r="D2" s="663"/>
      <c r="E2" s="663"/>
      <c r="F2" s="663"/>
      <c r="G2" s="663"/>
      <c r="H2" s="663"/>
      <c r="I2" s="663"/>
      <c r="J2" s="663"/>
      <c r="K2" s="665"/>
      <c r="L2" s="664"/>
      <c r="M2" s="664"/>
      <c r="N2" s="664"/>
      <c r="O2" s="664"/>
      <c r="P2" s="664"/>
      <c r="Q2" s="663"/>
      <c r="R2" s="663"/>
      <c r="S2" s="663"/>
      <c r="T2" s="663"/>
      <c r="U2" s="663"/>
      <c r="V2" s="662"/>
    </row>
    <row r="3" spans="1:22" ht="12.75" customHeight="1" thickBot="1">
      <c r="A3" s="660" t="s">
        <v>579</v>
      </c>
      <c r="B3" s="667"/>
      <c r="C3" s="660"/>
      <c r="D3" s="660"/>
      <c r="E3" s="659"/>
      <c r="F3" s="659"/>
      <c r="G3" s="660"/>
      <c r="H3" s="660"/>
      <c r="I3" s="659"/>
      <c r="J3" s="659"/>
      <c r="K3" s="659"/>
      <c r="L3" s="659"/>
      <c r="M3" s="659"/>
      <c r="N3" s="659"/>
      <c r="O3" s="659"/>
      <c r="P3" s="659"/>
      <c r="Q3" s="659"/>
      <c r="R3" s="659"/>
      <c r="S3" s="659"/>
      <c r="T3" s="659"/>
      <c r="U3" s="659"/>
      <c r="V3" s="658" t="s">
        <v>237</v>
      </c>
    </row>
    <row r="4" spans="1:22" s="644" customFormat="1" ht="15.75" customHeight="1">
      <c r="A4" s="1006" t="s">
        <v>170</v>
      </c>
      <c r="B4" s="1007"/>
      <c r="C4" s="997" t="s">
        <v>580</v>
      </c>
      <c r="D4" s="999" t="s">
        <v>236</v>
      </c>
      <c r="E4" s="1000"/>
      <c r="F4" s="1000"/>
      <c r="G4" s="1000"/>
      <c r="H4" s="1001"/>
      <c r="I4" s="657"/>
      <c r="J4" s="887" t="s">
        <v>235</v>
      </c>
      <c r="K4" s="893"/>
      <c r="L4" s="1000" t="s">
        <v>234</v>
      </c>
      <c r="M4" s="1000"/>
      <c r="N4" s="1000"/>
      <c r="O4" s="1001"/>
      <c r="P4" s="656" t="s">
        <v>581</v>
      </c>
      <c r="Q4" s="655" t="s">
        <v>582</v>
      </c>
      <c r="R4" s="997" t="s">
        <v>233</v>
      </c>
      <c r="S4" s="1002" t="s">
        <v>583</v>
      </c>
      <c r="T4" s="679" t="s">
        <v>584</v>
      </c>
      <c r="U4" s="654"/>
      <c r="V4" s="668" t="s">
        <v>232</v>
      </c>
    </row>
    <row r="5" spans="1:22" s="644" customFormat="1" ht="15.75" customHeight="1">
      <c r="A5" s="1008" t="s">
        <v>231</v>
      </c>
      <c r="B5" s="1009"/>
      <c r="C5" s="998"/>
      <c r="D5" s="650" t="s">
        <v>175</v>
      </c>
      <c r="E5" s="650" t="s">
        <v>228</v>
      </c>
      <c r="F5" s="650" t="s">
        <v>227</v>
      </c>
      <c r="G5" s="653" t="s">
        <v>230</v>
      </c>
      <c r="H5" s="653" t="s">
        <v>229</v>
      </c>
      <c r="I5" s="652" t="s">
        <v>175</v>
      </c>
      <c r="J5" s="652" t="s">
        <v>228</v>
      </c>
      <c r="K5" s="650" t="s">
        <v>227</v>
      </c>
      <c r="L5" s="652" t="s">
        <v>175</v>
      </c>
      <c r="M5" s="650" t="s">
        <v>228</v>
      </c>
      <c r="N5" s="650" t="s">
        <v>227</v>
      </c>
      <c r="O5" s="650" t="s">
        <v>226</v>
      </c>
      <c r="P5" s="651" t="s">
        <v>585</v>
      </c>
      <c r="Q5" s="650" t="s">
        <v>586</v>
      </c>
      <c r="R5" s="998"/>
      <c r="S5" s="1003"/>
      <c r="T5" s="680" t="s">
        <v>587</v>
      </c>
      <c r="U5" s="680" t="s">
        <v>588</v>
      </c>
      <c r="V5" s="650" t="s">
        <v>561</v>
      </c>
    </row>
    <row r="6" spans="1:22" ht="9" customHeight="1">
      <c r="A6" s="681"/>
      <c r="B6" s="682"/>
      <c r="C6" s="683"/>
      <c r="D6" s="684"/>
      <c r="E6" s="684"/>
      <c r="F6" s="684"/>
      <c r="G6" s="685"/>
      <c r="H6" s="684"/>
      <c r="I6" s="684"/>
      <c r="J6" s="684"/>
      <c r="K6" s="684"/>
      <c r="L6" s="684"/>
      <c r="M6" s="684"/>
      <c r="N6" s="684"/>
      <c r="O6" s="684"/>
      <c r="P6" s="686"/>
      <c r="Q6" s="684"/>
      <c r="R6" s="684"/>
      <c r="S6" s="687" t="s">
        <v>77</v>
      </c>
      <c r="T6" s="686"/>
      <c r="U6" s="688"/>
      <c r="V6" s="669"/>
    </row>
    <row r="7" spans="1:24" s="646" customFormat="1" ht="12.75" customHeight="1">
      <c r="A7" s="1004" t="s">
        <v>717</v>
      </c>
      <c r="B7" s="1005"/>
      <c r="C7" s="689">
        <v>665441</v>
      </c>
      <c r="D7" s="690">
        <v>143652</v>
      </c>
      <c r="E7" s="690">
        <v>17697</v>
      </c>
      <c r="F7" s="690">
        <v>28739</v>
      </c>
      <c r="G7" s="690">
        <v>1202</v>
      </c>
      <c r="H7" s="690">
        <v>96014</v>
      </c>
      <c r="I7" s="690">
        <v>2064</v>
      </c>
      <c r="J7" s="690">
        <v>677</v>
      </c>
      <c r="K7" s="690">
        <v>1387</v>
      </c>
      <c r="L7" s="690">
        <v>485932</v>
      </c>
      <c r="M7" s="690">
        <v>104359</v>
      </c>
      <c r="N7" s="690">
        <v>154241</v>
      </c>
      <c r="O7" s="690">
        <v>227332</v>
      </c>
      <c r="P7" s="690">
        <v>11272</v>
      </c>
      <c r="Q7" s="690">
        <v>11893</v>
      </c>
      <c r="R7" s="690">
        <v>1368</v>
      </c>
      <c r="S7" s="898">
        <v>1.2617422130587084</v>
      </c>
      <c r="T7" s="691">
        <v>38861</v>
      </c>
      <c r="U7" s="692">
        <v>9321</v>
      </c>
      <c r="V7" s="670" t="s">
        <v>724</v>
      </c>
      <c r="X7" s="898"/>
    </row>
    <row r="8" spans="1:24" s="646" customFormat="1" ht="12" customHeight="1">
      <c r="A8" s="473" t="s">
        <v>673</v>
      </c>
      <c r="B8" s="693"/>
      <c r="C8" s="689">
        <v>670757</v>
      </c>
      <c r="D8" s="691">
        <v>142030</v>
      </c>
      <c r="E8" s="691">
        <v>17842</v>
      </c>
      <c r="F8" s="691">
        <v>28278</v>
      </c>
      <c r="G8" s="691">
        <v>1196</v>
      </c>
      <c r="H8" s="691">
        <v>94714</v>
      </c>
      <c r="I8" s="691">
        <v>2059</v>
      </c>
      <c r="J8" s="690">
        <v>672</v>
      </c>
      <c r="K8" s="691">
        <v>1387</v>
      </c>
      <c r="L8" s="696">
        <v>492300</v>
      </c>
      <c r="M8" s="691">
        <v>106113</v>
      </c>
      <c r="N8" s="691">
        <v>151061</v>
      </c>
      <c r="O8" s="691">
        <v>235126</v>
      </c>
      <c r="P8" s="691">
        <v>11532</v>
      </c>
      <c r="Q8" s="691">
        <v>12151</v>
      </c>
      <c r="R8" s="691">
        <v>1400</v>
      </c>
      <c r="S8" s="897">
        <v>1.2550310709263823</v>
      </c>
      <c r="T8" s="694">
        <v>37289</v>
      </c>
      <c r="U8" s="694">
        <v>9425</v>
      </c>
      <c r="V8" s="671" t="s">
        <v>674</v>
      </c>
      <c r="X8" s="897"/>
    </row>
    <row r="9" spans="1:24" s="646" customFormat="1" ht="12.75" customHeight="1">
      <c r="A9" s="473" t="s">
        <v>675</v>
      </c>
      <c r="B9" s="695"/>
      <c r="C9" s="689">
        <v>672037</v>
      </c>
      <c r="D9" s="690">
        <v>139687</v>
      </c>
      <c r="E9" s="690">
        <v>17895</v>
      </c>
      <c r="F9" s="690">
        <v>27828</v>
      </c>
      <c r="G9" s="690">
        <v>1176</v>
      </c>
      <c r="H9" s="690">
        <v>92788</v>
      </c>
      <c r="I9" s="690">
        <v>2081</v>
      </c>
      <c r="J9" s="690">
        <v>710</v>
      </c>
      <c r="K9" s="690">
        <v>1371</v>
      </c>
      <c r="L9" s="690">
        <v>495589</v>
      </c>
      <c r="M9" s="690">
        <v>108938</v>
      </c>
      <c r="N9" s="690">
        <v>148317</v>
      </c>
      <c r="O9" s="690">
        <v>238334</v>
      </c>
      <c r="P9" s="690">
        <v>11705</v>
      </c>
      <c r="Q9" s="690">
        <v>12367</v>
      </c>
      <c r="R9" s="690">
        <v>1411</v>
      </c>
      <c r="S9" s="897">
        <v>1.23476534774127</v>
      </c>
      <c r="T9" s="696">
        <v>35642</v>
      </c>
      <c r="U9" s="697">
        <v>9484</v>
      </c>
      <c r="V9" s="671" t="s">
        <v>571</v>
      </c>
      <c r="X9" s="897"/>
    </row>
    <row r="10" spans="1:24" s="646" customFormat="1" ht="13.5" customHeight="1">
      <c r="A10" s="473" t="s">
        <v>761</v>
      </c>
      <c r="B10" s="852"/>
      <c r="C10" s="694">
        <v>675328</v>
      </c>
      <c r="D10" s="694">
        <v>138051</v>
      </c>
      <c r="E10" s="694">
        <v>18118</v>
      </c>
      <c r="F10" s="694">
        <v>27628</v>
      </c>
      <c r="G10" s="694">
        <v>1198</v>
      </c>
      <c r="H10" s="694">
        <v>91107</v>
      </c>
      <c r="I10" s="694">
        <v>2092</v>
      </c>
      <c r="J10" s="694">
        <v>718</v>
      </c>
      <c r="K10" s="694">
        <v>1374</v>
      </c>
      <c r="L10" s="694">
        <v>500299</v>
      </c>
      <c r="M10" s="694">
        <v>113120</v>
      </c>
      <c r="N10" s="694">
        <v>146108</v>
      </c>
      <c r="O10" s="694">
        <v>241071</v>
      </c>
      <c r="P10" s="694">
        <v>11856</v>
      </c>
      <c r="Q10" s="694">
        <v>12464</v>
      </c>
      <c r="R10" s="694">
        <v>1434</v>
      </c>
      <c r="S10" s="899">
        <v>1.24</v>
      </c>
      <c r="T10" s="694">
        <v>33740</v>
      </c>
      <c r="U10" s="694">
        <v>9402</v>
      </c>
      <c r="V10" s="671" t="s">
        <v>676</v>
      </c>
      <c r="X10" s="899"/>
    </row>
    <row r="11" spans="1:24" s="647" customFormat="1" ht="12.75" customHeight="1">
      <c r="A11" s="536" t="s">
        <v>721</v>
      </c>
      <c r="B11" s="701"/>
      <c r="C11" s="700">
        <v>678450</v>
      </c>
      <c r="D11" s="700">
        <v>136766</v>
      </c>
      <c r="E11" s="700">
        <v>18316</v>
      </c>
      <c r="F11" s="700">
        <v>27390</v>
      </c>
      <c r="G11" s="700">
        <v>1233</v>
      </c>
      <c r="H11" s="700">
        <v>89827</v>
      </c>
      <c r="I11" s="700">
        <v>2092</v>
      </c>
      <c r="J11" s="700">
        <v>724</v>
      </c>
      <c r="K11" s="700">
        <v>1368</v>
      </c>
      <c r="L11" s="700">
        <v>504340</v>
      </c>
      <c r="M11" s="700">
        <v>117288</v>
      </c>
      <c r="N11" s="700">
        <v>143123</v>
      </c>
      <c r="O11" s="700">
        <v>243929</v>
      </c>
      <c r="P11" s="700">
        <v>11955</v>
      </c>
      <c r="Q11" s="700">
        <v>12635</v>
      </c>
      <c r="R11" s="700">
        <v>1459</v>
      </c>
      <c r="S11" s="901">
        <v>1.21</v>
      </c>
      <c r="T11" s="700">
        <v>31867</v>
      </c>
      <c r="U11" s="700">
        <v>9481</v>
      </c>
      <c r="V11" s="826" t="s">
        <v>702</v>
      </c>
      <c r="X11" s="901"/>
    </row>
    <row r="12" spans="1:24" s="647" customFormat="1" ht="12.75" customHeight="1">
      <c r="A12" s="702"/>
      <c r="B12" s="703" t="s">
        <v>225</v>
      </c>
      <c r="C12" s="699">
        <v>549322</v>
      </c>
      <c r="D12" s="699">
        <v>110033</v>
      </c>
      <c r="E12" s="699">
        <v>14797</v>
      </c>
      <c r="F12" s="699">
        <v>22685</v>
      </c>
      <c r="G12" s="699">
        <v>1020</v>
      </c>
      <c r="H12" s="699">
        <v>71531</v>
      </c>
      <c r="I12" s="699">
        <v>1852</v>
      </c>
      <c r="J12" s="699">
        <v>688</v>
      </c>
      <c r="K12" s="699">
        <v>1164</v>
      </c>
      <c r="L12" s="699">
        <v>416075</v>
      </c>
      <c r="M12" s="699">
        <v>96978</v>
      </c>
      <c r="N12" s="699">
        <v>118366</v>
      </c>
      <c r="O12" s="699">
        <v>200731</v>
      </c>
      <c r="P12" s="699">
        <v>9809</v>
      </c>
      <c r="Q12" s="699">
        <v>10366</v>
      </c>
      <c r="R12" s="699">
        <v>1187</v>
      </c>
      <c r="S12" s="899">
        <v>1.24</v>
      </c>
      <c r="T12" s="699">
        <v>26160</v>
      </c>
      <c r="U12" s="704">
        <v>7949</v>
      </c>
      <c r="V12" s="672" t="s">
        <v>225</v>
      </c>
      <c r="X12" s="899"/>
    </row>
    <row r="13" spans="1:24" s="647" customFormat="1" ht="12.75" customHeight="1">
      <c r="A13" s="702"/>
      <c r="B13" s="703" t="s">
        <v>224</v>
      </c>
      <c r="C13" s="699">
        <v>119847</v>
      </c>
      <c r="D13" s="699">
        <v>26699</v>
      </c>
      <c r="E13" s="699">
        <v>3519</v>
      </c>
      <c r="F13" s="699">
        <v>4705</v>
      </c>
      <c r="G13" s="699">
        <v>213</v>
      </c>
      <c r="H13" s="699">
        <v>18262</v>
      </c>
      <c r="I13" s="699">
        <v>240</v>
      </c>
      <c r="J13" s="699">
        <v>36</v>
      </c>
      <c r="K13" s="699">
        <v>204</v>
      </c>
      <c r="L13" s="699">
        <v>88239</v>
      </c>
      <c r="M13" s="699">
        <v>20310</v>
      </c>
      <c r="N13" s="699">
        <v>24757</v>
      </c>
      <c r="O13" s="699">
        <v>43172</v>
      </c>
      <c r="P13" s="699">
        <v>2128</v>
      </c>
      <c r="Q13" s="699">
        <v>2269</v>
      </c>
      <c r="R13" s="699">
        <v>272</v>
      </c>
      <c r="S13" s="899">
        <v>1.18</v>
      </c>
      <c r="T13" s="699">
        <v>5707</v>
      </c>
      <c r="U13" s="704">
        <v>1532</v>
      </c>
      <c r="V13" s="672" t="s">
        <v>224</v>
      </c>
      <c r="X13" s="899"/>
    </row>
    <row r="14" spans="1:24" s="649" customFormat="1" ht="12.75" customHeight="1">
      <c r="A14" s="705"/>
      <c r="B14" s="706" t="s">
        <v>223</v>
      </c>
      <c r="C14" s="698">
        <v>78</v>
      </c>
      <c r="D14" s="699">
        <v>34</v>
      </c>
      <c r="E14" s="707">
        <v>0</v>
      </c>
      <c r="F14" s="707">
        <v>0</v>
      </c>
      <c r="G14" s="707">
        <v>0</v>
      </c>
      <c r="H14" s="699">
        <v>34</v>
      </c>
      <c r="I14" s="707">
        <v>0</v>
      </c>
      <c r="J14" s="707">
        <v>0</v>
      </c>
      <c r="K14" s="707">
        <v>0</v>
      </c>
      <c r="L14" s="707">
        <v>26</v>
      </c>
      <c r="M14" s="707">
        <v>0</v>
      </c>
      <c r="N14" s="707">
        <v>0</v>
      </c>
      <c r="O14" s="699">
        <v>26</v>
      </c>
      <c r="P14" s="707">
        <v>18</v>
      </c>
      <c r="Q14" s="707">
        <v>0</v>
      </c>
      <c r="R14" s="707">
        <v>0</v>
      </c>
      <c r="S14" s="707">
        <v>0</v>
      </c>
      <c r="T14" s="707">
        <v>0</v>
      </c>
      <c r="U14" s="707">
        <v>0</v>
      </c>
      <c r="V14" s="673" t="s">
        <v>589</v>
      </c>
      <c r="X14" s="707"/>
    </row>
    <row r="15" spans="1:24" s="649" customFormat="1" ht="12.75" customHeight="1">
      <c r="A15" s="705"/>
      <c r="B15" s="708"/>
      <c r="C15" s="689"/>
      <c r="D15" s="690"/>
      <c r="E15" s="690"/>
      <c r="F15" s="690"/>
      <c r="G15" s="690"/>
      <c r="H15" s="690"/>
      <c r="I15" s="690"/>
      <c r="J15" s="690"/>
      <c r="K15" s="690"/>
      <c r="L15" s="690"/>
      <c r="M15" s="690"/>
      <c r="N15" s="690"/>
      <c r="O15" s="690"/>
      <c r="P15" s="690"/>
      <c r="Q15" s="690"/>
      <c r="R15" s="690"/>
      <c r="S15" s="902"/>
      <c r="V15" s="674"/>
      <c r="X15" s="902"/>
    </row>
    <row r="16" spans="1:24" s="646" customFormat="1" ht="12.75" customHeight="1">
      <c r="A16" s="709">
        <v>1</v>
      </c>
      <c r="B16" s="710" t="s">
        <v>222</v>
      </c>
      <c r="C16" s="689">
        <v>181245</v>
      </c>
      <c r="D16" s="690">
        <v>32005</v>
      </c>
      <c r="E16" s="690">
        <v>4141</v>
      </c>
      <c r="F16" s="690">
        <v>8148</v>
      </c>
      <c r="G16" s="690">
        <v>236</v>
      </c>
      <c r="H16" s="690">
        <v>19480</v>
      </c>
      <c r="I16" s="690">
        <v>642</v>
      </c>
      <c r="J16" s="690">
        <v>284</v>
      </c>
      <c r="K16" s="690">
        <v>358</v>
      </c>
      <c r="L16" s="690">
        <v>142076</v>
      </c>
      <c r="M16" s="690">
        <v>35781</v>
      </c>
      <c r="N16" s="690">
        <v>43487</v>
      </c>
      <c r="O16" s="690">
        <v>62808</v>
      </c>
      <c r="P16" s="690">
        <v>2985</v>
      </c>
      <c r="Q16" s="690">
        <v>3109</v>
      </c>
      <c r="R16" s="690">
        <v>428</v>
      </c>
      <c r="S16" s="902">
        <v>1.3</v>
      </c>
      <c r="T16" s="691">
        <v>8768</v>
      </c>
      <c r="U16" s="692">
        <v>2493</v>
      </c>
      <c r="V16" s="675">
        <v>1</v>
      </c>
      <c r="X16" s="902"/>
    </row>
    <row r="17" spans="1:24" s="646" customFormat="1" ht="12.75" customHeight="1">
      <c r="A17" s="709">
        <v>2</v>
      </c>
      <c r="B17" s="710" t="s">
        <v>221</v>
      </c>
      <c r="C17" s="689">
        <v>94703</v>
      </c>
      <c r="D17" s="690">
        <v>20504</v>
      </c>
      <c r="E17" s="690">
        <v>1987</v>
      </c>
      <c r="F17" s="690">
        <v>3689</v>
      </c>
      <c r="G17" s="690">
        <v>91</v>
      </c>
      <c r="H17" s="690">
        <v>14737</v>
      </c>
      <c r="I17" s="690">
        <v>371</v>
      </c>
      <c r="J17" s="690">
        <v>147</v>
      </c>
      <c r="K17" s="690">
        <v>224</v>
      </c>
      <c r="L17" s="690">
        <v>69978</v>
      </c>
      <c r="M17" s="690">
        <v>14949</v>
      </c>
      <c r="N17" s="690">
        <v>18502</v>
      </c>
      <c r="O17" s="690">
        <v>36527</v>
      </c>
      <c r="P17" s="690">
        <v>1636</v>
      </c>
      <c r="Q17" s="690">
        <v>2015</v>
      </c>
      <c r="R17" s="690">
        <v>199</v>
      </c>
      <c r="S17" s="902">
        <v>1.27</v>
      </c>
      <c r="T17" s="691">
        <v>5896</v>
      </c>
      <c r="U17" s="692">
        <v>1798</v>
      </c>
      <c r="V17" s="675">
        <v>2</v>
      </c>
      <c r="X17" s="902"/>
    </row>
    <row r="18" spans="1:24" s="646" customFormat="1" ht="12.75" customHeight="1">
      <c r="A18" s="709">
        <v>3</v>
      </c>
      <c r="B18" s="710" t="s">
        <v>220</v>
      </c>
      <c r="C18" s="689">
        <v>53920</v>
      </c>
      <c r="D18" s="690">
        <v>9757</v>
      </c>
      <c r="E18" s="690">
        <v>2896</v>
      </c>
      <c r="F18" s="690">
        <v>2304</v>
      </c>
      <c r="G18" s="690">
        <v>307</v>
      </c>
      <c r="H18" s="690">
        <v>4250</v>
      </c>
      <c r="I18" s="690">
        <v>129</v>
      </c>
      <c r="J18" s="690">
        <v>46</v>
      </c>
      <c r="K18" s="690">
        <v>83</v>
      </c>
      <c r="L18" s="690">
        <v>41297</v>
      </c>
      <c r="M18" s="690">
        <v>10228</v>
      </c>
      <c r="N18" s="690">
        <v>12425</v>
      </c>
      <c r="O18" s="690">
        <v>18644</v>
      </c>
      <c r="P18" s="690">
        <v>1673</v>
      </c>
      <c r="Q18" s="690">
        <v>960</v>
      </c>
      <c r="R18" s="690">
        <v>104</v>
      </c>
      <c r="S18" s="902">
        <v>1.37</v>
      </c>
      <c r="T18" s="691">
        <v>2735</v>
      </c>
      <c r="U18" s="692">
        <v>792</v>
      </c>
      <c r="V18" s="675">
        <v>3</v>
      </c>
      <c r="X18" s="902"/>
    </row>
    <row r="19" spans="1:24" s="646" customFormat="1" ht="12.75" customHeight="1">
      <c r="A19" s="709">
        <v>4</v>
      </c>
      <c r="B19" s="710" t="s">
        <v>219</v>
      </c>
      <c r="C19" s="689">
        <v>17381</v>
      </c>
      <c r="D19" s="690">
        <v>4033</v>
      </c>
      <c r="E19" s="690">
        <v>633</v>
      </c>
      <c r="F19" s="690">
        <v>623</v>
      </c>
      <c r="G19" s="690">
        <v>42</v>
      </c>
      <c r="H19" s="690">
        <v>2735</v>
      </c>
      <c r="I19" s="690">
        <v>49</v>
      </c>
      <c r="J19" s="690">
        <v>7</v>
      </c>
      <c r="K19" s="690">
        <v>42</v>
      </c>
      <c r="L19" s="690">
        <v>12645</v>
      </c>
      <c r="M19" s="690">
        <v>2734</v>
      </c>
      <c r="N19" s="690">
        <v>3310</v>
      </c>
      <c r="O19" s="690">
        <v>6601</v>
      </c>
      <c r="P19" s="690">
        <v>286</v>
      </c>
      <c r="Q19" s="690">
        <v>330</v>
      </c>
      <c r="R19" s="690">
        <v>38</v>
      </c>
      <c r="S19" s="902">
        <v>1.1</v>
      </c>
      <c r="T19" s="691">
        <v>619</v>
      </c>
      <c r="U19" s="692">
        <v>196</v>
      </c>
      <c r="V19" s="675">
        <v>4</v>
      </c>
      <c r="X19" s="902"/>
    </row>
    <row r="20" spans="1:24" s="646" customFormat="1" ht="12.75" customHeight="1">
      <c r="A20" s="709">
        <v>5</v>
      </c>
      <c r="B20" s="710" t="s">
        <v>218</v>
      </c>
      <c r="C20" s="689">
        <v>46202</v>
      </c>
      <c r="D20" s="690">
        <v>10361</v>
      </c>
      <c r="E20" s="690">
        <v>1232</v>
      </c>
      <c r="F20" s="690">
        <v>1526</v>
      </c>
      <c r="G20" s="690">
        <v>200</v>
      </c>
      <c r="H20" s="690">
        <v>7403</v>
      </c>
      <c r="I20" s="690">
        <v>219</v>
      </c>
      <c r="J20" s="690">
        <v>90</v>
      </c>
      <c r="K20" s="690">
        <v>129</v>
      </c>
      <c r="L20" s="690">
        <v>33919</v>
      </c>
      <c r="M20" s="690">
        <v>7598</v>
      </c>
      <c r="N20" s="690">
        <v>9206</v>
      </c>
      <c r="O20" s="690">
        <v>17115</v>
      </c>
      <c r="P20" s="690">
        <v>797</v>
      </c>
      <c r="Q20" s="690">
        <v>820</v>
      </c>
      <c r="R20" s="690">
        <v>86</v>
      </c>
      <c r="S20" s="902">
        <v>1.18</v>
      </c>
      <c r="T20" s="691">
        <v>1719</v>
      </c>
      <c r="U20" s="692">
        <v>610</v>
      </c>
      <c r="V20" s="675">
        <v>5</v>
      </c>
      <c r="X20" s="902"/>
    </row>
    <row r="21" spans="1:24" s="646" customFormat="1" ht="12.75" customHeight="1">
      <c r="A21" s="709">
        <v>6</v>
      </c>
      <c r="B21" s="710" t="s">
        <v>217</v>
      </c>
      <c r="C21" s="689">
        <v>42511</v>
      </c>
      <c r="D21" s="690">
        <v>9059</v>
      </c>
      <c r="E21" s="690">
        <v>1093</v>
      </c>
      <c r="F21" s="690">
        <v>1432</v>
      </c>
      <c r="G21" s="690">
        <v>60</v>
      </c>
      <c r="H21" s="690">
        <v>6474</v>
      </c>
      <c r="I21" s="690">
        <v>96</v>
      </c>
      <c r="J21" s="690">
        <v>9</v>
      </c>
      <c r="K21" s="690">
        <v>87</v>
      </c>
      <c r="L21" s="690">
        <v>31811</v>
      </c>
      <c r="M21" s="690">
        <v>6882</v>
      </c>
      <c r="N21" s="690">
        <v>8541</v>
      </c>
      <c r="O21" s="690">
        <v>16388</v>
      </c>
      <c r="P21" s="690">
        <v>587</v>
      </c>
      <c r="Q21" s="690">
        <v>857</v>
      </c>
      <c r="R21" s="690">
        <v>101</v>
      </c>
      <c r="S21" s="902">
        <v>1.14</v>
      </c>
      <c r="T21" s="691">
        <v>1686</v>
      </c>
      <c r="U21" s="692">
        <v>568</v>
      </c>
      <c r="V21" s="675">
        <v>6</v>
      </c>
      <c r="X21" s="902"/>
    </row>
    <row r="22" spans="1:24" s="646" customFormat="1" ht="12.75" customHeight="1">
      <c r="A22" s="709">
        <v>7</v>
      </c>
      <c r="B22" s="710" t="s">
        <v>216</v>
      </c>
      <c r="C22" s="689">
        <v>25186</v>
      </c>
      <c r="D22" s="690">
        <v>6008</v>
      </c>
      <c r="E22" s="690">
        <v>490</v>
      </c>
      <c r="F22" s="690">
        <v>1338</v>
      </c>
      <c r="G22" s="690">
        <v>10</v>
      </c>
      <c r="H22" s="690">
        <v>4170</v>
      </c>
      <c r="I22" s="690">
        <v>135</v>
      </c>
      <c r="J22" s="690">
        <v>63</v>
      </c>
      <c r="K22" s="690">
        <v>72</v>
      </c>
      <c r="L22" s="690">
        <v>18112</v>
      </c>
      <c r="M22" s="690">
        <v>3737</v>
      </c>
      <c r="N22" s="690">
        <v>4723</v>
      </c>
      <c r="O22" s="690">
        <v>9652</v>
      </c>
      <c r="P22" s="690">
        <v>361</v>
      </c>
      <c r="Q22" s="690">
        <v>528</v>
      </c>
      <c r="R22" s="690">
        <v>42</v>
      </c>
      <c r="S22" s="902">
        <v>1.15</v>
      </c>
      <c r="T22" s="691">
        <v>1096</v>
      </c>
      <c r="U22" s="692">
        <v>314</v>
      </c>
      <c r="V22" s="675">
        <v>7</v>
      </c>
      <c r="X22" s="902"/>
    </row>
    <row r="23" spans="1:24" s="646" customFormat="1" ht="12.75" customHeight="1">
      <c r="A23" s="709">
        <v>8</v>
      </c>
      <c r="B23" s="710" t="s">
        <v>215</v>
      </c>
      <c r="C23" s="689">
        <v>38083</v>
      </c>
      <c r="D23" s="690">
        <v>7456</v>
      </c>
      <c r="E23" s="690">
        <v>1110</v>
      </c>
      <c r="F23" s="690">
        <v>1807</v>
      </c>
      <c r="G23" s="690">
        <v>18</v>
      </c>
      <c r="H23" s="690">
        <v>4521</v>
      </c>
      <c r="I23" s="690">
        <v>65</v>
      </c>
      <c r="J23" s="690">
        <v>7</v>
      </c>
      <c r="K23" s="690">
        <v>58</v>
      </c>
      <c r="L23" s="690">
        <v>29163</v>
      </c>
      <c r="M23" s="690">
        <v>6621</v>
      </c>
      <c r="N23" s="690">
        <v>8174</v>
      </c>
      <c r="O23" s="690">
        <v>14368</v>
      </c>
      <c r="P23" s="690">
        <v>564</v>
      </c>
      <c r="Q23" s="690">
        <v>764</v>
      </c>
      <c r="R23" s="690">
        <v>71</v>
      </c>
      <c r="S23" s="902">
        <v>1.15</v>
      </c>
      <c r="T23" s="691">
        <v>1427</v>
      </c>
      <c r="U23" s="692">
        <v>502</v>
      </c>
      <c r="V23" s="675">
        <v>8</v>
      </c>
      <c r="X23" s="902"/>
    </row>
    <row r="24" spans="1:24" s="646" customFormat="1" ht="12.75" customHeight="1">
      <c r="A24" s="709">
        <v>9</v>
      </c>
      <c r="B24" s="710" t="s">
        <v>214</v>
      </c>
      <c r="C24" s="689">
        <v>22507</v>
      </c>
      <c r="D24" s="690">
        <v>5349</v>
      </c>
      <c r="E24" s="690">
        <v>392</v>
      </c>
      <c r="F24" s="690">
        <v>905</v>
      </c>
      <c r="G24" s="690">
        <v>5</v>
      </c>
      <c r="H24" s="690">
        <v>4047</v>
      </c>
      <c r="I24" s="690">
        <v>77</v>
      </c>
      <c r="J24" s="690">
        <v>20</v>
      </c>
      <c r="K24" s="690">
        <v>57</v>
      </c>
      <c r="L24" s="690">
        <v>16294</v>
      </c>
      <c r="M24" s="690">
        <v>3519</v>
      </c>
      <c r="N24" s="690">
        <v>4280</v>
      </c>
      <c r="O24" s="690">
        <v>8495</v>
      </c>
      <c r="P24" s="690">
        <v>291</v>
      </c>
      <c r="Q24" s="690">
        <v>425</v>
      </c>
      <c r="R24" s="690">
        <v>71</v>
      </c>
      <c r="S24" s="902">
        <v>1.19</v>
      </c>
      <c r="T24" s="691">
        <v>1044</v>
      </c>
      <c r="U24" s="692">
        <v>281</v>
      </c>
      <c r="V24" s="675">
        <v>9</v>
      </c>
      <c r="X24" s="902"/>
    </row>
    <row r="25" spans="1:24" s="646" customFormat="1" ht="12.75" customHeight="1">
      <c r="A25" s="709">
        <v>10</v>
      </c>
      <c r="B25" s="710" t="s">
        <v>213</v>
      </c>
      <c r="C25" s="689">
        <v>27584</v>
      </c>
      <c r="D25" s="690">
        <v>5501</v>
      </c>
      <c r="E25" s="690">
        <v>823</v>
      </c>
      <c r="F25" s="690">
        <v>913</v>
      </c>
      <c r="G25" s="690">
        <v>51</v>
      </c>
      <c r="H25" s="690">
        <v>3714</v>
      </c>
      <c r="I25" s="690">
        <v>69</v>
      </c>
      <c r="J25" s="690">
        <v>15</v>
      </c>
      <c r="K25" s="690">
        <v>54</v>
      </c>
      <c r="L25" s="690">
        <v>20780</v>
      </c>
      <c r="M25" s="690">
        <v>4929</v>
      </c>
      <c r="N25" s="690">
        <v>5718</v>
      </c>
      <c r="O25" s="690">
        <v>10133</v>
      </c>
      <c r="P25" s="690">
        <v>629</v>
      </c>
      <c r="Q25" s="690">
        <v>558</v>
      </c>
      <c r="R25" s="690">
        <v>47</v>
      </c>
      <c r="S25" s="902">
        <v>1.14</v>
      </c>
      <c r="T25" s="691">
        <v>1170</v>
      </c>
      <c r="U25" s="692">
        <v>395</v>
      </c>
      <c r="V25" s="675">
        <v>10</v>
      </c>
      <c r="X25" s="902"/>
    </row>
    <row r="26" spans="1:24" s="646" customFormat="1" ht="12.75" customHeight="1">
      <c r="A26" s="709"/>
      <c r="B26" s="708"/>
      <c r="C26" s="689"/>
      <c r="D26" s="690"/>
      <c r="E26" s="690"/>
      <c r="F26" s="690"/>
      <c r="G26" s="690"/>
      <c r="H26" s="690"/>
      <c r="I26" s="690"/>
      <c r="J26" s="690"/>
      <c r="K26" s="690"/>
      <c r="L26" s="690"/>
      <c r="M26" s="690"/>
      <c r="N26" s="690"/>
      <c r="O26" s="690"/>
      <c r="P26" s="690"/>
      <c r="Q26" s="690"/>
      <c r="R26" s="690"/>
      <c r="S26" s="899"/>
      <c r="T26" s="691"/>
      <c r="U26" s="692"/>
      <c r="V26" s="674"/>
      <c r="X26" s="899"/>
    </row>
    <row r="27" spans="1:24" s="647" customFormat="1" ht="12.75" customHeight="1">
      <c r="A27" s="702"/>
      <c r="B27" s="711" t="s">
        <v>212</v>
      </c>
      <c r="C27" s="698">
        <v>12772</v>
      </c>
      <c r="D27" s="699">
        <v>2066</v>
      </c>
      <c r="E27" s="699">
        <v>329</v>
      </c>
      <c r="F27" s="699">
        <v>392</v>
      </c>
      <c r="G27" s="699">
        <v>1</v>
      </c>
      <c r="H27" s="699">
        <v>1344</v>
      </c>
      <c r="I27" s="699">
        <v>23</v>
      </c>
      <c r="J27" s="699">
        <v>3</v>
      </c>
      <c r="K27" s="699">
        <v>20</v>
      </c>
      <c r="L27" s="699">
        <v>10146</v>
      </c>
      <c r="M27" s="699">
        <v>2494</v>
      </c>
      <c r="N27" s="699">
        <v>2821</v>
      </c>
      <c r="O27" s="699">
        <v>4831</v>
      </c>
      <c r="P27" s="699">
        <v>231</v>
      </c>
      <c r="Q27" s="699">
        <v>276</v>
      </c>
      <c r="R27" s="699">
        <v>30</v>
      </c>
      <c r="S27" s="900">
        <v>1.28</v>
      </c>
      <c r="T27" s="712">
        <v>490</v>
      </c>
      <c r="U27" s="713">
        <v>185</v>
      </c>
      <c r="V27" s="673" t="s">
        <v>211</v>
      </c>
      <c r="X27" s="902"/>
    </row>
    <row r="28" spans="1:24" s="646" customFormat="1" ht="12.75" customHeight="1">
      <c r="A28" s="709">
        <v>11</v>
      </c>
      <c r="B28" s="710" t="s">
        <v>210</v>
      </c>
      <c r="C28" s="689">
        <v>12772</v>
      </c>
      <c r="D28" s="690">
        <v>2066</v>
      </c>
      <c r="E28" s="690">
        <v>329</v>
      </c>
      <c r="F28" s="690">
        <v>392</v>
      </c>
      <c r="G28" s="690">
        <v>1</v>
      </c>
      <c r="H28" s="690">
        <v>1344</v>
      </c>
      <c r="I28" s="690">
        <v>23</v>
      </c>
      <c r="J28" s="690">
        <v>3</v>
      </c>
      <c r="K28" s="690">
        <v>20</v>
      </c>
      <c r="L28" s="690">
        <v>10146</v>
      </c>
      <c r="M28" s="690">
        <v>2494</v>
      </c>
      <c r="N28" s="690">
        <v>2821</v>
      </c>
      <c r="O28" s="690">
        <v>4831</v>
      </c>
      <c r="P28" s="690">
        <v>231</v>
      </c>
      <c r="Q28" s="690">
        <v>276</v>
      </c>
      <c r="R28" s="690">
        <v>30</v>
      </c>
      <c r="S28" s="902">
        <v>1.28</v>
      </c>
      <c r="T28" s="691">
        <v>490</v>
      </c>
      <c r="U28" s="714">
        <v>185</v>
      </c>
      <c r="V28" s="675">
        <v>11</v>
      </c>
      <c r="X28" s="902"/>
    </row>
    <row r="29" spans="1:24" s="646" customFormat="1" ht="12.75" customHeight="1">
      <c r="A29" s="709"/>
      <c r="B29" s="708"/>
      <c r="C29" s="689"/>
      <c r="D29" s="690"/>
      <c r="E29" s="690"/>
      <c r="F29" s="690"/>
      <c r="G29" s="690"/>
      <c r="H29" s="690"/>
      <c r="I29" s="690"/>
      <c r="J29" s="690"/>
      <c r="K29" s="690"/>
      <c r="L29" s="690"/>
      <c r="M29" s="690"/>
      <c r="N29" s="690"/>
      <c r="O29" s="690"/>
      <c r="P29" s="690"/>
      <c r="Q29" s="690"/>
      <c r="R29" s="690"/>
      <c r="S29" s="899"/>
      <c r="T29" s="691"/>
      <c r="U29" s="692"/>
      <c r="V29" s="675"/>
      <c r="X29" s="899"/>
    </row>
    <row r="30" spans="1:24" s="648" customFormat="1" ht="12.75" customHeight="1">
      <c r="A30" s="702"/>
      <c r="B30" s="711" t="s">
        <v>209</v>
      </c>
      <c r="C30" s="698">
        <v>42242</v>
      </c>
      <c r="D30" s="699">
        <v>8315</v>
      </c>
      <c r="E30" s="699">
        <v>1667</v>
      </c>
      <c r="F30" s="699">
        <v>1441</v>
      </c>
      <c r="G30" s="699">
        <v>154</v>
      </c>
      <c r="H30" s="699">
        <v>5053</v>
      </c>
      <c r="I30" s="699">
        <v>59</v>
      </c>
      <c r="J30" s="699">
        <v>13</v>
      </c>
      <c r="K30" s="699">
        <v>46</v>
      </c>
      <c r="L30" s="699">
        <v>32083</v>
      </c>
      <c r="M30" s="699">
        <v>7510</v>
      </c>
      <c r="N30" s="699">
        <v>9333</v>
      </c>
      <c r="O30" s="699">
        <v>15240</v>
      </c>
      <c r="P30" s="699">
        <v>935</v>
      </c>
      <c r="Q30" s="699">
        <v>777</v>
      </c>
      <c r="R30" s="699">
        <v>73</v>
      </c>
      <c r="S30" s="900">
        <v>1.23</v>
      </c>
      <c r="T30" s="712">
        <v>2155</v>
      </c>
      <c r="U30" s="704">
        <v>605</v>
      </c>
      <c r="V30" s="673" t="s">
        <v>208</v>
      </c>
      <c r="X30" s="902"/>
    </row>
    <row r="31" spans="1:24" s="646" customFormat="1" ht="12.75" customHeight="1">
      <c r="A31" s="709">
        <v>12</v>
      </c>
      <c r="B31" s="710" t="s">
        <v>207</v>
      </c>
      <c r="C31" s="689">
        <v>12822</v>
      </c>
      <c r="D31" s="690">
        <v>2231</v>
      </c>
      <c r="E31" s="690">
        <v>505</v>
      </c>
      <c r="F31" s="690">
        <v>359</v>
      </c>
      <c r="G31" s="690">
        <v>116</v>
      </c>
      <c r="H31" s="690">
        <v>1251</v>
      </c>
      <c r="I31" s="690">
        <v>26</v>
      </c>
      <c r="J31" s="690">
        <v>5</v>
      </c>
      <c r="K31" s="690">
        <v>21</v>
      </c>
      <c r="L31" s="690">
        <v>10013</v>
      </c>
      <c r="M31" s="690">
        <v>2397</v>
      </c>
      <c r="N31" s="690">
        <v>3155</v>
      </c>
      <c r="O31" s="690">
        <v>4461</v>
      </c>
      <c r="P31" s="690">
        <v>338</v>
      </c>
      <c r="Q31" s="690">
        <v>193</v>
      </c>
      <c r="R31" s="690">
        <v>21</v>
      </c>
      <c r="S31" s="902">
        <v>1.34</v>
      </c>
      <c r="T31" s="691">
        <v>683</v>
      </c>
      <c r="U31" s="692">
        <v>178</v>
      </c>
      <c r="V31" s="675">
        <v>12</v>
      </c>
      <c r="X31" s="902"/>
    </row>
    <row r="32" spans="1:24" s="646" customFormat="1" ht="12.75" customHeight="1">
      <c r="A32" s="709">
        <v>13</v>
      </c>
      <c r="B32" s="710" t="s">
        <v>206</v>
      </c>
      <c r="C32" s="689">
        <v>7967</v>
      </c>
      <c r="D32" s="690">
        <v>1447</v>
      </c>
      <c r="E32" s="690">
        <v>420</v>
      </c>
      <c r="F32" s="690">
        <v>229</v>
      </c>
      <c r="G32" s="690">
        <v>16</v>
      </c>
      <c r="H32" s="690">
        <v>782</v>
      </c>
      <c r="I32" s="690">
        <v>18</v>
      </c>
      <c r="J32" s="690">
        <v>3</v>
      </c>
      <c r="K32" s="690">
        <v>15</v>
      </c>
      <c r="L32" s="690">
        <v>6147</v>
      </c>
      <c r="M32" s="690">
        <v>1471</v>
      </c>
      <c r="N32" s="690">
        <v>1746</v>
      </c>
      <c r="O32" s="690">
        <v>2930</v>
      </c>
      <c r="P32" s="690">
        <v>169</v>
      </c>
      <c r="Q32" s="690">
        <v>173</v>
      </c>
      <c r="R32" s="690">
        <v>13</v>
      </c>
      <c r="S32" s="902">
        <v>1.18</v>
      </c>
      <c r="T32" s="691">
        <v>298</v>
      </c>
      <c r="U32" s="692">
        <v>124</v>
      </c>
      <c r="V32" s="675">
        <v>13</v>
      </c>
      <c r="X32" s="902"/>
    </row>
    <row r="33" spans="1:24" s="646" customFormat="1" ht="12.75" customHeight="1">
      <c r="A33" s="709">
        <v>14</v>
      </c>
      <c r="B33" s="710" t="s">
        <v>205</v>
      </c>
      <c r="C33" s="689">
        <v>21453</v>
      </c>
      <c r="D33" s="690">
        <v>4637</v>
      </c>
      <c r="E33" s="690">
        <v>742</v>
      </c>
      <c r="F33" s="690">
        <v>853</v>
      </c>
      <c r="G33" s="690">
        <v>22</v>
      </c>
      <c r="H33" s="690">
        <v>3020</v>
      </c>
      <c r="I33" s="690">
        <v>15</v>
      </c>
      <c r="J33" s="690">
        <v>5</v>
      </c>
      <c r="K33" s="690">
        <v>10</v>
      </c>
      <c r="L33" s="690">
        <v>15923</v>
      </c>
      <c r="M33" s="690">
        <v>3642</v>
      </c>
      <c r="N33" s="690">
        <v>4432</v>
      </c>
      <c r="O33" s="690">
        <v>7849</v>
      </c>
      <c r="P33" s="690">
        <v>428</v>
      </c>
      <c r="Q33" s="690">
        <v>411</v>
      </c>
      <c r="R33" s="690">
        <v>39</v>
      </c>
      <c r="S33" s="902">
        <v>1.17</v>
      </c>
      <c r="T33" s="691">
        <v>1174</v>
      </c>
      <c r="U33" s="692">
        <v>303</v>
      </c>
      <c r="V33" s="675">
        <v>14</v>
      </c>
      <c r="X33" s="902"/>
    </row>
    <row r="34" spans="1:24" s="646" customFormat="1" ht="12.75" customHeight="1">
      <c r="A34" s="705"/>
      <c r="B34" s="708"/>
      <c r="C34" s="689"/>
      <c r="D34" s="690"/>
      <c r="E34" s="690"/>
      <c r="F34" s="690"/>
      <c r="G34" s="690"/>
      <c r="H34" s="690"/>
      <c r="I34" s="690"/>
      <c r="J34" s="690"/>
      <c r="K34" s="690"/>
      <c r="L34" s="690"/>
      <c r="M34" s="690"/>
      <c r="N34" s="690"/>
      <c r="O34" s="690"/>
      <c r="P34" s="690"/>
      <c r="Q34" s="690"/>
      <c r="R34" s="690"/>
      <c r="S34" s="899"/>
      <c r="T34" s="690"/>
      <c r="U34" s="690"/>
      <c r="V34" s="675"/>
      <c r="X34" s="899"/>
    </row>
    <row r="35" spans="1:24" s="647" customFormat="1" ht="12.75" customHeight="1">
      <c r="A35" s="702"/>
      <c r="B35" s="711" t="s">
        <v>204</v>
      </c>
      <c r="C35" s="698">
        <v>5483</v>
      </c>
      <c r="D35" s="699">
        <v>1689</v>
      </c>
      <c r="E35" s="699">
        <v>181</v>
      </c>
      <c r="F35" s="699">
        <v>273</v>
      </c>
      <c r="G35" s="724">
        <v>0</v>
      </c>
      <c r="H35" s="699">
        <v>1235</v>
      </c>
      <c r="I35" s="699">
        <v>40</v>
      </c>
      <c r="J35" s="699">
        <v>17</v>
      </c>
      <c r="K35" s="699">
        <v>23</v>
      </c>
      <c r="L35" s="699">
        <v>3482</v>
      </c>
      <c r="M35" s="699">
        <v>875</v>
      </c>
      <c r="N35" s="699">
        <v>890</v>
      </c>
      <c r="O35" s="699">
        <v>1717</v>
      </c>
      <c r="P35" s="699">
        <v>115</v>
      </c>
      <c r="Q35" s="699">
        <v>114</v>
      </c>
      <c r="R35" s="699">
        <v>43</v>
      </c>
      <c r="S35" s="900">
        <v>1.02</v>
      </c>
      <c r="T35" s="712">
        <v>364</v>
      </c>
      <c r="U35" s="704">
        <v>74</v>
      </c>
      <c r="V35" s="673" t="s">
        <v>50</v>
      </c>
      <c r="X35" s="902"/>
    </row>
    <row r="36" spans="1:24" s="646" customFormat="1" ht="12.75" customHeight="1">
      <c r="A36" s="709">
        <v>15</v>
      </c>
      <c r="B36" s="710" t="s">
        <v>203</v>
      </c>
      <c r="C36" s="689">
        <v>5483</v>
      </c>
      <c r="D36" s="690">
        <v>1689</v>
      </c>
      <c r="E36" s="690">
        <v>181</v>
      </c>
      <c r="F36" s="690">
        <v>273</v>
      </c>
      <c r="G36" s="715">
        <v>0</v>
      </c>
      <c r="H36" s="690">
        <v>1235</v>
      </c>
      <c r="I36" s="690">
        <v>40</v>
      </c>
      <c r="J36" s="690">
        <v>17</v>
      </c>
      <c r="K36" s="690">
        <v>23</v>
      </c>
      <c r="L36" s="690">
        <v>3482</v>
      </c>
      <c r="M36" s="690">
        <v>875</v>
      </c>
      <c r="N36" s="690">
        <v>890</v>
      </c>
      <c r="O36" s="690">
        <v>1717</v>
      </c>
      <c r="P36" s="690">
        <v>115</v>
      </c>
      <c r="Q36" s="690">
        <v>114</v>
      </c>
      <c r="R36" s="690">
        <v>43</v>
      </c>
      <c r="S36" s="902">
        <v>1.02</v>
      </c>
      <c r="T36" s="691">
        <v>364</v>
      </c>
      <c r="U36" s="692">
        <v>74</v>
      </c>
      <c r="V36" s="674">
        <v>15</v>
      </c>
      <c r="X36" s="902"/>
    </row>
    <row r="37" spans="1:24" s="647" customFormat="1" ht="12.75" customHeight="1">
      <c r="A37" s="709"/>
      <c r="B37" s="708"/>
      <c r="C37" s="689"/>
      <c r="D37" s="690"/>
      <c r="E37" s="690"/>
      <c r="F37" s="690"/>
      <c r="G37" s="690"/>
      <c r="H37" s="690"/>
      <c r="I37" s="690"/>
      <c r="J37" s="690"/>
      <c r="K37" s="690"/>
      <c r="L37" s="690"/>
      <c r="M37" s="690"/>
      <c r="N37" s="690"/>
      <c r="O37" s="690"/>
      <c r="P37" s="690"/>
      <c r="Q37" s="690"/>
      <c r="R37" s="690"/>
      <c r="S37" s="899"/>
      <c r="T37" s="712"/>
      <c r="U37" s="699"/>
      <c r="V37" s="673"/>
      <c r="X37" s="899"/>
    </row>
    <row r="38" spans="1:24" s="647" customFormat="1" ht="12.75" customHeight="1">
      <c r="A38" s="702"/>
      <c r="B38" s="711" t="s">
        <v>202</v>
      </c>
      <c r="C38" s="698">
        <v>16170</v>
      </c>
      <c r="D38" s="699">
        <v>3271</v>
      </c>
      <c r="E38" s="699">
        <v>347</v>
      </c>
      <c r="F38" s="699">
        <v>481</v>
      </c>
      <c r="G38" s="699">
        <v>43</v>
      </c>
      <c r="H38" s="699">
        <v>2400</v>
      </c>
      <c r="I38" s="699">
        <v>23</v>
      </c>
      <c r="J38" s="699">
        <v>2</v>
      </c>
      <c r="K38" s="699">
        <v>21</v>
      </c>
      <c r="L38" s="699">
        <v>12359</v>
      </c>
      <c r="M38" s="699">
        <v>2594</v>
      </c>
      <c r="N38" s="699">
        <v>3514</v>
      </c>
      <c r="O38" s="699">
        <v>6251</v>
      </c>
      <c r="P38" s="699">
        <v>191</v>
      </c>
      <c r="Q38" s="699">
        <v>302</v>
      </c>
      <c r="R38" s="699">
        <v>24</v>
      </c>
      <c r="S38" s="900">
        <v>1.22</v>
      </c>
      <c r="T38" s="712">
        <v>606</v>
      </c>
      <c r="U38" s="699">
        <v>217</v>
      </c>
      <c r="V38" s="673" t="s">
        <v>201</v>
      </c>
      <c r="X38" s="902"/>
    </row>
    <row r="39" spans="1:24" s="646" customFormat="1" ht="12.75" customHeight="1">
      <c r="A39" s="709">
        <v>16</v>
      </c>
      <c r="B39" s="710" t="s">
        <v>200</v>
      </c>
      <c r="C39" s="689">
        <v>16170</v>
      </c>
      <c r="D39" s="690">
        <v>3271</v>
      </c>
      <c r="E39" s="690">
        <v>347</v>
      </c>
      <c r="F39" s="690">
        <v>481</v>
      </c>
      <c r="G39" s="690">
        <v>43</v>
      </c>
      <c r="H39" s="690">
        <v>2400</v>
      </c>
      <c r="I39" s="690">
        <v>23</v>
      </c>
      <c r="J39" s="690">
        <v>2</v>
      </c>
      <c r="K39" s="690">
        <v>21</v>
      </c>
      <c r="L39" s="690">
        <v>12359</v>
      </c>
      <c r="M39" s="690">
        <v>2594</v>
      </c>
      <c r="N39" s="690">
        <v>3514</v>
      </c>
      <c r="O39" s="690">
        <v>6251</v>
      </c>
      <c r="P39" s="690">
        <v>191</v>
      </c>
      <c r="Q39" s="690">
        <v>302</v>
      </c>
      <c r="R39" s="690">
        <v>24</v>
      </c>
      <c r="S39" s="902">
        <v>1.22</v>
      </c>
      <c r="T39" s="691">
        <v>606</v>
      </c>
      <c r="U39" s="690">
        <v>217</v>
      </c>
      <c r="V39" s="675">
        <v>16</v>
      </c>
      <c r="X39" s="902"/>
    </row>
    <row r="40" spans="1:24" s="647" customFormat="1" ht="12.75" customHeight="1">
      <c r="A40" s="709"/>
      <c r="B40" s="708"/>
      <c r="C40" s="689"/>
      <c r="D40" s="690"/>
      <c r="E40" s="690"/>
      <c r="F40" s="690"/>
      <c r="G40" s="690"/>
      <c r="H40" s="690"/>
      <c r="I40" s="690"/>
      <c r="J40" s="690"/>
      <c r="K40" s="690"/>
      <c r="L40" s="690"/>
      <c r="M40" s="690"/>
      <c r="N40" s="690"/>
      <c r="O40" s="690"/>
      <c r="P40" s="690"/>
      <c r="Q40" s="690"/>
      <c r="R40" s="690"/>
      <c r="S40" s="900"/>
      <c r="T40" s="712"/>
      <c r="U40" s="699"/>
      <c r="V40" s="673"/>
      <c r="X40" s="900"/>
    </row>
    <row r="41" spans="1:24" s="648" customFormat="1" ht="12.75" customHeight="1">
      <c r="A41" s="702"/>
      <c r="B41" s="711" t="s">
        <v>199</v>
      </c>
      <c r="C41" s="698">
        <v>35239</v>
      </c>
      <c r="D41" s="699">
        <v>8842</v>
      </c>
      <c r="E41" s="699">
        <v>828</v>
      </c>
      <c r="F41" s="699">
        <v>1490</v>
      </c>
      <c r="G41" s="699">
        <v>15</v>
      </c>
      <c r="H41" s="699">
        <v>6509</v>
      </c>
      <c r="I41" s="699">
        <v>60</v>
      </c>
      <c r="J41" s="725">
        <v>1</v>
      </c>
      <c r="K41" s="699">
        <v>59</v>
      </c>
      <c r="L41" s="699">
        <v>24962</v>
      </c>
      <c r="M41" s="699">
        <v>5698</v>
      </c>
      <c r="N41" s="699">
        <v>6760</v>
      </c>
      <c r="O41" s="699">
        <v>12504</v>
      </c>
      <c r="P41" s="699">
        <v>547</v>
      </c>
      <c r="Q41" s="699">
        <v>742</v>
      </c>
      <c r="R41" s="699">
        <v>86</v>
      </c>
      <c r="S41" s="900">
        <v>1.11</v>
      </c>
      <c r="T41" s="712">
        <v>1567</v>
      </c>
      <c r="U41" s="699">
        <v>397</v>
      </c>
      <c r="V41" s="676" t="s">
        <v>198</v>
      </c>
      <c r="X41" s="902"/>
    </row>
    <row r="42" spans="1:24" s="647" customFormat="1" ht="12.75" customHeight="1">
      <c r="A42" s="709">
        <v>17</v>
      </c>
      <c r="B42" s="710" t="s">
        <v>197</v>
      </c>
      <c r="C42" s="689">
        <v>5024</v>
      </c>
      <c r="D42" s="690">
        <v>732</v>
      </c>
      <c r="E42" s="690">
        <v>62</v>
      </c>
      <c r="F42" s="690">
        <v>107</v>
      </c>
      <c r="G42" s="690">
        <v>1</v>
      </c>
      <c r="H42" s="690">
        <v>562</v>
      </c>
      <c r="I42" s="690">
        <v>9</v>
      </c>
      <c r="J42" s="716">
        <v>0</v>
      </c>
      <c r="K42" s="690">
        <v>9</v>
      </c>
      <c r="L42" s="690">
        <v>4093</v>
      </c>
      <c r="M42" s="690">
        <v>839</v>
      </c>
      <c r="N42" s="690">
        <v>1081</v>
      </c>
      <c r="O42" s="690">
        <v>2173</v>
      </c>
      <c r="P42" s="690">
        <v>95</v>
      </c>
      <c r="Q42" s="690">
        <v>87</v>
      </c>
      <c r="R42" s="690">
        <v>8</v>
      </c>
      <c r="S42" s="902">
        <v>1.3</v>
      </c>
      <c r="T42" s="690">
        <v>235</v>
      </c>
      <c r="U42" s="690">
        <v>54</v>
      </c>
      <c r="V42" s="675">
        <v>17</v>
      </c>
      <c r="X42" s="902"/>
    </row>
    <row r="43" spans="1:24" s="646" customFormat="1" ht="12.75" customHeight="1">
      <c r="A43" s="709">
        <v>18</v>
      </c>
      <c r="B43" s="710" t="s">
        <v>196</v>
      </c>
      <c r="C43" s="689">
        <v>8068</v>
      </c>
      <c r="D43" s="690">
        <v>1664</v>
      </c>
      <c r="E43" s="690">
        <v>178</v>
      </c>
      <c r="F43" s="690">
        <v>244</v>
      </c>
      <c r="G43" s="690">
        <v>6</v>
      </c>
      <c r="H43" s="690">
        <v>1236</v>
      </c>
      <c r="I43" s="690">
        <v>7</v>
      </c>
      <c r="J43" s="716">
        <v>0</v>
      </c>
      <c r="K43" s="690">
        <v>7</v>
      </c>
      <c r="L43" s="690">
        <v>6106</v>
      </c>
      <c r="M43" s="690">
        <v>1427</v>
      </c>
      <c r="N43" s="690">
        <v>1611</v>
      </c>
      <c r="O43" s="690">
        <v>3068</v>
      </c>
      <c r="P43" s="690">
        <v>99</v>
      </c>
      <c r="Q43" s="690">
        <v>182</v>
      </c>
      <c r="R43" s="690">
        <v>10</v>
      </c>
      <c r="S43" s="902">
        <v>1.18</v>
      </c>
      <c r="T43" s="690">
        <v>387</v>
      </c>
      <c r="U43" s="690">
        <v>77</v>
      </c>
      <c r="V43" s="675">
        <v>18</v>
      </c>
      <c r="X43" s="902"/>
    </row>
    <row r="44" spans="1:24" ht="11.25" customHeight="1">
      <c r="A44" s="709">
        <v>19</v>
      </c>
      <c r="B44" s="710" t="s">
        <v>195</v>
      </c>
      <c r="C44" s="689">
        <v>22147</v>
      </c>
      <c r="D44" s="690">
        <v>6446</v>
      </c>
      <c r="E44" s="690">
        <v>588</v>
      </c>
      <c r="F44" s="690">
        <v>1139</v>
      </c>
      <c r="G44" s="690">
        <v>8</v>
      </c>
      <c r="H44" s="690">
        <v>4711</v>
      </c>
      <c r="I44" s="690">
        <v>44</v>
      </c>
      <c r="J44" s="716">
        <v>1</v>
      </c>
      <c r="K44" s="690">
        <v>43</v>
      </c>
      <c r="L44" s="690">
        <v>14763</v>
      </c>
      <c r="M44" s="690">
        <v>3432</v>
      </c>
      <c r="N44" s="690">
        <v>4068</v>
      </c>
      <c r="O44" s="690">
        <v>7263</v>
      </c>
      <c r="P44" s="690">
        <v>353</v>
      </c>
      <c r="Q44" s="690">
        <v>473</v>
      </c>
      <c r="R44" s="690">
        <v>68</v>
      </c>
      <c r="S44" s="902">
        <v>1.05</v>
      </c>
      <c r="T44" s="690">
        <v>945</v>
      </c>
      <c r="U44" s="690">
        <v>266</v>
      </c>
      <c r="V44" s="675">
        <v>19</v>
      </c>
      <c r="X44" s="902"/>
    </row>
    <row r="45" spans="1:24" ht="11.25" customHeight="1">
      <c r="A45" s="705"/>
      <c r="B45" s="708"/>
      <c r="C45" s="689"/>
      <c r="D45" s="690"/>
      <c r="E45" s="690"/>
      <c r="F45" s="690"/>
      <c r="G45" s="690"/>
      <c r="H45" s="690"/>
      <c r="I45" s="690"/>
      <c r="J45" s="690"/>
      <c r="K45" s="690"/>
      <c r="L45" s="690"/>
      <c r="M45" s="690"/>
      <c r="N45" s="690"/>
      <c r="O45" s="690"/>
      <c r="P45" s="690"/>
      <c r="Q45" s="690"/>
      <c r="R45" s="690"/>
      <c r="S45" s="899"/>
      <c r="T45" s="74"/>
      <c r="U45" s="681"/>
      <c r="V45" s="669"/>
      <c r="X45" s="899"/>
    </row>
    <row r="46" spans="1:24" s="645" customFormat="1" ht="12.75" customHeight="1">
      <c r="A46" s="702"/>
      <c r="B46" s="711" t="s">
        <v>194</v>
      </c>
      <c r="C46" s="698">
        <v>7941</v>
      </c>
      <c r="D46" s="699">
        <v>2516</v>
      </c>
      <c r="E46" s="699">
        <v>167</v>
      </c>
      <c r="F46" s="699">
        <v>628</v>
      </c>
      <c r="G46" s="827">
        <v>0</v>
      </c>
      <c r="H46" s="699">
        <v>1721</v>
      </c>
      <c r="I46" s="699">
        <v>35</v>
      </c>
      <c r="J46" s="707">
        <v>0</v>
      </c>
      <c r="K46" s="699">
        <v>35</v>
      </c>
      <c r="L46" s="699">
        <v>5207</v>
      </c>
      <c r="M46" s="699">
        <v>1139</v>
      </c>
      <c r="N46" s="699">
        <v>1439</v>
      </c>
      <c r="O46" s="699">
        <v>2629</v>
      </c>
      <c r="P46" s="699">
        <v>109</v>
      </c>
      <c r="Q46" s="699">
        <v>58</v>
      </c>
      <c r="R46" s="699">
        <v>16</v>
      </c>
      <c r="S46" s="904">
        <v>1.06</v>
      </c>
      <c r="T46" s="647">
        <v>525</v>
      </c>
      <c r="U46" s="718">
        <v>54</v>
      </c>
      <c r="V46" s="677" t="s">
        <v>193</v>
      </c>
      <c r="X46" s="896"/>
    </row>
    <row r="47" spans="1:22" ht="12.75" thickBot="1">
      <c r="A47" s="719">
        <v>20</v>
      </c>
      <c r="B47" s="720" t="s">
        <v>192</v>
      </c>
      <c r="C47" s="689">
        <v>7941</v>
      </c>
      <c r="D47" s="690">
        <v>2516</v>
      </c>
      <c r="E47" s="721">
        <v>167</v>
      </c>
      <c r="F47" s="721">
        <v>628</v>
      </c>
      <c r="G47" s="722">
        <v>0</v>
      </c>
      <c r="H47" s="721">
        <v>1721</v>
      </c>
      <c r="I47" s="690">
        <v>35</v>
      </c>
      <c r="J47" s="895">
        <v>0</v>
      </c>
      <c r="K47" s="721">
        <v>35</v>
      </c>
      <c r="L47" s="721">
        <v>5207</v>
      </c>
      <c r="M47" s="721">
        <v>1139</v>
      </c>
      <c r="N47" s="721">
        <v>1439</v>
      </c>
      <c r="O47" s="721">
        <v>2629</v>
      </c>
      <c r="P47" s="721">
        <v>109</v>
      </c>
      <c r="Q47" s="721">
        <v>58</v>
      </c>
      <c r="R47" s="721">
        <v>16</v>
      </c>
      <c r="S47" s="903">
        <v>1.06</v>
      </c>
      <c r="T47" s="719">
        <v>525</v>
      </c>
      <c r="U47" s="723">
        <v>54</v>
      </c>
      <c r="V47" s="678">
        <v>20</v>
      </c>
    </row>
    <row r="48" spans="1:22" ht="13.5">
      <c r="A48" s="727" t="s">
        <v>609</v>
      </c>
      <c r="B48" s="728"/>
      <c r="C48" s="729"/>
      <c r="D48" s="729"/>
      <c r="E48" s="726"/>
      <c r="F48" s="726"/>
      <c r="G48" s="726"/>
      <c r="H48" s="726"/>
      <c r="I48" s="729"/>
      <c r="J48" s="726"/>
      <c r="K48" s="726"/>
      <c r="L48" s="730" t="s">
        <v>590</v>
      </c>
      <c r="M48" s="726"/>
      <c r="N48" s="726"/>
      <c r="O48" s="726"/>
      <c r="P48" s="726"/>
      <c r="Q48" s="731"/>
      <c r="R48" s="731"/>
      <c r="S48" s="726"/>
      <c r="T48"/>
      <c r="U48"/>
      <c r="V48"/>
    </row>
    <row r="49" spans="1:21" ht="12">
      <c r="A49" s="732" t="s">
        <v>722</v>
      </c>
      <c r="B49" s="728"/>
      <c r="C49" s="726"/>
      <c r="D49" s="726"/>
      <c r="E49" s="726"/>
      <c r="F49" s="726"/>
      <c r="G49" s="726"/>
      <c r="H49" s="731"/>
      <c r="I49" s="731"/>
      <c r="J49" s="731"/>
      <c r="K49" s="731"/>
      <c r="L49" s="730" t="s">
        <v>191</v>
      </c>
      <c r="M49" s="726"/>
      <c r="N49" s="726"/>
      <c r="O49" s="726"/>
      <c r="P49" s="726"/>
      <c r="Q49" s="726"/>
      <c r="R49" s="731"/>
      <c r="S49" s="726"/>
      <c r="T49" s="726"/>
      <c r="U49" s="726"/>
    </row>
    <row r="50" spans="1:21" ht="12">
      <c r="A50" s="731"/>
      <c r="B50" s="731"/>
      <c r="C50" s="731"/>
      <c r="D50" s="731"/>
      <c r="E50" s="731"/>
      <c r="F50" s="731"/>
      <c r="G50" s="731"/>
      <c r="H50" s="731"/>
      <c r="I50" s="731"/>
      <c r="J50" s="731"/>
      <c r="K50" s="731"/>
      <c r="L50" s="730" t="s">
        <v>190</v>
      </c>
      <c r="M50" s="726"/>
      <c r="N50" s="726"/>
      <c r="O50" s="726"/>
      <c r="P50" s="726"/>
      <c r="Q50" s="733"/>
      <c r="R50" s="731"/>
      <c r="S50" s="726"/>
      <c r="T50" s="726"/>
      <c r="U50" s="726"/>
    </row>
    <row r="51" spans="5:12" ht="12">
      <c r="E51" s="76"/>
      <c r="L51" s="730" t="s">
        <v>765</v>
      </c>
    </row>
    <row r="52" ht="12">
      <c r="E52" s="76"/>
    </row>
    <row r="53" ht="12">
      <c r="E53" s="76"/>
    </row>
    <row r="54" ht="12">
      <c r="E54" s="76"/>
    </row>
    <row r="55" ht="12">
      <c r="E55" s="76"/>
    </row>
    <row r="56" ht="12">
      <c r="E56" s="76"/>
    </row>
    <row r="57" ht="12">
      <c r="E57" s="76"/>
    </row>
    <row r="58" ht="12">
      <c r="E58" s="76"/>
    </row>
    <row r="59" ht="12">
      <c r="E59" s="76"/>
    </row>
    <row r="60" ht="12">
      <c r="E60" s="76"/>
    </row>
    <row r="61" ht="12">
      <c r="E61" s="76"/>
    </row>
    <row r="62" ht="12">
      <c r="E62" s="76"/>
    </row>
    <row r="63" ht="12">
      <c r="E63" s="76"/>
    </row>
    <row r="64" ht="12">
      <c r="E64" s="76"/>
    </row>
    <row r="65" ht="12">
      <c r="E65" s="76"/>
    </row>
    <row r="66" ht="12">
      <c r="E66" s="76"/>
    </row>
    <row r="67" ht="12">
      <c r="E67" s="76"/>
    </row>
    <row r="68" ht="12">
      <c r="E68" s="76"/>
    </row>
    <row r="69" ht="12">
      <c r="E69" s="76"/>
    </row>
    <row r="70" ht="12">
      <c r="E70" s="76"/>
    </row>
    <row r="71" ht="12">
      <c r="E71" s="76"/>
    </row>
    <row r="72" ht="12">
      <c r="E72" s="76"/>
    </row>
    <row r="73" ht="12">
      <c r="E73" s="76"/>
    </row>
    <row r="74" ht="12">
      <c r="E74" s="76"/>
    </row>
    <row r="75" ht="12">
      <c r="E75" s="76"/>
    </row>
    <row r="76" ht="12">
      <c r="E76" s="76"/>
    </row>
    <row r="77" ht="12">
      <c r="E77" s="76"/>
    </row>
    <row r="78" ht="12">
      <c r="E78" s="76"/>
    </row>
    <row r="79" ht="12">
      <c r="E79" s="76"/>
    </row>
    <row r="80" ht="12">
      <c r="E80" s="76"/>
    </row>
    <row r="81" ht="12">
      <c r="E81" s="76"/>
    </row>
    <row r="82" ht="12">
      <c r="E82" s="76"/>
    </row>
    <row r="83" ht="12">
      <c r="E83" s="76"/>
    </row>
    <row r="84" ht="12">
      <c r="E84" s="76"/>
    </row>
    <row r="85" ht="12">
      <c r="E85" s="76"/>
    </row>
    <row r="86" ht="12">
      <c r="E86" s="76"/>
    </row>
    <row r="87" ht="12">
      <c r="E87" s="76"/>
    </row>
    <row r="88" ht="12">
      <c r="E88" s="76"/>
    </row>
    <row r="89" ht="12">
      <c r="E89" s="76"/>
    </row>
    <row r="90" ht="12">
      <c r="E90" s="76"/>
    </row>
    <row r="91" ht="12">
      <c r="E91" s="76"/>
    </row>
    <row r="92" ht="12">
      <c r="E92" s="76"/>
    </row>
    <row r="93" ht="12">
      <c r="E93" s="76"/>
    </row>
    <row r="94" ht="12">
      <c r="E94" s="76"/>
    </row>
    <row r="95" ht="12">
      <c r="E95" s="76"/>
    </row>
    <row r="96" ht="12">
      <c r="E96" s="76"/>
    </row>
    <row r="97" ht="12">
      <c r="E97" s="76"/>
    </row>
    <row r="98" ht="12">
      <c r="E98" s="76"/>
    </row>
    <row r="99" ht="12">
      <c r="E99" s="76"/>
    </row>
    <row r="100" ht="12">
      <c r="E100" s="76"/>
    </row>
  </sheetData>
  <sheetProtection/>
  <mergeCells count="8">
    <mergeCell ref="C4:C5"/>
    <mergeCell ref="D4:H4"/>
    <mergeCell ref="R4:R5"/>
    <mergeCell ref="S4:S5"/>
    <mergeCell ref="A7:B7"/>
    <mergeCell ref="A4:B4"/>
    <mergeCell ref="A5:B5"/>
    <mergeCell ref="L4:O4"/>
  </mergeCells>
  <printOptions horizontalCentered="1" verticalCentered="1"/>
  <pageMargins left="0" right="0" top="0.5905511811023623" bottom="0" header="0.3937007874015748" footer="0.31496062992125984"/>
  <pageSetup fitToHeight="1" fitToWidth="1" horizontalDpi="600" verticalDpi="600" orientation="landscape" paperSize="8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M47"/>
  <sheetViews>
    <sheetView showGridLines="0" view="pageBreakPreview" zoomScaleSheetLayoutView="100" zoomScalePageLayoutView="0" workbookViewId="0" topLeftCell="A13">
      <selection activeCell="E41" sqref="E41"/>
    </sheetView>
  </sheetViews>
  <sheetFormatPr defaultColWidth="8.00390625" defaultRowHeight="13.5"/>
  <cols>
    <col min="1" max="1" width="4.00390625" style="737" customWidth="1"/>
    <col min="2" max="2" width="2.50390625" style="737" customWidth="1"/>
    <col min="3" max="3" width="4.125" style="737" customWidth="1"/>
    <col min="4" max="12" width="9.625" style="737" customWidth="1"/>
    <col min="13" max="16384" width="8.00390625" style="737" customWidth="1"/>
  </cols>
  <sheetData>
    <row r="1" spans="1:12" ht="18.75" customHeight="1">
      <c r="A1" s="734" t="s">
        <v>725</v>
      </c>
      <c r="B1" s="735"/>
      <c r="C1" s="735"/>
      <c r="D1" s="735"/>
      <c r="E1" s="735"/>
      <c r="F1" s="735"/>
      <c r="G1" s="735"/>
      <c r="H1" s="735"/>
      <c r="I1" s="735"/>
      <c r="J1" s="735"/>
      <c r="K1" s="735"/>
      <c r="L1" s="735"/>
    </row>
    <row r="2" ht="18.75" customHeight="1" thickBot="1">
      <c r="A2" s="736"/>
    </row>
    <row r="3" spans="1:12" s="746" customFormat="1" ht="18.75" customHeight="1">
      <c r="A3" s="1010" t="s">
        <v>239</v>
      </c>
      <c r="B3" s="1011"/>
      <c r="C3" s="1011"/>
      <c r="D3" s="1011" t="s">
        <v>266</v>
      </c>
      <c r="E3" s="1011" t="s">
        <v>258</v>
      </c>
      <c r="F3" s="1014" t="s">
        <v>257</v>
      </c>
      <c r="G3" s="1011" t="s">
        <v>256</v>
      </c>
      <c r="H3" s="1016" t="s">
        <v>255</v>
      </c>
      <c r="I3" s="1016" t="s">
        <v>265</v>
      </c>
      <c r="J3" s="1018"/>
      <c r="K3" s="1019" t="s">
        <v>540</v>
      </c>
      <c r="L3" s="1020"/>
    </row>
    <row r="4" spans="1:12" s="746" customFormat="1" ht="18.75" customHeight="1">
      <c r="A4" s="1012"/>
      <c r="B4" s="1013"/>
      <c r="C4" s="1013"/>
      <c r="D4" s="1013"/>
      <c r="E4" s="1013"/>
      <c r="F4" s="1015"/>
      <c r="G4" s="1013"/>
      <c r="H4" s="1017"/>
      <c r="I4" s="738" t="s">
        <v>264</v>
      </c>
      <c r="J4" s="739" t="s">
        <v>256</v>
      </c>
      <c r="K4" s="740" t="s">
        <v>263</v>
      </c>
      <c r="L4" s="741" t="s">
        <v>262</v>
      </c>
    </row>
    <row r="5" spans="1:12" s="310" customFormat="1" ht="15" customHeight="1">
      <c r="A5" s="742"/>
      <c r="B5" s="742"/>
      <c r="C5" s="743"/>
      <c r="D5" s="744" t="s">
        <v>254</v>
      </c>
      <c r="E5" s="744" t="s">
        <v>254</v>
      </c>
      <c r="F5" s="744" t="s">
        <v>253</v>
      </c>
      <c r="G5" s="744" t="s">
        <v>252</v>
      </c>
      <c r="H5" s="744" t="s">
        <v>251</v>
      </c>
      <c r="I5" s="744" t="s">
        <v>261</v>
      </c>
      <c r="J5" s="744" t="s">
        <v>77</v>
      </c>
      <c r="K5" s="744" t="s">
        <v>260</v>
      </c>
      <c r="L5" s="744" t="s">
        <v>260</v>
      </c>
    </row>
    <row r="6" spans="1:12" s="746" customFormat="1" ht="18.75" customHeight="1">
      <c r="A6" s="745" t="s">
        <v>240</v>
      </c>
      <c r="B6" s="746">
        <v>25</v>
      </c>
      <c r="C6" s="747" t="s">
        <v>239</v>
      </c>
      <c r="D6" s="748">
        <v>452</v>
      </c>
      <c r="E6" s="749">
        <v>113647</v>
      </c>
      <c r="F6" s="749">
        <v>18606</v>
      </c>
      <c r="G6" s="749">
        <v>10147</v>
      </c>
      <c r="H6" s="749">
        <v>3506910</v>
      </c>
      <c r="I6" s="750">
        <v>163.7</v>
      </c>
      <c r="J6" s="751">
        <v>89</v>
      </c>
      <c r="K6" s="749">
        <v>30857.9196987162</v>
      </c>
      <c r="L6" s="749">
        <v>188</v>
      </c>
    </row>
    <row r="7" spans="1:12" s="746" customFormat="1" ht="18.75" customHeight="1">
      <c r="A7" s="752"/>
      <c r="B7" s="753">
        <v>26</v>
      </c>
      <c r="C7" s="747"/>
      <c r="D7" s="756">
        <v>462</v>
      </c>
      <c r="E7" s="749">
        <v>114386</v>
      </c>
      <c r="F7" s="749">
        <v>17613</v>
      </c>
      <c r="G7" s="749">
        <v>10135</v>
      </c>
      <c r="H7" s="749">
        <v>3223804</v>
      </c>
      <c r="I7" s="894">
        <v>154</v>
      </c>
      <c r="J7" s="753">
        <v>89</v>
      </c>
      <c r="K7" s="749">
        <v>28184</v>
      </c>
      <c r="L7" s="753">
        <v>183</v>
      </c>
    </row>
    <row r="8" spans="1:12" s="746" customFormat="1" ht="18.75" customHeight="1">
      <c r="A8" s="754"/>
      <c r="B8" s="746">
        <v>27</v>
      </c>
      <c r="C8" s="755"/>
      <c r="D8" s="748">
        <v>509</v>
      </c>
      <c r="E8" s="749">
        <v>117836</v>
      </c>
      <c r="F8" s="749">
        <v>18588</v>
      </c>
      <c r="G8" s="749">
        <v>10104</v>
      </c>
      <c r="H8" s="749">
        <v>3056526.1999999997</v>
      </c>
      <c r="I8" s="824">
        <v>157.7</v>
      </c>
      <c r="J8" s="749">
        <v>86</v>
      </c>
      <c r="K8" s="749">
        <v>25939</v>
      </c>
      <c r="L8" s="749">
        <v>164</v>
      </c>
    </row>
    <row r="9" spans="1:12" s="746" customFormat="1" ht="18.75" customHeight="1">
      <c r="A9" s="753"/>
      <c r="B9" s="753">
        <v>28</v>
      </c>
      <c r="C9" s="753"/>
      <c r="D9" s="81">
        <v>556</v>
      </c>
      <c r="E9" s="79">
        <v>118111</v>
      </c>
      <c r="F9" s="79">
        <v>18292</v>
      </c>
      <c r="G9" s="79">
        <v>10481</v>
      </c>
      <c r="H9" s="79">
        <v>3656571</v>
      </c>
      <c r="I9" s="864">
        <v>154.8</v>
      </c>
      <c r="J9" s="79">
        <v>88</v>
      </c>
      <c r="K9" s="79">
        <v>30958</v>
      </c>
      <c r="L9" s="79">
        <v>199</v>
      </c>
    </row>
    <row r="10" spans="1:12" s="69" customFormat="1" ht="18.75" customHeight="1" thickBot="1">
      <c r="A10" s="78"/>
      <c r="B10" s="69">
        <v>29</v>
      </c>
      <c r="C10" s="78"/>
      <c r="D10" s="758">
        <v>562</v>
      </c>
      <c r="E10" s="77">
        <v>83431</v>
      </c>
      <c r="F10" s="77">
        <v>14136</v>
      </c>
      <c r="G10" s="77">
        <v>8802</v>
      </c>
      <c r="H10" s="77">
        <v>2474421</v>
      </c>
      <c r="I10" s="759">
        <v>169.4</v>
      </c>
      <c r="J10" s="77">
        <v>105</v>
      </c>
      <c r="K10" s="77">
        <v>29658</v>
      </c>
      <c r="L10" s="77">
        <v>175</v>
      </c>
    </row>
    <row r="11" spans="1:9" s="746" customFormat="1" ht="12.75" customHeight="1">
      <c r="A11" s="746" t="s">
        <v>238</v>
      </c>
      <c r="B11" s="757"/>
      <c r="I11" s="757"/>
    </row>
    <row r="12" s="746" customFormat="1" ht="22.5" customHeight="1"/>
    <row r="13" spans="1:12" s="64" customFormat="1" ht="18.75" customHeight="1">
      <c r="A13" s="734" t="s">
        <v>726</v>
      </c>
      <c r="B13" s="735"/>
      <c r="C13" s="735"/>
      <c r="D13" s="735"/>
      <c r="E13" s="735"/>
      <c r="F13" s="735"/>
      <c r="G13" s="735"/>
      <c r="H13" s="735"/>
      <c r="I13" s="735"/>
      <c r="J13" s="735"/>
      <c r="K13" s="735"/>
      <c r="L13" s="735"/>
    </row>
    <row r="14" spans="1:12" s="64" customFormat="1" ht="18.75" customHeight="1" thickBot="1">
      <c r="A14" s="734"/>
      <c r="B14" s="735"/>
      <c r="C14" s="735"/>
      <c r="D14" s="735"/>
      <c r="E14" s="735"/>
      <c r="F14" s="735"/>
      <c r="G14" s="735"/>
      <c r="H14" s="735"/>
      <c r="I14" s="735"/>
      <c r="J14" s="735"/>
      <c r="K14" s="735"/>
      <c r="L14" s="735"/>
    </row>
    <row r="15" spans="1:12" s="66" customFormat="1" ht="18.75" customHeight="1">
      <c r="A15" s="1010" t="s">
        <v>239</v>
      </c>
      <c r="B15" s="1011"/>
      <c r="C15" s="1011"/>
      <c r="D15" s="1011" t="s">
        <v>266</v>
      </c>
      <c r="E15" s="1011" t="s">
        <v>258</v>
      </c>
      <c r="F15" s="1014" t="s">
        <v>257</v>
      </c>
      <c r="G15" s="1011" t="s">
        <v>256</v>
      </c>
      <c r="H15" s="1016" t="s">
        <v>255</v>
      </c>
      <c r="I15" s="1016" t="s">
        <v>265</v>
      </c>
      <c r="J15" s="1018"/>
      <c r="K15" s="1019" t="s">
        <v>688</v>
      </c>
      <c r="L15" s="1020"/>
    </row>
    <row r="16" spans="1:12" s="66" customFormat="1" ht="18.75" customHeight="1">
      <c r="A16" s="1012"/>
      <c r="B16" s="1013"/>
      <c r="C16" s="1013"/>
      <c r="D16" s="1013"/>
      <c r="E16" s="1013"/>
      <c r="F16" s="1015"/>
      <c r="G16" s="1013"/>
      <c r="H16" s="1017"/>
      <c r="I16" s="738" t="s">
        <v>264</v>
      </c>
      <c r="J16" s="739" t="s">
        <v>256</v>
      </c>
      <c r="K16" s="740" t="s">
        <v>263</v>
      </c>
      <c r="L16" s="741" t="s">
        <v>262</v>
      </c>
    </row>
    <row r="17" spans="1:12" s="86" customFormat="1" ht="15" customHeight="1">
      <c r="A17" s="742"/>
      <c r="B17" s="742"/>
      <c r="C17" s="743"/>
      <c r="D17" s="744" t="s">
        <v>254</v>
      </c>
      <c r="E17" s="744" t="s">
        <v>254</v>
      </c>
      <c r="F17" s="744" t="s">
        <v>253</v>
      </c>
      <c r="G17" s="744" t="s">
        <v>252</v>
      </c>
      <c r="H17" s="744" t="s">
        <v>251</v>
      </c>
      <c r="I17" s="744" t="s">
        <v>261</v>
      </c>
      <c r="J17" s="744" t="s">
        <v>77</v>
      </c>
      <c r="K17" s="744" t="s">
        <v>260</v>
      </c>
      <c r="L17" s="744" t="s">
        <v>260</v>
      </c>
    </row>
    <row r="18" spans="1:12" s="66" customFormat="1" ht="18.75" customHeight="1">
      <c r="A18" s="745" t="s">
        <v>240</v>
      </c>
      <c r="B18" s="746">
        <v>25</v>
      </c>
      <c r="C18" s="747" t="s">
        <v>239</v>
      </c>
      <c r="D18" s="748">
        <v>298</v>
      </c>
      <c r="E18" s="749">
        <v>59918</v>
      </c>
      <c r="F18" s="749">
        <v>11704</v>
      </c>
      <c r="G18" s="749">
        <v>1919</v>
      </c>
      <c r="H18" s="749">
        <v>2998871</v>
      </c>
      <c r="I18" s="749">
        <v>195.33362261757736</v>
      </c>
      <c r="J18" s="749">
        <v>32.027103708401484</v>
      </c>
      <c r="K18" s="749">
        <v>50049.58443205715</v>
      </c>
      <c r="L18" s="749">
        <v>256.22616199589885</v>
      </c>
    </row>
    <row r="19" spans="1:12" s="66" customFormat="1" ht="18.75" customHeight="1">
      <c r="A19" s="752"/>
      <c r="B19" s="753">
        <v>26</v>
      </c>
      <c r="C19" s="747"/>
      <c r="D19" s="748">
        <v>308</v>
      </c>
      <c r="E19" s="749">
        <v>58512</v>
      </c>
      <c r="F19" s="749">
        <v>10937</v>
      </c>
      <c r="G19" s="749">
        <v>1806</v>
      </c>
      <c r="H19" s="749">
        <v>3459868</v>
      </c>
      <c r="I19" s="749">
        <v>187</v>
      </c>
      <c r="J19" s="749">
        <v>31</v>
      </c>
      <c r="K19" s="749">
        <v>59131</v>
      </c>
      <c r="L19" s="749">
        <v>316</v>
      </c>
    </row>
    <row r="20" spans="1:12" s="66" customFormat="1" ht="18.75" customHeight="1">
      <c r="A20" s="754"/>
      <c r="B20" s="746">
        <v>27</v>
      </c>
      <c r="C20" s="747"/>
      <c r="D20" s="756">
        <v>323</v>
      </c>
      <c r="E20" s="749">
        <v>57833</v>
      </c>
      <c r="F20" s="749">
        <v>10778</v>
      </c>
      <c r="G20" s="749">
        <v>1740</v>
      </c>
      <c r="H20" s="749">
        <v>3857080</v>
      </c>
      <c r="I20" s="749">
        <v>186</v>
      </c>
      <c r="J20" s="749">
        <v>30</v>
      </c>
      <c r="K20" s="749">
        <v>66693</v>
      </c>
      <c r="L20" s="753">
        <v>358</v>
      </c>
    </row>
    <row r="21" spans="1:12" s="66" customFormat="1" ht="18.75" customHeight="1">
      <c r="A21" s="253"/>
      <c r="B21" s="753">
        <v>28</v>
      </c>
      <c r="C21" s="753"/>
      <c r="D21" s="81">
        <v>330</v>
      </c>
      <c r="E21" s="79">
        <v>51806</v>
      </c>
      <c r="F21" s="79">
        <v>9174</v>
      </c>
      <c r="G21" s="79">
        <v>1583</v>
      </c>
      <c r="H21" s="79">
        <v>3429372</v>
      </c>
      <c r="I21" s="79">
        <v>177</v>
      </c>
      <c r="J21" s="79">
        <v>30</v>
      </c>
      <c r="K21" s="79">
        <v>66196</v>
      </c>
      <c r="L21" s="79">
        <v>373</v>
      </c>
    </row>
    <row r="22" spans="1:12" s="69" customFormat="1" ht="18.75" customHeight="1" thickBot="1">
      <c r="A22" s="78"/>
      <c r="B22" s="78">
        <v>29</v>
      </c>
      <c r="C22" s="78"/>
      <c r="D22" s="758">
        <v>323</v>
      </c>
      <c r="E22" s="77">
        <v>50501</v>
      </c>
      <c r="F22" s="77">
        <v>8529</v>
      </c>
      <c r="G22" s="77">
        <v>1682</v>
      </c>
      <c r="H22" s="77">
        <v>3455288</v>
      </c>
      <c r="I22" s="77">
        <v>168</v>
      </c>
      <c r="J22" s="77">
        <v>33</v>
      </c>
      <c r="K22" s="77">
        <v>68420</v>
      </c>
      <c r="L22" s="77">
        <v>405</v>
      </c>
    </row>
    <row r="23" spans="1:12" s="66" customFormat="1" ht="12.75" customHeight="1">
      <c r="A23" s="746" t="s">
        <v>238</v>
      </c>
      <c r="B23" s="746"/>
      <c r="C23" s="746"/>
      <c r="D23" s="746"/>
      <c r="E23" s="746"/>
      <c r="F23" s="310"/>
      <c r="G23" s="746"/>
      <c r="H23" s="746"/>
      <c r="I23" s="746"/>
      <c r="J23" s="746"/>
      <c r="K23" s="746"/>
      <c r="L23" s="746"/>
    </row>
    <row r="24" s="746" customFormat="1" ht="22.5" customHeight="1"/>
    <row r="25" spans="1:12" ht="18.75" customHeight="1">
      <c r="A25" s="734" t="s">
        <v>727</v>
      </c>
      <c r="B25" s="735"/>
      <c r="C25" s="735"/>
      <c r="D25" s="735"/>
      <c r="E25" s="735"/>
      <c r="F25" s="735"/>
      <c r="G25" s="735"/>
      <c r="H25" s="735"/>
      <c r="I25" s="735"/>
      <c r="J25" s="735"/>
      <c r="K25" s="735"/>
      <c r="L25" s="735"/>
    </row>
    <row r="26" spans="1:12" ht="18.75" customHeight="1" thickBot="1">
      <c r="A26" s="734"/>
      <c r="B26" s="735"/>
      <c r="C26" s="735"/>
      <c r="D26" s="735"/>
      <c r="E26" s="735"/>
      <c r="F26" s="735"/>
      <c r="G26" s="735"/>
      <c r="H26" s="735"/>
      <c r="I26" s="735"/>
      <c r="J26" s="735"/>
      <c r="K26" s="735"/>
      <c r="L26" s="735"/>
    </row>
    <row r="27" spans="1:12" s="746" customFormat="1" ht="18.75" customHeight="1">
      <c r="A27" s="1010" t="s">
        <v>239</v>
      </c>
      <c r="B27" s="1011"/>
      <c r="C27" s="1011"/>
      <c r="D27" s="1025" t="s">
        <v>259</v>
      </c>
      <c r="E27" s="1025" t="s">
        <v>258</v>
      </c>
      <c r="F27" s="1027"/>
      <c r="G27" s="1025" t="s">
        <v>257</v>
      </c>
      <c r="H27" s="1027"/>
      <c r="I27" s="1025" t="s">
        <v>256</v>
      </c>
      <c r="J27" s="1027"/>
      <c r="K27" s="1025" t="s">
        <v>255</v>
      </c>
      <c r="L27" s="1030"/>
    </row>
    <row r="28" spans="1:12" s="746" customFormat="1" ht="18.75" customHeight="1">
      <c r="A28" s="1012"/>
      <c r="B28" s="1013"/>
      <c r="C28" s="1013"/>
      <c r="D28" s="1026"/>
      <c r="E28" s="1028"/>
      <c r="F28" s="1029"/>
      <c r="G28" s="1028"/>
      <c r="H28" s="1029"/>
      <c r="I28" s="1028"/>
      <c r="J28" s="1029"/>
      <c r="K28" s="1028"/>
      <c r="L28" s="1031"/>
    </row>
    <row r="29" spans="1:12" s="312" customFormat="1" ht="15" customHeight="1">
      <c r="A29" s="744"/>
      <c r="B29" s="744"/>
      <c r="C29" s="311"/>
      <c r="D29" s="744" t="s">
        <v>254</v>
      </c>
      <c r="E29" s="744"/>
      <c r="F29" s="744" t="s">
        <v>254</v>
      </c>
      <c r="G29" s="744"/>
      <c r="H29" s="744" t="s">
        <v>253</v>
      </c>
      <c r="I29" s="744"/>
      <c r="J29" s="744" t="s">
        <v>252</v>
      </c>
      <c r="K29" s="744"/>
      <c r="L29" s="744" t="s">
        <v>251</v>
      </c>
    </row>
    <row r="30" spans="1:12" s="66" customFormat="1" ht="18.75" customHeight="1">
      <c r="A30" s="760" t="s">
        <v>240</v>
      </c>
      <c r="B30" s="66">
        <v>25</v>
      </c>
      <c r="C30" s="761" t="s">
        <v>239</v>
      </c>
      <c r="D30" s="85" t="s">
        <v>526</v>
      </c>
      <c r="E30" s="82"/>
      <c r="F30" s="82" t="s">
        <v>527</v>
      </c>
      <c r="G30" s="82"/>
      <c r="H30" s="82" t="s">
        <v>528</v>
      </c>
      <c r="I30" s="82"/>
      <c r="J30" s="82" t="s">
        <v>529</v>
      </c>
      <c r="K30" s="82"/>
      <c r="L30" s="82" t="s">
        <v>530</v>
      </c>
    </row>
    <row r="31" spans="1:12" s="66" customFormat="1" ht="18.75" customHeight="1">
      <c r="A31" s="762"/>
      <c r="B31" s="80">
        <v>26</v>
      </c>
      <c r="C31" s="761"/>
      <c r="D31" s="85">
        <v>1185</v>
      </c>
      <c r="E31" s="82"/>
      <c r="F31" s="82">
        <v>318816</v>
      </c>
      <c r="G31" s="82"/>
      <c r="H31" s="82">
        <v>41300</v>
      </c>
      <c r="I31" s="82"/>
      <c r="J31" s="82">
        <v>6587</v>
      </c>
      <c r="K31" s="82"/>
      <c r="L31" s="82">
        <v>5762660</v>
      </c>
    </row>
    <row r="32" spans="1:12" s="66" customFormat="1" ht="18.75" customHeight="1">
      <c r="A32" s="763"/>
      <c r="B32" s="66">
        <v>27</v>
      </c>
      <c r="C32" s="761"/>
      <c r="D32" s="85">
        <v>1167</v>
      </c>
      <c r="E32" s="79"/>
      <c r="F32" s="82">
        <v>302266</v>
      </c>
      <c r="G32" s="79"/>
      <c r="H32" s="82">
        <v>39554</v>
      </c>
      <c r="I32" s="79"/>
      <c r="J32" s="82">
        <v>6311</v>
      </c>
      <c r="K32" s="79"/>
      <c r="L32" s="82">
        <v>5543836</v>
      </c>
    </row>
    <row r="33" spans="1:12" s="66" customFormat="1" ht="18.75" customHeight="1">
      <c r="A33" s="166"/>
      <c r="B33" s="80">
        <v>28</v>
      </c>
      <c r="C33" s="80"/>
      <c r="D33" s="81">
        <v>1154</v>
      </c>
      <c r="E33" s="79"/>
      <c r="F33" s="79">
        <v>299450</v>
      </c>
      <c r="G33" s="79"/>
      <c r="H33" s="79">
        <v>39655</v>
      </c>
      <c r="I33" s="79"/>
      <c r="J33" s="79">
        <v>6297</v>
      </c>
      <c r="K33" s="79"/>
      <c r="L33" s="79">
        <v>5475042</v>
      </c>
    </row>
    <row r="34" spans="1:12" s="69" customFormat="1" ht="18.75" customHeight="1" thickBot="1">
      <c r="A34" s="78"/>
      <c r="B34" s="78">
        <v>29</v>
      </c>
      <c r="C34" s="78"/>
      <c r="D34" s="758">
        <v>1136</v>
      </c>
      <c r="E34" s="77"/>
      <c r="F34" s="77">
        <v>283925</v>
      </c>
      <c r="G34" s="77"/>
      <c r="H34" s="77">
        <v>38293</v>
      </c>
      <c r="I34" s="77"/>
      <c r="J34" s="77">
        <v>6121</v>
      </c>
      <c r="K34" s="77"/>
      <c r="L34" s="77">
        <v>5513309</v>
      </c>
    </row>
    <row r="35" spans="1:6" s="746" customFormat="1" ht="12.75" customHeight="1">
      <c r="A35" s="746" t="s">
        <v>238</v>
      </c>
      <c r="F35" s="310"/>
    </row>
    <row r="36" s="746" customFormat="1" ht="22.5" customHeight="1"/>
    <row r="37" spans="1:12" s="64" customFormat="1" ht="18.75" customHeight="1">
      <c r="A37" s="734" t="s">
        <v>728</v>
      </c>
      <c r="B37" s="735"/>
      <c r="C37" s="735"/>
      <c r="D37" s="735"/>
      <c r="E37" s="735"/>
      <c r="F37" s="735"/>
      <c r="G37" s="735"/>
      <c r="H37" s="735"/>
      <c r="I37" s="735"/>
      <c r="J37" s="735"/>
      <c r="K37" s="735"/>
      <c r="L37" s="735"/>
    </row>
    <row r="38" spans="1:12" s="64" customFormat="1" ht="18.75" customHeight="1" thickBot="1">
      <c r="A38" s="734"/>
      <c r="B38" s="735"/>
      <c r="C38" s="735"/>
      <c r="D38" s="735"/>
      <c r="E38" s="735"/>
      <c r="F38" s="735"/>
      <c r="G38" s="735"/>
      <c r="H38" s="735"/>
      <c r="I38" s="735"/>
      <c r="J38" s="313"/>
      <c r="K38" s="313"/>
      <c r="L38" s="314" t="s">
        <v>250</v>
      </c>
    </row>
    <row r="39" spans="1:12" s="66" customFormat="1" ht="15" customHeight="1">
      <c r="A39" s="1010" t="s">
        <v>239</v>
      </c>
      <c r="B39" s="1011"/>
      <c r="C39" s="1011"/>
      <c r="D39" s="1021" t="s">
        <v>249</v>
      </c>
      <c r="E39" s="1022"/>
      <c r="F39" s="1022"/>
      <c r="G39" s="1022"/>
      <c r="H39" s="1023"/>
      <c r="I39" s="1021" t="s">
        <v>248</v>
      </c>
      <c r="J39" s="1024"/>
      <c r="K39" s="1024"/>
      <c r="L39" s="1024"/>
    </row>
    <row r="40" spans="1:12" s="66" customFormat="1" ht="22.5" customHeight="1">
      <c r="A40" s="1012"/>
      <c r="B40" s="1013"/>
      <c r="C40" s="1013"/>
      <c r="D40" s="738" t="s">
        <v>180</v>
      </c>
      <c r="E40" s="738" t="s">
        <v>247</v>
      </c>
      <c r="F40" s="738" t="s">
        <v>246</v>
      </c>
      <c r="G40" s="738" t="s">
        <v>245</v>
      </c>
      <c r="H40" s="738" t="s">
        <v>244</v>
      </c>
      <c r="I40" s="738" t="s">
        <v>180</v>
      </c>
      <c r="J40" s="739" t="s">
        <v>243</v>
      </c>
      <c r="K40" s="738" t="s">
        <v>242</v>
      </c>
      <c r="L40" s="315" t="s">
        <v>241</v>
      </c>
    </row>
    <row r="41" spans="1:12" s="66" customFormat="1" ht="15" customHeight="1">
      <c r="A41" s="316"/>
      <c r="B41" s="316"/>
      <c r="C41" s="317"/>
      <c r="D41" s="316"/>
      <c r="E41" s="316"/>
      <c r="F41" s="316"/>
      <c r="G41" s="316"/>
      <c r="H41" s="316"/>
      <c r="I41" s="316"/>
      <c r="J41" s="316"/>
      <c r="K41" s="316"/>
      <c r="L41" s="316"/>
    </row>
    <row r="42" spans="1:12" s="66" customFormat="1" ht="18.75" customHeight="1">
      <c r="A42" s="745" t="s">
        <v>240</v>
      </c>
      <c r="B42" s="746">
        <v>25</v>
      </c>
      <c r="C42" s="747" t="s">
        <v>239</v>
      </c>
      <c r="D42" s="250">
        <v>634</v>
      </c>
      <c r="E42" s="251">
        <v>22</v>
      </c>
      <c r="F42" s="251">
        <v>572</v>
      </c>
      <c r="G42" s="251">
        <v>38</v>
      </c>
      <c r="H42" s="251">
        <v>2</v>
      </c>
      <c r="I42" s="251" t="s">
        <v>531</v>
      </c>
      <c r="J42" s="251" t="s">
        <v>532</v>
      </c>
      <c r="K42" s="251">
        <v>374</v>
      </c>
      <c r="L42" s="251" t="s">
        <v>533</v>
      </c>
    </row>
    <row r="43" spans="1:12" s="66" customFormat="1" ht="18.75" customHeight="1">
      <c r="A43" s="752"/>
      <c r="B43" s="753">
        <v>26</v>
      </c>
      <c r="C43" s="747"/>
      <c r="D43" s="247">
        <v>635</v>
      </c>
      <c r="E43" s="239">
        <v>22</v>
      </c>
      <c r="F43" s="239">
        <v>575</v>
      </c>
      <c r="G43" s="239">
        <v>36</v>
      </c>
      <c r="H43" s="239">
        <v>2</v>
      </c>
      <c r="I43" s="251" t="s">
        <v>766</v>
      </c>
      <c r="J43" s="251" t="s">
        <v>767</v>
      </c>
      <c r="K43" s="251">
        <v>357</v>
      </c>
      <c r="L43" s="251">
        <v>2547</v>
      </c>
    </row>
    <row r="44" spans="1:12" s="66" customFormat="1" ht="18.75" customHeight="1">
      <c r="A44" s="754"/>
      <c r="B44" s="746">
        <v>27</v>
      </c>
      <c r="C44" s="747"/>
      <c r="D44" s="756">
        <v>640</v>
      </c>
      <c r="E44" s="753">
        <v>22</v>
      </c>
      <c r="F44" s="753">
        <v>581</v>
      </c>
      <c r="G44" s="753">
        <v>35</v>
      </c>
      <c r="H44" s="753">
        <v>2</v>
      </c>
      <c r="I44" s="495">
        <v>10853</v>
      </c>
      <c r="J44" s="495">
        <v>7906</v>
      </c>
      <c r="K44" s="825">
        <v>369</v>
      </c>
      <c r="L44" s="225">
        <v>2578</v>
      </c>
    </row>
    <row r="45" spans="1:12" s="66" customFormat="1" ht="18.75" customHeight="1">
      <c r="A45" s="253"/>
      <c r="B45" s="753">
        <v>28</v>
      </c>
      <c r="C45" s="753"/>
      <c r="D45" s="81">
        <v>643</v>
      </c>
      <c r="E45" s="79">
        <v>22</v>
      </c>
      <c r="F45" s="79">
        <v>586</v>
      </c>
      <c r="G45" s="79">
        <v>34</v>
      </c>
      <c r="H45" s="79">
        <v>1</v>
      </c>
      <c r="I45" s="79">
        <v>11021</v>
      </c>
      <c r="J45" s="79">
        <v>8038</v>
      </c>
      <c r="K45" s="79">
        <v>376</v>
      </c>
      <c r="L45" s="79">
        <v>2607</v>
      </c>
    </row>
    <row r="46" spans="1:13" s="69" customFormat="1" ht="18.75" customHeight="1" thickBot="1">
      <c r="A46" s="78"/>
      <c r="B46" s="78">
        <v>29</v>
      </c>
      <c r="C46" s="78"/>
      <c r="D46" s="758">
        <f>SUM(E46:H46)</f>
        <v>640</v>
      </c>
      <c r="E46" s="77">
        <v>22</v>
      </c>
      <c r="F46" s="77">
        <v>584</v>
      </c>
      <c r="G46" s="77">
        <v>33</v>
      </c>
      <c r="H46" s="77">
        <v>1</v>
      </c>
      <c r="I46" s="77">
        <v>11184</v>
      </c>
      <c r="J46" s="77">
        <v>8161</v>
      </c>
      <c r="K46" s="77">
        <v>365</v>
      </c>
      <c r="L46" s="77">
        <v>2658</v>
      </c>
      <c r="M46" s="764"/>
    </row>
    <row r="47" spans="1:12" s="66" customFormat="1" ht="12.75" customHeight="1">
      <c r="A47" s="746" t="s">
        <v>238</v>
      </c>
      <c r="B47" s="757"/>
      <c r="C47" s="746"/>
      <c r="D47" s="746"/>
      <c r="E47" s="746"/>
      <c r="F47" s="746"/>
      <c r="G47" s="746"/>
      <c r="H47" s="746"/>
      <c r="I47" s="746"/>
      <c r="J47" s="746"/>
      <c r="K47" s="746"/>
      <c r="L47" s="746"/>
    </row>
    <row r="48" s="746" customFormat="1" ht="11.25"/>
    <row r="49" s="746" customFormat="1" ht="11.25"/>
    <row r="50" s="746" customFormat="1" ht="11.25"/>
    <row r="51" s="746" customFormat="1" ht="11.25"/>
  </sheetData>
  <sheetProtection/>
  <mergeCells count="25">
    <mergeCell ref="A39:C40"/>
    <mergeCell ref="D39:H39"/>
    <mergeCell ref="I39:L39"/>
    <mergeCell ref="A27:C28"/>
    <mergeCell ref="D27:D28"/>
    <mergeCell ref="E27:F28"/>
    <mergeCell ref="G27:H28"/>
    <mergeCell ref="I27:J28"/>
    <mergeCell ref="K27:L28"/>
    <mergeCell ref="I3:J3"/>
    <mergeCell ref="K3:L3"/>
    <mergeCell ref="A15:C16"/>
    <mergeCell ref="D15:D16"/>
    <mergeCell ref="E15:E16"/>
    <mergeCell ref="F15:F16"/>
    <mergeCell ref="G15:G16"/>
    <mergeCell ref="H15:H16"/>
    <mergeCell ref="I15:J15"/>
    <mergeCell ref="K15:L15"/>
    <mergeCell ref="A3:C4"/>
    <mergeCell ref="D3:D4"/>
    <mergeCell ref="E3:E4"/>
    <mergeCell ref="F3:F4"/>
    <mergeCell ref="G3:G4"/>
    <mergeCell ref="H3:H4"/>
  </mergeCells>
  <printOptions/>
  <pageMargins left="0.3937007874015748" right="0.3937007874015748" top="0.5905511811023623" bottom="0.34" header="0.3937007874015748" footer="0.31496062992125984"/>
  <pageSetup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J48"/>
  <sheetViews>
    <sheetView showGridLines="0" zoomScaleSheetLayoutView="100" zoomScalePageLayoutView="0" workbookViewId="0" topLeftCell="A19">
      <selection activeCell="L29" sqref="L29"/>
    </sheetView>
  </sheetViews>
  <sheetFormatPr defaultColWidth="8.00390625" defaultRowHeight="13.5"/>
  <cols>
    <col min="1" max="1" width="13.375" style="362" customWidth="1"/>
    <col min="2" max="2" width="10.50390625" style="362" customWidth="1"/>
    <col min="3" max="9" width="10.25390625" style="362" customWidth="1"/>
    <col min="10" max="16384" width="8.00390625" style="362" customWidth="1"/>
  </cols>
  <sheetData>
    <row r="1" spans="1:9" ht="18.75" customHeight="1">
      <c r="A1" s="767" t="s">
        <v>731</v>
      </c>
      <c r="B1" s="768"/>
      <c r="C1" s="768"/>
      <c r="D1" s="768"/>
      <c r="E1" s="768"/>
      <c r="F1" s="768"/>
      <c r="G1" s="768"/>
      <c r="H1" s="768"/>
      <c r="I1" s="768"/>
    </row>
    <row r="2" spans="1:9" ht="11.25" customHeight="1">
      <c r="A2" s="769"/>
      <c r="B2" s="768"/>
      <c r="C2" s="768"/>
      <c r="D2" s="768"/>
      <c r="E2" s="768"/>
      <c r="F2" s="768"/>
      <c r="G2" s="768"/>
      <c r="H2" s="768"/>
      <c r="I2" s="768"/>
    </row>
    <row r="3" spans="1:9" ht="12.75" customHeight="1" thickBot="1">
      <c r="A3" s="770"/>
      <c r="B3" s="771"/>
      <c r="C3" s="771"/>
      <c r="D3" s="771"/>
      <c r="E3" s="771"/>
      <c r="F3" s="771"/>
      <c r="G3" s="771"/>
      <c r="H3" s="771"/>
      <c r="I3" s="772" t="s">
        <v>2</v>
      </c>
    </row>
    <row r="4" spans="1:9" ht="22.5" customHeight="1">
      <c r="A4" s="773" t="s">
        <v>3</v>
      </c>
      <c r="B4" s="774" t="s">
        <v>4</v>
      </c>
      <c r="C4" s="774" t="s">
        <v>591</v>
      </c>
      <c r="D4" s="774" t="s">
        <v>592</v>
      </c>
      <c r="E4" s="774" t="s">
        <v>5</v>
      </c>
      <c r="F4" s="774" t="s">
        <v>593</v>
      </c>
      <c r="G4" s="774" t="s">
        <v>6</v>
      </c>
      <c r="H4" s="774" t="s">
        <v>7</v>
      </c>
      <c r="I4" s="774" t="s">
        <v>8</v>
      </c>
    </row>
    <row r="5" spans="1:9" ht="18" customHeight="1">
      <c r="A5" s="1" t="s">
        <v>729</v>
      </c>
      <c r="B5" s="775">
        <v>3304779</v>
      </c>
      <c r="C5" s="777">
        <v>2159209</v>
      </c>
      <c r="D5" s="777">
        <v>1136172</v>
      </c>
      <c r="E5" s="777">
        <v>5919</v>
      </c>
      <c r="F5" s="776" t="s">
        <v>31</v>
      </c>
      <c r="G5" s="776" t="s">
        <v>31</v>
      </c>
      <c r="H5" s="777">
        <v>273</v>
      </c>
      <c r="I5" s="777">
        <v>3206</v>
      </c>
    </row>
    <row r="6" spans="1:9" ht="18" customHeight="1">
      <c r="A6" s="1" t="s">
        <v>594</v>
      </c>
      <c r="B6" s="775">
        <v>3392598</v>
      </c>
      <c r="C6" s="777">
        <v>2136641</v>
      </c>
      <c r="D6" s="777">
        <v>1243403</v>
      </c>
      <c r="E6" s="777">
        <v>9413</v>
      </c>
      <c r="F6" s="776" t="s">
        <v>31</v>
      </c>
      <c r="G6" s="776" t="s">
        <v>31</v>
      </c>
      <c r="H6" s="777">
        <v>196</v>
      </c>
      <c r="I6" s="777">
        <v>2945</v>
      </c>
    </row>
    <row r="7" spans="1:9" ht="18" customHeight="1">
      <c r="A7" s="157" t="s">
        <v>595</v>
      </c>
      <c r="B7" s="777">
        <f>SUM(C7:I7)</f>
        <v>3390068</v>
      </c>
      <c r="C7" s="777">
        <v>2208730</v>
      </c>
      <c r="D7" s="777">
        <v>1167981</v>
      </c>
      <c r="E7" s="777">
        <v>10326</v>
      </c>
      <c r="F7" s="777" t="s">
        <v>31</v>
      </c>
      <c r="G7" s="777" t="s">
        <v>31</v>
      </c>
      <c r="H7" s="777">
        <v>142</v>
      </c>
      <c r="I7" s="777">
        <v>2889</v>
      </c>
    </row>
    <row r="8" spans="1:9" s="200" customFormat="1" ht="18" customHeight="1">
      <c r="A8" s="157" t="s">
        <v>677</v>
      </c>
      <c r="B8" s="777">
        <v>2924125</v>
      </c>
      <c r="C8" s="777">
        <v>1776264</v>
      </c>
      <c r="D8" s="777">
        <v>1136571</v>
      </c>
      <c r="E8" s="777">
        <v>7644</v>
      </c>
      <c r="F8" s="777" t="s">
        <v>31</v>
      </c>
      <c r="G8" s="777" t="s">
        <v>31</v>
      </c>
      <c r="H8" s="777">
        <v>248</v>
      </c>
      <c r="I8" s="777">
        <v>3398</v>
      </c>
    </row>
    <row r="9" spans="1:9" s="200" customFormat="1" ht="18" customHeight="1">
      <c r="A9" s="364" t="s">
        <v>730</v>
      </c>
      <c r="B9" s="853">
        <f>SUM(C9:I9)</f>
        <v>3024425</v>
      </c>
      <c r="C9" s="853">
        <f>SUM(C11:C20)</f>
        <v>1799806</v>
      </c>
      <c r="D9" s="853">
        <f>SUM(D11:D20)</f>
        <v>1214334</v>
      </c>
      <c r="E9" s="853">
        <f>SUM(E11:E20)</f>
        <v>6878</v>
      </c>
      <c r="F9" s="853" t="s">
        <v>31</v>
      </c>
      <c r="G9" s="853" t="s">
        <v>31</v>
      </c>
      <c r="H9" s="853">
        <f>SUM(H11:H20)</f>
        <v>289</v>
      </c>
      <c r="I9" s="853">
        <f>SUM(I11:I20)</f>
        <v>3118</v>
      </c>
    </row>
    <row r="10" spans="1:9" ht="7.5" customHeight="1">
      <c r="A10" s="778" t="s">
        <v>9</v>
      </c>
      <c r="B10" s="854"/>
      <c r="C10" s="853"/>
      <c r="D10" s="853"/>
      <c r="E10" s="853"/>
      <c r="F10" s="853"/>
      <c r="G10" s="853"/>
      <c r="H10" s="853"/>
      <c r="I10" s="853"/>
    </row>
    <row r="11" spans="1:9" ht="22.5" customHeight="1">
      <c r="A11" s="779" t="s">
        <v>10</v>
      </c>
      <c r="B11" s="855">
        <f aca="true" t="shared" si="0" ref="B11:B20">SUM(C11:I11)</f>
        <v>45585</v>
      </c>
      <c r="C11" s="856">
        <v>18244</v>
      </c>
      <c r="D11" s="856">
        <v>25829</v>
      </c>
      <c r="E11" s="856">
        <v>128</v>
      </c>
      <c r="F11" s="857" t="s">
        <v>31</v>
      </c>
      <c r="G11" s="857" t="s">
        <v>31</v>
      </c>
      <c r="H11" s="858">
        <v>289</v>
      </c>
      <c r="I11" s="857">
        <v>1095</v>
      </c>
    </row>
    <row r="12" spans="1:9" ht="22.5" customHeight="1">
      <c r="A12" s="779" t="s">
        <v>11</v>
      </c>
      <c r="B12" s="855">
        <f t="shared" si="0"/>
        <v>94995</v>
      </c>
      <c r="C12" s="858" t="s">
        <v>31</v>
      </c>
      <c r="D12" s="856">
        <v>94995</v>
      </c>
      <c r="E12" s="857" t="s">
        <v>31</v>
      </c>
      <c r="F12" s="857" t="s">
        <v>31</v>
      </c>
      <c r="G12" s="857" t="s">
        <v>31</v>
      </c>
      <c r="H12" s="857" t="s">
        <v>31</v>
      </c>
      <c r="I12" s="857" t="s">
        <v>31</v>
      </c>
    </row>
    <row r="13" spans="1:9" ht="22.5" customHeight="1">
      <c r="A13" s="779" t="s">
        <v>12</v>
      </c>
      <c r="B13" s="855">
        <f t="shared" si="0"/>
        <v>921426</v>
      </c>
      <c r="C13" s="856">
        <v>642951</v>
      </c>
      <c r="D13" s="856">
        <v>276469</v>
      </c>
      <c r="E13" s="856" t="s">
        <v>31</v>
      </c>
      <c r="F13" s="857" t="s">
        <v>31</v>
      </c>
      <c r="G13" s="857" t="s">
        <v>31</v>
      </c>
      <c r="H13" s="857" t="s">
        <v>31</v>
      </c>
      <c r="I13" s="856">
        <v>2006</v>
      </c>
    </row>
    <row r="14" spans="1:9" ht="22.5" customHeight="1">
      <c r="A14" s="779" t="s">
        <v>13</v>
      </c>
      <c r="B14" s="855">
        <f t="shared" si="0"/>
        <v>314747</v>
      </c>
      <c r="C14" s="856">
        <v>22836</v>
      </c>
      <c r="D14" s="856">
        <v>285243</v>
      </c>
      <c r="E14" s="856">
        <v>6668</v>
      </c>
      <c r="F14" s="857" t="s">
        <v>31</v>
      </c>
      <c r="G14" s="857" t="s">
        <v>31</v>
      </c>
      <c r="H14" s="857" t="s">
        <v>31</v>
      </c>
      <c r="I14" s="857" t="s">
        <v>31</v>
      </c>
    </row>
    <row r="15" spans="1:9" ht="22.5" customHeight="1">
      <c r="A15" s="779" t="s">
        <v>14</v>
      </c>
      <c r="B15" s="855">
        <f t="shared" si="0"/>
        <v>1144012</v>
      </c>
      <c r="C15" s="856">
        <v>732655</v>
      </c>
      <c r="D15" s="856">
        <v>411264</v>
      </c>
      <c r="E15" s="856">
        <v>76</v>
      </c>
      <c r="F15" s="857" t="s">
        <v>31</v>
      </c>
      <c r="G15" s="857" t="s">
        <v>31</v>
      </c>
      <c r="H15" s="857" t="s">
        <v>31</v>
      </c>
      <c r="I15" s="858">
        <v>17</v>
      </c>
    </row>
    <row r="16" spans="1:9" ht="22.5" customHeight="1">
      <c r="A16" s="779" t="s">
        <v>15</v>
      </c>
      <c r="B16" s="855">
        <f t="shared" si="0"/>
        <v>9284</v>
      </c>
      <c r="C16" s="858" t="s">
        <v>31</v>
      </c>
      <c r="D16" s="856">
        <v>9282</v>
      </c>
      <c r="E16" s="856">
        <v>2</v>
      </c>
      <c r="F16" s="857" t="s">
        <v>31</v>
      </c>
      <c r="G16" s="857" t="s">
        <v>31</v>
      </c>
      <c r="H16" s="857" t="s">
        <v>31</v>
      </c>
      <c r="I16" s="857" t="s">
        <v>31</v>
      </c>
    </row>
    <row r="17" spans="1:9" ht="22.5" customHeight="1">
      <c r="A17" s="779" t="s">
        <v>16</v>
      </c>
      <c r="B17" s="855">
        <f t="shared" si="0"/>
        <v>60764</v>
      </c>
      <c r="C17" s="859">
        <v>26</v>
      </c>
      <c r="D17" s="856">
        <v>60738</v>
      </c>
      <c r="E17" s="857" t="s">
        <v>31</v>
      </c>
      <c r="F17" s="857" t="s">
        <v>31</v>
      </c>
      <c r="G17" s="857" t="s">
        <v>31</v>
      </c>
      <c r="H17" s="857" t="s">
        <v>31</v>
      </c>
      <c r="I17" s="857" t="s">
        <v>31</v>
      </c>
    </row>
    <row r="18" spans="1:9" ht="22.5" customHeight="1">
      <c r="A18" s="779" t="s">
        <v>596</v>
      </c>
      <c r="B18" s="855">
        <f t="shared" si="0"/>
        <v>45204</v>
      </c>
      <c r="C18" s="857">
        <v>509</v>
      </c>
      <c r="D18" s="856">
        <v>44691</v>
      </c>
      <c r="E18" s="856">
        <v>4</v>
      </c>
      <c r="F18" s="857" t="s">
        <v>31</v>
      </c>
      <c r="G18" s="857" t="s">
        <v>31</v>
      </c>
      <c r="H18" s="857" t="s">
        <v>31</v>
      </c>
      <c r="I18" s="857" t="s">
        <v>31</v>
      </c>
    </row>
    <row r="19" spans="1:9" ht="22.5" customHeight="1">
      <c r="A19" s="780" t="s">
        <v>17</v>
      </c>
      <c r="B19" s="855">
        <f t="shared" si="0"/>
        <v>5823</v>
      </c>
      <c r="C19" s="858" t="s">
        <v>31</v>
      </c>
      <c r="D19" s="856">
        <v>5823</v>
      </c>
      <c r="E19" s="857" t="s">
        <v>31</v>
      </c>
      <c r="F19" s="857" t="s">
        <v>31</v>
      </c>
      <c r="G19" s="857" t="s">
        <v>31</v>
      </c>
      <c r="H19" s="857" t="s">
        <v>31</v>
      </c>
      <c r="I19" s="857" t="s">
        <v>31</v>
      </c>
    </row>
    <row r="20" spans="1:9" ht="26.25" customHeight="1">
      <c r="A20" s="781" t="s">
        <v>18</v>
      </c>
      <c r="B20" s="855">
        <f t="shared" si="0"/>
        <v>382585</v>
      </c>
      <c r="C20" s="857">
        <v>382585</v>
      </c>
      <c r="D20" s="857" t="s">
        <v>31</v>
      </c>
      <c r="E20" s="857" t="s">
        <v>31</v>
      </c>
      <c r="F20" s="857" t="s">
        <v>31</v>
      </c>
      <c r="G20" s="857" t="s">
        <v>31</v>
      </c>
      <c r="H20" s="857" t="s">
        <v>31</v>
      </c>
      <c r="I20" s="857" t="s">
        <v>31</v>
      </c>
    </row>
    <row r="21" spans="1:9" ht="3.75" customHeight="1" thickBot="1">
      <c r="A21" s="782"/>
      <c r="B21" s="783"/>
      <c r="C21" s="783"/>
      <c r="D21" s="783"/>
      <c r="E21" s="783"/>
      <c r="F21" s="783"/>
      <c r="G21" s="783"/>
      <c r="H21" s="783"/>
      <c r="I21" s="783"/>
    </row>
    <row r="22" spans="1:9" ht="12" customHeight="1">
      <c r="A22" s="784" t="s">
        <v>19</v>
      </c>
      <c r="B22" s="785"/>
      <c r="C22" s="785"/>
      <c r="D22" s="785"/>
      <c r="E22" s="785"/>
      <c r="F22" s="785"/>
      <c r="G22" s="785"/>
      <c r="H22" s="785"/>
      <c r="I22" s="785"/>
    </row>
    <row r="23" spans="1:9" ht="10.5" customHeight="1">
      <c r="A23" s="786" t="s">
        <v>690</v>
      </c>
      <c r="B23" s="787"/>
      <c r="C23" s="787"/>
      <c r="D23" s="787"/>
      <c r="E23" s="787"/>
      <c r="F23" s="787"/>
      <c r="G23" s="787"/>
      <c r="H23" s="787"/>
      <c r="I23" s="787"/>
    </row>
    <row r="24" spans="1:9" ht="13.5" customHeight="1">
      <c r="A24" s="787"/>
      <c r="B24" s="787"/>
      <c r="C24" s="787"/>
      <c r="D24" s="787"/>
      <c r="E24" s="787"/>
      <c r="F24" s="787"/>
      <c r="G24" s="787"/>
      <c r="H24" s="787"/>
      <c r="I24" s="787"/>
    </row>
    <row r="25" spans="1:9" ht="18.75" customHeight="1">
      <c r="A25" s="767" t="s">
        <v>732</v>
      </c>
      <c r="B25" s="768"/>
      <c r="C25" s="768"/>
      <c r="D25" s="768"/>
      <c r="E25" s="768"/>
      <c r="F25" s="768"/>
      <c r="G25" s="768"/>
      <c r="H25" s="768"/>
      <c r="I25" s="768"/>
    </row>
    <row r="26" spans="1:9" ht="11.25" customHeight="1">
      <c r="A26" s="767"/>
      <c r="B26" s="768"/>
      <c r="C26" s="768"/>
      <c r="D26" s="768"/>
      <c r="E26" s="768"/>
      <c r="F26" s="768"/>
      <c r="G26" s="768"/>
      <c r="H26" s="768"/>
      <c r="I26" s="768"/>
    </row>
    <row r="27" spans="1:9" ht="12.75" customHeight="1" thickBot="1">
      <c r="A27" s="770"/>
      <c r="B27" s="771"/>
      <c r="C27" s="771"/>
      <c r="D27" s="771"/>
      <c r="E27" s="771"/>
      <c r="F27" s="771"/>
      <c r="G27" s="771"/>
      <c r="H27" s="771"/>
      <c r="I27" s="772" t="s">
        <v>2</v>
      </c>
    </row>
    <row r="28" spans="1:9" ht="22.5" customHeight="1">
      <c r="A28" s="773" t="s">
        <v>3</v>
      </c>
      <c r="B28" s="774" t="s">
        <v>4</v>
      </c>
      <c r="C28" s="774" t="s">
        <v>20</v>
      </c>
      <c r="D28" s="774" t="s">
        <v>21</v>
      </c>
      <c r="E28" s="774" t="s">
        <v>5</v>
      </c>
      <c r="F28" s="774" t="s">
        <v>22</v>
      </c>
      <c r="G28" s="774" t="s">
        <v>6</v>
      </c>
      <c r="H28" s="774" t="s">
        <v>7</v>
      </c>
      <c r="I28" s="774" t="s">
        <v>8</v>
      </c>
    </row>
    <row r="29" spans="1:9" ht="18" customHeight="1">
      <c r="A29" s="1" t="s">
        <v>729</v>
      </c>
      <c r="B29" s="775">
        <v>895108</v>
      </c>
      <c r="C29" s="777">
        <v>615009</v>
      </c>
      <c r="D29" s="777">
        <v>184266</v>
      </c>
      <c r="E29" s="777">
        <v>93769</v>
      </c>
      <c r="F29" s="776">
        <v>1822</v>
      </c>
      <c r="G29" s="776" t="s">
        <v>31</v>
      </c>
      <c r="H29" s="776" t="s">
        <v>31</v>
      </c>
      <c r="I29" s="777">
        <v>242</v>
      </c>
    </row>
    <row r="30" spans="1:9" ht="18" customHeight="1">
      <c r="A30" s="1" t="s">
        <v>594</v>
      </c>
      <c r="B30" s="775">
        <v>1043740</v>
      </c>
      <c r="C30" s="777">
        <v>659124</v>
      </c>
      <c r="D30" s="777">
        <v>293322</v>
      </c>
      <c r="E30" s="777">
        <v>91063</v>
      </c>
      <c r="F30" s="777" t="s">
        <v>31</v>
      </c>
      <c r="G30" s="820" t="s">
        <v>31</v>
      </c>
      <c r="H30" s="820" t="s">
        <v>31</v>
      </c>
      <c r="I30" s="777">
        <v>231</v>
      </c>
    </row>
    <row r="31" spans="1:9" ht="18" customHeight="1">
      <c r="A31" s="157" t="s">
        <v>595</v>
      </c>
      <c r="B31" s="777">
        <f>SUM(C31:I31)</f>
        <v>938204</v>
      </c>
      <c r="C31" s="777">
        <v>590822</v>
      </c>
      <c r="D31" s="777">
        <v>263379</v>
      </c>
      <c r="E31" s="777">
        <v>83778</v>
      </c>
      <c r="F31" s="777" t="s">
        <v>31</v>
      </c>
      <c r="G31" s="777" t="s">
        <v>31</v>
      </c>
      <c r="H31" s="777" t="s">
        <v>31</v>
      </c>
      <c r="I31" s="777">
        <v>225</v>
      </c>
    </row>
    <row r="32" spans="1:9" ht="18" customHeight="1">
      <c r="A32" s="157" t="s">
        <v>677</v>
      </c>
      <c r="B32" s="777">
        <v>996117</v>
      </c>
      <c r="C32" s="777">
        <v>604854</v>
      </c>
      <c r="D32" s="777">
        <v>317663</v>
      </c>
      <c r="E32" s="777">
        <v>73381</v>
      </c>
      <c r="F32" s="777" t="s">
        <v>31</v>
      </c>
      <c r="G32" s="777" t="s">
        <v>31</v>
      </c>
      <c r="H32" s="777" t="s">
        <v>31</v>
      </c>
      <c r="I32" s="777">
        <v>219</v>
      </c>
    </row>
    <row r="33" spans="1:9" s="200" customFormat="1" ht="18" customHeight="1">
      <c r="A33" s="364" t="s">
        <v>730</v>
      </c>
      <c r="B33" s="853">
        <f>SUM(C33:I33)</f>
        <v>1159299</v>
      </c>
      <c r="C33" s="853">
        <f>SUM(C35:C44)</f>
        <v>773480</v>
      </c>
      <c r="D33" s="853">
        <f>SUM(D35:D44)</f>
        <v>322103</v>
      </c>
      <c r="E33" s="853">
        <f>SUM(E35:E44)</f>
        <v>63505</v>
      </c>
      <c r="F33" s="853" t="s">
        <v>31</v>
      </c>
      <c r="G33" s="853" t="s">
        <v>31</v>
      </c>
      <c r="H33" s="853" t="s">
        <v>31</v>
      </c>
      <c r="I33" s="853">
        <f>SUM(I35:I44)</f>
        <v>211</v>
      </c>
    </row>
    <row r="34" spans="1:9" ht="7.5" customHeight="1">
      <c r="A34" s="785" t="s">
        <v>9</v>
      </c>
      <c r="B34" s="854"/>
      <c r="C34" s="853"/>
      <c r="D34" s="856"/>
      <c r="E34" s="856"/>
      <c r="F34" s="856"/>
      <c r="G34" s="856"/>
      <c r="H34" s="856"/>
      <c r="I34" s="856"/>
    </row>
    <row r="35" spans="1:9" ht="22.5" customHeight="1">
      <c r="A35" s="779" t="s">
        <v>10</v>
      </c>
      <c r="B35" s="855">
        <f aca="true" t="shared" si="1" ref="B35:B44">SUM(C35:I35)</f>
        <v>9408</v>
      </c>
      <c r="C35" s="856">
        <v>2060</v>
      </c>
      <c r="D35" s="856">
        <v>7124</v>
      </c>
      <c r="E35" s="856">
        <v>13</v>
      </c>
      <c r="F35" s="858" t="s">
        <v>31</v>
      </c>
      <c r="G35" s="858" t="s">
        <v>31</v>
      </c>
      <c r="H35" s="858" t="s">
        <v>31</v>
      </c>
      <c r="I35" s="856">
        <v>211</v>
      </c>
    </row>
    <row r="36" spans="1:9" ht="22.5" customHeight="1">
      <c r="A36" s="779" t="s">
        <v>11</v>
      </c>
      <c r="B36" s="855">
        <f t="shared" si="1"/>
        <v>140087</v>
      </c>
      <c r="C36" s="856">
        <v>4321</v>
      </c>
      <c r="D36" s="856">
        <v>135766</v>
      </c>
      <c r="E36" s="857" t="s">
        <v>31</v>
      </c>
      <c r="F36" s="858" t="s">
        <v>31</v>
      </c>
      <c r="G36" s="858" t="s">
        <v>31</v>
      </c>
      <c r="H36" s="858" t="s">
        <v>31</v>
      </c>
      <c r="I36" s="858" t="s">
        <v>31</v>
      </c>
    </row>
    <row r="37" spans="1:9" ht="22.5" customHeight="1">
      <c r="A37" s="779" t="s">
        <v>12</v>
      </c>
      <c r="B37" s="855">
        <f t="shared" si="1"/>
        <v>306390</v>
      </c>
      <c r="C37" s="856">
        <v>232585</v>
      </c>
      <c r="D37" s="856">
        <v>14342</v>
      </c>
      <c r="E37" s="856">
        <v>59463</v>
      </c>
      <c r="F37" s="858" t="s">
        <v>31</v>
      </c>
      <c r="G37" s="858" t="s">
        <v>31</v>
      </c>
      <c r="H37" s="858" t="s">
        <v>31</v>
      </c>
      <c r="I37" s="858" t="s">
        <v>31</v>
      </c>
    </row>
    <row r="38" spans="1:9" ht="22.5" customHeight="1">
      <c r="A38" s="779" t="s">
        <v>13</v>
      </c>
      <c r="B38" s="855">
        <f t="shared" si="1"/>
        <v>45495</v>
      </c>
      <c r="C38" s="856">
        <v>16336</v>
      </c>
      <c r="D38" s="856">
        <v>25324</v>
      </c>
      <c r="E38" s="856">
        <v>3835</v>
      </c>
      <c r="F38" s="858" t="s">
        <v>31</v>
      </c>
      <c r="G38" s="858" t="s">
        <v>31</v>
      </c>
      <c r="H38" s="858" t="s">
        <v>31</v>
      </c>
      <c r="I38" s="858" t="s">
        <v>31</v>
      </c>
    </row>
    <row r="39" spans="1:9" ht="22.5" customHeight="1">
      <c r="A39" s="779" t="s">
        <v>14</v>
      </c>
      <c r="B39" s="855">
        <f t="shared" si="1"/>
        <v>81065</v>
      </c>
      <c r="C39" s="856">
        <v>68900</v>
      </c>
      <c r="D39" s="856">
        <v>12058</v>
      </c>
      <c r="E39" s="856">
        <v>107</v>
      </c>
      <c r="F39" s="858" t="s">
        <v>31</v>
      </c>
      <c r="G39" s="858" t="s">
        <v>31</v>
      </c>
      <c r="H39" s="858" t="s">
        <v>31</v>
      </c>
      <c r="I39" s="858" t="s">
        <v>31</v>
      </c>
    </row>
    <row r="40" spans="1:9" ht="22.5" customHeight="1">
      <c r="A40" s="779" t="s">
        <v>15</v>
      </c>
      <c r="B40" s="855">
        <f t="shared" si="1"/>
        <v>105455</v>
      </c>
      <c r="C40" s="857">
        <v>27085</v>
      </c>
      <c r="D40" s="856">
        <v>78315</v>
      </c>
      <c r="E40" s="856">
        <v>55</v>
      </c>
      <c r="F40" s="858" t="s">
        <v>31</v>
      </c>
      <c r="G40" s="858" t="s">
        <v>31</v>
      </c>
      <c r="H40" s="858" t="s">
        <v>31</v>
      </c>
      <c r="I40" s="858" t="s">
        <v>31</v>
      </c>
    </row>
    <row r="41" spans="1:9" ht="22.5" customHeight="1">
      <c r="A41" s="779" t="s">
        <v>16</v>
      </c>
      <c r="B41" s="855">
        <f t="shared" si="1"/>
        <v>714</v>
      </c>
      <c r="C41" s="859">
        <v>180</v>
      </c>
      <c r="D41" s="856">
        <v>502</v>
      </c>
      <c r="E41" s="857">
        <v>32</v>
      </c>
      <c r="F41" s="858" t="s">
        <v>31</v>
      </c>
      <c r="G41" s="858" t="s">
        <v>31</v>
      </c>
      <c r="H41" s="858" t="s">
        <v>31</v>
      </c>
      <c r="I41" s="858" t="s">
        <v>31</v>
      </c>
    </row>
    <row r="42" spans="1:9" ht="22.5" customHeight="1">
      <c r="A42" s="779" t="s">
        <v>556</v>
      </c>
      <c r="B42" s="855">
        <f t="shared" si="1"/>
        <v>75751</v>
      </c>
      <c r="C42" s="857">
        <v>27488</v>
      </c>
      <c r="D42" s="856">
        <v>48263</v>
      </c>
      <c r="E42" s="856" t="s">
        <v>31</v>
      </c>
      <c r="F42" s="858" t="s">
        <v>31</v>
      </c>
      <c r="G42" s="858" t="s">
        <v>31</v>
      </c>
      <c r="H42" s="858" t="s">
        <v>31</v>
      </c>
      <c r="I42" s="858" t="s">
        <v>31</v>
      </c>
    </row>
    <row r="43" spans="1:9" ht="22.5" customHeight="1">
      <c r="A43" s="780" t="s">
        <v>17</v>
      </c>
      <c r="B43" s="855">
        <f t="shared" si="1"/>
        <v>409</v>
      </c>
      <c r="C43" s="858" t="s">
        <v>31</v>
      </c>
      <c r="D43" s="856">
        <v>409</v>
      </c>
      <c r="E43" s="858" t="s">
        <v>31</v>
      </c>
      <c r="F43" s="858" t="s">
        <v>31</v>
      </c>
      <c r="G43" s="858" t="s">
        <v>31</v>
      </c>
      <c r="H43" s="858" t="s">
        <v>31</v>
      </c>
      <c r="I43" s="858" t="s">
        <v>31</v>
      </c>
    </row>
    <row r="44" spans="1:10" ht="26.25" customHeight="1">
      <c r="A44" s="781" t="s">
        <v>18</v>
      </c>
      <c r="B44" s="855">
        <f t="shared" si="1"/>
        <v>394525</v>
      </c>
      <c r="C44" s="857">
        <v>394525</v>
      </c>
      <c r="D44" s="858" t="s">
        <v>31</v>
      </c>
      <c r="E44" s="858" t="s">
        <v>31</v>
      </c>
      <c r="F44" s="858" t="s">
        <v>31</v>
      </c>
      <c r="G44" s="858" t="s">
        <v>31</v>
      </c>
      <c r="H44" s="858" t="s">
        <v>31</v>
      </c>
      <c r="I44" s="858" t="s">
        <v>31</v>
      </c>
      <c r="J44" s="201"/>
    </row>
    <row r="45" spans="1:9" s="202" customFormat="1" ht="3.75" customHeight="1" thickBot="1">
      <c r="A45" s="782"/>
      <c r="B45" s="783"/>
      <c r="C45" s="783"/>
      <c r="D45" s="783"/>
      <c r="E45" s="783"/>
      <c r="F45" s="783"/>
      <c r="G45" s="783"/>
      <c r="H45" s="783" t="s">
        <v>1</v>
      </c>
      <c r="I45" s="783"/>
    </row>
    <row r="46" spans="1:9" ht="13.5">
      <c r="A46" s="784" t="s">
        <v>19</v>
      </c>
      <c r="B46" s="717"/>
      <c r="C46" s="717"/>
      <c r="D46" s="717"/>
      <c r="E46" s="717"/>
      <c r="F46" s="717"/>
      <c r="G46" s="717"/>
      <c r="H46" s="777"/>
      <c r="I46" s="717"/>
    </row>
    <row r="47" spans="1:9" ht="10.5" customHeight="1">
      <c r="A47" s="786" t="s">
        <v>690</v>
      </c>
      <c r="B47" s="787"/>
      <c r="C47" s="787"/>
      <c r="D47" s="787"/>
      <c r="E47" s="787"/>
      <c r="F47" s="787"/>
      <c r="G47" s="787"/>
      <c r="H47" s="787"/>
      <c r="I47" s="717"/>
    </row>
    <row r="48" spans="1:9" ht="12">
      <c r="A48" s="787"/>
      <c r="B48" s="787"/>
      <c r="C48" s="787"/>
      <c r="D48" s="787"/>
      <c r="E48" s="787"/>
      <c r="F48" s="787"/>
      <c r="G48" s="787"/>
      <c r="H48" s="787"/>
      <c r="I48" s="787"/>
    </row>
  </sheetData>
  <sheetProtection/>
  <printOptions/>
  <pageMargins left="0.3937007874015748" right="0.3937007874015748" top="0.5905511811023623" bottom="0.3937007874015748" header="0.3937007874015748" footer="0.1968503937007874"/>
  <pageSetup fitToHeight="1" fitToWidth="1" horizontalDpi="600" verticalDpi="600" orientation="portrait" paperSize="9" scale="93" r:id="rId1"/>
  <rowBreaks count="1" manualBreakCount="1">
    <brk id="48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M26"/>
  <sheetViews>
    <sheetView showGridLines="0" zoomScalePageLayoutView="0" workbookViewId="0" topLeftCell="A1">
      <selection activeCell="C7" sqref="C7:M7"/>
    </sheetView>
  </sheetViews>
  <sheetFormatPr defaultColWidth="8.00390625" defaultRowHeight="13.5"/>
  <cols>
    <col min="1" max="1" width="15.00390625" style="227" customWidth="1"/>
    <col min="2" max="2" width="5.625" style="227" customWidth="1"/>
    <col min="3" max="3" width="8.25390625" style="227" customWidth="1"/>
    <col min="4" max="4" width="5.625" style="227" customWidth="1"/>
    <col min="5" max="5" width="8.00390625" style="227" customWidth="1"/>
    <col min="6" max="6" width="5.625" style="227" customWidth="1"/>
    <col min="7" max="7" width="8.00390625" style="227" customWidth="1"/>
    <col min="8" max="8" width="5.625" style="227" customWidth="1"/>
    <col min="9" max="9" width="8.00390625" style="227" customWidth="1"/>
    <col min="10" max="10" width="5.625" style="227" customWidth="1"/>
    <col min="11" max="11" width="8.125" style="227" customWidth="1"/>
    <col min="12" max="12" width="5.625" style="227" customWidth="1"/>
    <col min="13" max="13" width="8.125" style="227" customWidth="1"/>
    <col min="14" max="16384" width="8.00390625" style="227" customWidth="1"/>
  </cols>
  <sheetData>
    <row r="1" spans="1:13" s="737" customFormat="1" ht="18.75" customHeight="1">
      <c r="A1" s="226" t="s">
        <v>733</v>
      </c>
      <c r="B1" s="735"/>
      <c r="C1" s="735"/>
      <c r="D1" s="735"/>
      <c r="E1" s="735"/>
      <c r="F1" s="735"/>
      <c r="G1" s="735"/>
      <c r="H1" s="735"/>
      <c r="I1" s="735"/>
      <c r="J1" s="735"/>
      <c r="K1" s="735"/>
      <c r="L1" s="735"/>
      <c r="M1" s="735"/>
    </row>
    <row r="2" spans="1:13" s="737" customFormat="1" ht="11.25" customHeight="1">
      <c r="A2" s="734"/>
      <c r="B2" s="735"/>
      <c r="C2" s="735"/>
      <c r="D2" s="735"/>
      <c r="E2" s="735"/>
      <c r="F2" s="735"/>
      <c r="G2" s="735"/>
      <c r="H2" s="735"/>
      <c r="I2" s="735"/>
      <c r="J2" s="735"/>
      <c r="K2" s="735"/>
      <c r="L2" s="735"/>
      <c r="M2" s="735"/>
    </row>
    <row r="3" spans="1:13" s="737" customFormat="1" ht="12.75" customHeight="1" thickBot="1">
      <c r="A3" s="228" t="s">
        <v>189</v>
      </c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30"/>
      <c r="M3" s="231" t="s">
        <v>502</v>
      </c>
    </row>
    <row r="4" spans="1:13" s="746" customFormat="1" ht="18.75" customHeight="1">
      <c r="A4" s="232" t="s">
        <v>0</v>
      </c>
      <c r="B4" s="233" t="s">
        <v>171</v>
      </c>
      <c r="C4" s="234"/>
      <c r="D4" s="233" t="s">
        <v>481</v>
      </c>
      <c r="E4" s="234"/>
      <c r="F4" s="233" t="s">
        <v>482</v>
      </c>
      <c r="G4" s="234"/>
      <c r="H4" s="233" t="s">
        <v>483</v>
      </c>
      <c r="I4" s="233"/>
      <c r="J4" s="233" t="s">
        <v>484</v>
      </c>
      <c r="K4" s="234"/>
      <c r="L4" s="233" t="s">
        <v>485</v>
      </c>
      <c r="M4" s="234"/>
    </row>
    <row r="5" spans="1:13" s="746" customFormat="1" ht="18.75" customHeight="1">
      <c r="A5" s="851" t="s">
        <v>503</v>
      </c>
      <c r="B5" s="235" t="s">
        <v>188</v>
      </c>
      <c r="C5" s="235" t="s">
        <v>486</v>
      </c>
      <c r="D5" s="235" t="s">
        <v>188</v>
      </c>
      <c r="E5" s="235" t="s">
        <v>486</v>
      </c>
      <c r="F5" s="235" t="s">
        <v>188</v>
      </c>
      <c r="G5" s="235" t="s">
        <v>486</v>
      </c>
      <c r="H5" s="235" t="s">
        <v>188</v>
      </c>
      <c r="I5" s="235" t="s">
        <v>486</v>
      </c>
      <c r="J5" s="235" t="s">
        <v>188</v>
      </c>
      <c r="K5" s="235" t="s">
        <v>486</v>
      </c>
      <c r="L5" s="235" t="s">
        <v>188</v>
      </c>
      <c r="M5" s="235" t="s">
        <v>486</v>
      </c>
    </row>
    <row r="6" spans="1:13" s="746" customFormat="1" ht="18.75" customHeight="1">
      <c r="A6" s="245" t="s">
        <v>734</v>
      </c>
      <c r="B6" s="238">
        <v>56</v>
      </c>
      <c r="C6" s="225" t="s">
        <v>524</v>
      </c>
      <c r="D6" s="225" t="s">
        <v>1</v>
      </c>
      <c r="E6" s="225" t="s">
        <v>1</v>
      </c>
      <c r="F6" s="225">
        <v>3</v>
      </c>
      <c r="G6" s="225">
        <v>137</v>
      </c>
      <c r="H6" s="225">
        <v>7</v>
      </c>
      <c r="I6" s="225">
        <v>564</v>
      </c>
      <c r="J6" s="225">
        <v>2</v>
      </c>
      <c r="K6" s="225">
        <v>264</v>
      </c>
      <c r="L6" s="225">
        <v>44</v>
      </c>
      <c r="M6" s="225" t="s">
        <v>525</v>
      </c>
    </row>
    <row r="7" spans="1:13" s="746" customFormat="1" ht="18.75" customHeight="1">
      <c r="A7" s="246" t="s">
        <v>735</v>
      </c>
      <c r="B7" s="247">
        <v>55</v>
      </c>
      <c r="C7" s="251">
        <v>19183</v>
      </c>
      <c r="D7" s="251" t="s">
        <v>1</v>
      </c>
      <c r="E7" s="251" t="s">
        <v>1</v>
      </c>
      <c r="F7" s="251">
        <v>3</v>
      </c>
      <c r="G7" s="251">
        <v>137</v>
      </c>
      <c r="H7" s="251">
        <v>6</v>
      </c>
      <c r="I7" s="251">
        <v>506</v>
      </c>
      <c r="J7" s="251">
        <v>2</v>
      </c>
      <c r="K7" s="251">
        <v>264</v>
      </c>
      <c r="L7" s="251">
        <v>44</v>
      </c>
      <c r="M7" s="251">
        <v>18276</v>
      </c>
    </row>
    <row r="8" spans="1:13" s="746" customFormat="1" ht="18.75" customHeight="1">
      <c r="A8" s="246" t="s">
        <v>736</v>
      </c>
      <c r="B8" s="756">
        <v>50</v>
      </c>
      <c r="C8" s="821">
        <v>18423</v>
      </c>
      <c r="D8" s="225" t="s">
        <v>1</v>
      </c>
      <c r="E8" s="225" t="s">
        <v>1</v>
      </c>
      <c r="F8" s="746">
        <v>3</v>
      </c>
      <c r="G8" s="746">
        <v>137</v>
      </c>
      <c r="H8" s="746">
        <v>4</v>
      </c>
      <c r="I8" s="746">
        <v>336</v>
      </c>
      <c r="J8" s="746">
        <v>2</v>
      </c>
      <c r="K8" s="746">
        <v>264</v>
      </c>
      <c r="L8" s="746">
        <v>41</v>
      </c>
      <c r="M8" s="822">
        <v>17686</v>
      </c>
    </row>
    <row r="9" spans="1:13" s="746" customFormat="1" ht="18.75" customHeight="1">
      <c r="A9" s="246" t="s">
        <v>737</v>
      </c>
      <c r="B9" s="756">
        <v>47</v>
      </c>
      <c r="C9" s="821">
        <v>17193</v>
      </c>
      <c r="D9" s="225" t="s">
        <v>1</v>
      </c>
      <c r="E9" s="225" t="s">
        <v>1</v>
      </c>
      <c r="F9" s="746">
        <v>3</v>
      </c>
      <c r="G9" s="746">
        <v>137</v>
      </c>
      <c r="H9" s="746">
        <v>3</v>
      </c>
      <c r="I9" s="746">
        <v>241</v>
      </c>
      <c r="J9" s="746">
        <v>1</v>
      </c>
      <c r="K9" s="746">
        <v>129</v>
      </c>
      <c r="L9" s="746">
        <v>40</v>
      </c>
      <c r="M9" s="822">
        <v>16686</v>
      </c>
    </row>
    <row r="10" spans="1:13" s="237" customFormat="1" ht="18.75" customHeight="1">
      <c r="A10" s="391" t="s">
        <v>738</v>
      </c>
      <c r="B10" s="236">
        <v>50</v>
      </c>
      <c r="C10" s="309">
        <v>18185</v>
      </c>
      <c r="D10" s="224" t="s">
        <v>1</v>
      </c>
      <c r="E10" s="224" t="s">
        <v>1</v>
      </c>
      <c r="F10" s="237">
        <v>4</v>
      </c>
      <c r="G10" s="237">
        <v>176</v>
      </c>
      <c r="H10" s="237">
        <v>3</v>
      </c>
      <c r="I10" s="237">
        <v>241</v>
      </c>
      <c r="J10" s="237">
        <v>1</v>
      </c>
      <c r="K10" s="237">
        <v>129</v>
      </c>
      <c r="L10" s="237">
        <v>42</v>
      </c>
      <c r="M10" s="390">
        <v>17639</v>
      </c>
    </row>
    <row r="11" spans="2:13" s="746" customFormat="1" ht="18.75" customHeight="1">
      <c r="B11" s="238"/>
      <c r="C11" s="251"/>
      <c r="D11" s="225"/>
      <c r="E11" s="225"/>
      <c r="F11" s="225"/>
      <c r="G11" s="225"/>
      <c r="H11" s="225"/>
      <c r="I11" s="225"/>
      <c r="J11" s="225"/>
      <c r="K11" s="225"/>
      <c r="L11" s="225"/>
      <c r="M11" s="225"/>
    </row>
    <row r="12" spans="1:13" s="746" customFormat="1" ht="18.75" customHeight="1">
      <c r="A12" s="765" t="s">
        <v>187</v>
      </c>
      <c r="B12" s="753">
        <v>47</v>
      </c>
      <c r="C12" s="251">
        <v>18035</v>
      </c>
      <c r="D12" s="225" t="s">
        <v>1</v>
      </c>
      <c r="E12" s="225" t="s">
        <v>1</v>
      </c>
      <c r="F12" s="753">
        <v>2</v>
      </c>
      <c r="G12" s="753">
        <v>83</v>
      </c>
      <c r="H12" s="753">
        <v>2</v>
      </c>
      <c r="I12" s="753">
        <v>184</v>
      </c>
      <c r="J12" s="753">
        <v>1</v>
      </c>
      <c r="K12" s="753">
        <v>129</v>
      </c>
      <c r="L12" s="753">
        <v>42</v>
      </c>
      <c r="M12" s="225">
        <v>17639</v>
      </c>
    </row>
    <row r="13" spans="1:13" s="746" customFormat="1" ht="18.75" customHeight="1">
      <c r="A13" s="765" t="s">
        <v>186</v>
      </c>
      <c r="B13" s="225" t="s">
        <v>1</v>
      </c>
      <c r="C13" s="225" t="s">
        <v>1</v>
      </c>
      <c r="D13" s="225" t="s">
        <v>1</v>
      </c>
      <c r="E13" s="225" t="s">
        <v>1</v>
      </c>
      <c r="F13" s="225" t="s">
        <v>1</v>
      </c>
      <c r="G13" s="225" t="s">
        <v>1</v>
      </c>
      <c r="H13" s="225" t="s">
        <v>1</v>
      </c>
      <c r="I13" s="225" t="s">
        <v>1</v>
      </c>
      <c r="J13" s="225" t="s">
        <v>1</v>
      </c>
      <c r="K13" s="225" t="s">
        <v>1</v>
      </c>
      <c r="L13" s="225" t="s">
        <v>1</v>
      </c>
      <c r="M13" s="225" t="s">
        <v>1</v>
      </c>
    </row>
    <row r="14" spans="1:13" s="746" customFormat="1" ht="18.75" customHeight="1">
      <c r="A14" s="765" t="s">
        <v>185</v>
      </c>
      <c r="B14" s="225" t="s">
        <v>1</v>
      </c>
      <c r="C14" s="225" t="s">
        <v>1</v>
      </c>
      <c r="D14" s="225" t="s">
        <v>1</v>
      </c>
      <c r="E14" s="225" t="s">
        <v>1</v>
      </c>
      <c r="F14" s="225" t="s">
        <v>1</v>
      </c>
      <c r="G14" s="225" t="s">
        <v>1</v>
      </c>
      <c r="H14" s="225" t="s">
        <v>1</v>
      </c>
      <c r="I14" s="225" t="s">
        <v>1</v>
      </c>
      <c r="J14" s="225" t="s">
        <v>1</v>
      </c>
      <c r="K14" s="225" t="s">
        <v>1</v>
      </c>
      <c r="L14" s="225" t="s">
        <v>1</v>
      </c>
      <c r="M14" s="225" t="s">
        <v>1</v>
      </c>
    </row>
    <row r="15" spans="1:13" s="746" customFormat="1" ht="18.75" customHeight="1">
      <c r="A15" s="765" t="s">
        <v>504</v>
      </c>
      <c r="B15" s="225" t="s">
        <v>1</v>
      </c>
      <c r="C15" s="225" t="s">
        <v>1</v>
      </c>
      <c r="D15" s="225" t="s">
        <v>1</v>
      </c>
      <c r="E15" s="225" t="s">
        <v>1</v>
      </c>
      <c r="F15" s="225" t="s">
        <v>1</v>
      </c>
      <c r="G15" s="225" t="s">
        <v>1</v>
      </c>
      <c r="H15" s="225" t="s">
        <v>1</v>
      </c>
      <c r="I15" s="225" t="s">
        <v>1</v>
      </c>
      <c r="J15" s="225" t="s">
        <v>1</v>
      </c>
      <c r="K15" s="225" t="s">
        <v>1</v>
      </c>
      <c r="L15" s="225" t="s">
        <v>1</v>
      </c>
      <c r="M15" s="225" t="s">
        <v>1</v>
      </c>
    </row>
    <row r="16" spans="1:13" s="746" customFormat="1" ht="18.75" customHeight="1">
      <c r="A16" s="248" t="s">
        <v>184</v>
      </c>
      <c r="B16" s="756">
        <v>1</v>
      </c>
      <c r="C16" s="753">
        <v>45</v>
      </c>
      <c r="D16" s="225" t="s">
        <v>1</v>
      </c>
      <c r="E16" s="225" t="s">
        <v>1</v>
      </c>
      <c r="F16" s="753">
        <v>1</v>
      </c>
      <c r="G16" s="753">
        <v>45</v>
      </c>
      <c r="H16" s="225" t="s">
        <v>1</v>
      </c>
      <c r="I16" s="225" t="s">
        <v>1</v>
      </c>
      <c r="J16" s="225" t="s">
        <v>1</v>
      </c>
      <c r="K16" s="225" t="s">
        <v>1</v>
      </c>
      <c r="L16" s="225" t="s">
        <v>1</v>
      </c>
      <c r="M16" s="225" t="s">
        <v>1</v>
      </c>
    </row>
    <row r="17" spans="1:13" s="746" customFormat="1" ht="18.75" customHeight="1" thickBot="1">
      <c r="A17" s="249" t="s">
        <v>183</v>
      </c>
      <c r="B17" s="240">
        <v>2</v>
      </c>
      <c r="C17" s="241">
        <v>105</v>
      </c>
      <c r="D17" s="242" t="s">
        <v>1</v>
      </c>
      <c r="E17" s="242" t="s">
        <v>1</v>
      </c>
      <c r="F17" s="241">
        <v>1</v>
      </c>
      <c r="G17" s="241">
        <v>48</v>
      </c>
      <c r="H17" s="241">
        <v>1</v>
      </c>
      <c r="I17" s="241">
        <v>57</v>
      </c>
      <c r="J17" s="242" t="s">
        <v>1</v>
      </c>
      <c r="K17" s="242" t="s">
        <v>1</v>
      </c>
      <c r="L17" s="242" t="s">
        <v>1</v>
      </c>
      <c r="M17" s="242" t="s">
        <v>1</v>
      </c>
    </row>
    <row r="18" s="746" customFormat="1" ht="12.75" customHeight="1">
      <c r="A18" s="746" t="s">
        <v>182</v>
      </c>
    </row>
    <row r="19" spans="1:13" ht="13.5">
      <c r="A19" s="191"/>
      <c r="B19" s="243"/>
      <c r="C19" s="243"/>
      <c r="D19" s="243"/>
      <c r="E19" s="243"/>
      <c r="F19" s="243"/>
      <c r="G19" s="243"/>
      <c r="H19" s="243"/>
      <c r="I19" s="243"/>
      <c r="J19" s="243"/>
      <c r="K19" s="243"/>
      <c r="L19" s="243"/>
      <c r="M19" s="243"/>
    </row>
    <row r="20" spans="1:13" ht="13.5">
      <c r="A20" s="191"/>
      <c r="B20" s="243"/>
      <c r="C20" s="243"/>
      <c r="D20" s="243"/>
      <c r="E20" s="243"/>
      <c r="F20" s="243"/>
      <c r="G20" s="243"/>
      <c r="H20" s="243"/>
      <c r="I20" s="243"/>
      <c r="J20" s="243"/>
      <c r="K20" s="243"/>
      <c r="L20" s="243"/>
      <c r="M20" s="243"/>
    </row>
    <row r="21" spans="1:13" ht="13.5">
      <c r="A21" s="191"/>
      <c r="B21" s="243"/>
      <c r="C21" s="243"/>
      <c r="D21" s="243"/>
      <c r="E21" s="243"/>
      <c r="F21" s="243"/>
      <c r="G21" s="243"/>
      <c r="H21" s="243"/>
      <c r="I21" s="243"/>
      <c r="J21" s="243"/>
      <c r="K21" s="243"/>
      <c r="L21" s="243"/>
      <c r="M21" s="243"/>
    </row>
    <row r="22" spans="1:13" ht="11.25" customHeight="1">
      <c r="A22" s="191"/>
      <c r="B22" s="191"/>
      <c r="C22" s="191"/>
      <c r="D22" s="191"/>
      <c r="E22" s="191"/>
      <c r="F22" s="191"/>
      <c r="G22" s="191"/>
      <c r="H22" s="191"/>
      <c r="I22" s="191"/>
      <c r="J22" s="191"/>
      <c r="K22" s="191"/>
      <c r="L22" s="191"/>
      <c r="M22" s="191"/>
    </row>
    <row r="26" spans="1:13" ht="13.5">
      <c r="A26" s="191"/>
      <c r="B26" s="191"/>
      <c r="C26" s="244"/>
      <c r="D26" s="244"/>
      <c r="E26" s="244"/>
      <c r="F26" s="244"/>
      <c r="G26" s="244"/>
      <c r="H26" s="244"/>
      <c r="I26" s="244"/>
      <c r="J26" s="244"/>
      <c r="K26" s="191"/>
      <c r="L26" s="191"/>
      <c r="M26" s="191"/>
    </row>
  </sheetData>
  <sheetProtection/>
  <printOptions/>
  <pageMargins left="0.3937007874015748" right="0.3937007874015748" top="0.5905511811023623" bottom="0.3937007874015748" header="0.3937007874015748" footer="0.31496062992125984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1:M27"/>
  <sheetViews>
    <sheetView showGridLines="0" zoomScalePageLayoutView="0" workbookViewId="0" topLeftCell="A2">
      <selection activeCell="C10" sqref="C10"/>
    </sheetView>
  </sheetViews>
  <sheetFormatPr defaultColWidth="8.00390625" defaultRowHeight="13.5"/>
  <cols>
    <col min="1" max="1" width="15.00390625" style="203" customWidth="1"/>
    <col min="2" max="2" width="3.125" style="203" customWidth="1"/>
    <col min="3" max="3" width="9.25390625" style="203" customWidth="1"/>
    <col min="4" max="7" width="17.50390625" style="203" customWidth="1"/>
    <col min="8" max="9" width="8.00390625" style="203" customWidth="1"/>
    <col min="10" max="13" width="17.50390625" style="203" customWidth="1"/>
    <col min="14" max="16384" width="8.00390625" style="203" customWidth="1"/>
  </cols>
  <sheetData>
    <row r="1" spans="1:7" ht="18.75" customHeight="1">
      <c r="A1" s="788" t="s">
        <v>742</v>
      </c>
      <c r="B1" s="789"/>
      <c r="C1" s="789"/>
      <c r="D1" s="789"/>
      <c r="E1" s="789"/>
      <c r="F1" s="789"/>
      <c r="G1" s="789"/>
    </row>
    <row r="2" spans="1:7" ht="11.25" customHeight="1">
      <c r="A2" s="788"/>
      <c r="B2" s="789"/>
      <c r="C2" s="789"/>
      <c r="D2" s="789"/>
      <c r="E2" s="789"/>
      <c r="F2" s="789"/>
      <c r="G2" s="790"/>
    </row>
    <row r="3" spans="1:7" ht="12.75" customHeight="1" thickBot="1">
      <c r="A3" s="791"/>
      <c r="B3" s="791"/>
      <c r="C3" s="791"/>
      <c r="D3" s="791"/>
      <c r="E3" s="791"/>
      <c r="F3" s="792"/>
      <c r="G3" s="793" t="s">
        <v>23</v>
      </c>
    </row>
    <row r="4" spans="1:7" s="204" customFormat="1" ht="18.75" customHeight="1">
      <c r="A4" s="794" t="s">
        <v>0</v>
      </c>
      <c r="B4" s="795"/>
      <c r="C4" s="1033" t="s">
        <v>597</v>
      </c>
      <c r="D4" s="796" t="s">
        <v>678</v>
      </c>
      <c r="E4" s="797"/>
      <c r="F4" s="796" t="s">
        <v>598</v>
      </c>
      <c r="G4" s="798"/>
    </row>
    <row r="5" spans="1:7" s="204" customFormat="1" ht="18.75" customHeight="1">
      <c r="A5" s="799" t="s">
        <v>24</v>
      </c>
      <c r="B5" s="800"/>
      <c r="C5" s="1034"/>
      <c r="D5" s="800" t="s">
        <v>599</v>
      </c>
      <c r="E5" s="800" t="s">
        <v>679</v>
      </c>
      <c r="F5" s="800" t="s">
        <v>25</v>
      </c>
      <c r="G5" s="800" t="s">
        <v>26</v>
      </c>
    </row>
    <row r="6" spans="1:13" ht="18.75" customHeight="1">
      <c r="A6" s="1035" t="s">
        <v>680</v>
      </c>
      <c r="B6" s="888"/>
      <c r="C6" s="802" t="s">
        <v>27</v>
      </c>
      <c r="D6" s="816">
        <v>318</v>
      </c>
      <c r="E6" s="816">
        <v>2370659</v>
      </c>
      <c r="F6" s="807">
        <v>143</v>
      </c>
      <c r="G6" s="807" t="s">
        <v>31</v>
      </c>
      <c r="J6" s="205"/>
      <c r="K6" s="205"/>
      <c r="L6" s="205"/>
      <c r="M6" s="205"/>
    </row>
    <row r="7" spans="1:13" ht="18.75" customHeight="1">
      <c r="A7" s="1036"/>
      <c r="B7" s="888"/>
      <c r="C7" s="803" t="s">
        <v>28</v>
      </c>
      <c r="D7" s="817">
        <v>24326</v>
      </c>
      <c r="E7" s="817">
        <v>5009264</v>
      </c>
      <c r="F7" s="817">
        <v>261405</v>
      </c>
      <c r="G7" s="817">
        <v>250610</v>
      </c>
      <c r="J7" s="206"/>
      <c r="K7" s="206"/>
      <c r="L7" s="206"/>
      <c r="M7" s="206"/>
    </row>
    <row r="8" spans="1:13" ht="18.75" customHeight="1">
      <c r="A8" s="1036" t="s">
        <v>739</v>
      </c>
      <c r="B8" s="888"/>
      <c r="C8" s="802" t="s">
        <v>27</v>
      </c>
      <c r="D8" s="816">
        <v>334</v>
      </c>
      <c r="E8" s="816">
        <v>2521133</v>
      </c>
      <c r="F8" s="807" t="s">
        <v>31</v>
      </c>
      <c r="G8" s="815" t="s">
        <v>31</v>
      </c>
      <c r="J8" s="205"/>
      <c r="K8" s="205"/>
      <c r="L8" s="205"/>
      <c r="M8" s="205"/>
    </row>
    <row r="9" spans="1:13" ht="18.75" customHeight="1">
      <c r="A9" s="1036"/>
      <c r="B9" s="888"/>
      <c r="C9" s="803" t="s">
        <v>28</v>
      </c>
      <c r="D9" s="817">
        <v>25651</v>
      </c>
      <c r="E9" s="817">
        <v>4860495</v>
      </c>
      <c r="F9" s="817">
        <v>253995</v>
      </c>
      <c r="G9" s="817">
        <v>241551</v>
      </c>
      <c r="J9" s="206"/>
      <c r="K9" s="206"/>
      <c r="L9" s="206"/>
      <c r="M9" s="206"/>
    </row>
    <row r="10" spans="1:13" ht="18.75" customHeight="1">
      <c r="A10" s="1037" t="s">
        <v>740</v>
      </c>
      <c r="B10" s="889"/>
      <c r="C10" s="802" t="s">
        <v>27</v>
      </c>
      <c r="D10" s="816">
        <v>332</v>
      </c>
      <c r="E10" s="816">
        <v>2537643</v>
      </c>
      <c r="F10" s="807" t="s">
        <v>31</v>
      </c>
      <c r="G10" s="815" t="s">
        <v>31</v>
      </c>
      <c r="J10" s="205"/>
      <c r="K10" s="205"/>
      <c r="L10" s="205"/>
      <c r="M10" s="205"/>
    </row>
    <row r="11" spans="1:13" ht="18.75" customHeight="1">
      <c r="A11" s="1037"/>
      <c r="B11" s="889"/>
      <c r="C11" s="803" t="s">
        <v>28</v>
      </c>
      <c r="D11" s="817">
        <v>33147</v>
      </c>
      <c r="E11" s="817">
        <v>5213269</v>
      </c>
      <c r="F11" s="817">
        <v>339048</v>
      </c>
      <c r="G11" s="817">
        <v>336627</v>
      </c>
      <c r="J11" s="206"/>
      <c r="K11" s="206"/>
      <c r="L11" s="206"/>
      <c r="M11" s="206"/>
    </row>
    <row r="12" spans="1:13" ht="18.75" customHeight="1">
      <c r="A12" s="1037" t="s">
        <v>681</v>
      </c>
      <c r="B12" s="889"/>
      <c r="C12" s="802" t="s">
        <v>27</v>
      </c>
      <c r="D12" s="816">
        <v>353</v>
      </c>
      <c r="E12" s="816">
        <v>2674603</v>
      </c>
      <c r="F12" s="807" t="s">
        <v>31</v>
      </c>
      <c r="G12" s="815" t="s">
        <v>31</v>
      </c>
      <c r="J12" s="207"/>
      <c r="K12" s="207"/>
      <c r="L12" s="205"/>
      <c r="M12" s="205"/>
    </row>
    <row r="13" spans="1:13" ht="18.75" customHeight="1">
      <c r="A13" s="1037"/>
      <c r="B13" s="889"/>
      <c r="C13" s="803" t="s">
        <v>28</v>
      </c>
      <c r="D13" s="817">
        <v>32787</v>
      </c>
      <c r="E13" s="817">
        <v>4927383</v>
      </c>
      <c r="F13" s="817">
        <v>334396</v>
      </c>
      <c r="G13" s="817">
        <v>332692</v>
      </c>
      <c r="J13" s="207"/>
      <c r="K13" s="207"/>
      <c r="L13" s="207"/>
      <c r="M13" s="207"/>
    </row>
    <row r="14" spans="1:13" s="210" customFormat="1" ht="18.75" customHeight="1">
      <c r="A14" s="1038" t="s">
        <v>741</v>
      </c>
      <c r="B14" s="804"/>
      <c r="C14" s="805" t="s">
        <v>600</v>
      </c>
      <c r="D14" s="208">
        <f>SUM(D16,D18)</f>
        <v>504</v>
      </c>
      <c r="E14" s="208">
        <f>SUM(E16,E18)</f>
        <v>3314010</v>
      </c>
      <c r="F14" s="363" t="s">
        <v>31</v>
      </c>
      <c r="G14" s="363" t="s">
        <v>31</v>
      </c>
      <c r="I14" s="208"/>
      <c r="J14" s="208"/>
      <c r="K14" s="363"/>
      <c r="L14" s="209"/>
      <c r="M14" s="211"/>
    </row>
    <row r="15" spans="1:13" s="210" customFormat="1" ht="18.75" customHeight="1">
      <c r="A15" s="1038"/>
      <c r="B15" s="804"/>
      <c r="C15" s="806" t="s">
        <v>601</v>
      </c>
      <c r="D15" s="212">
        <f>SUM(D17,D19,D20,D21,D22,D23)</f>
        <v>27132</v>
      </c>
      <c r="E15" s="212">
        <f>SUM(E17,E19,E20,E21,E22,E23)</f>
        <v>4573141</v>
      </c>
      <c r="F15" s="212">
        <f>SUM(F17,F19,F20,F21,F22,F23)</f>
        <v>272278</v>
      </c>
      <c r="G15" s="212">
        <f>SUM(G17,G19,G20,G21,G22,G23)</f>
        <v>274416</v>
      </c>
      <c r="I15" s="212"/>
      <c r="J15" s="212"/>
      <c r="K15" s="212"/>
      <c r="L15" s="212"/>
      <c r="M15" s="211"/>
    </row>
    <row r="16" spans="1:13" ht="18.75" customHeight="1">
      <c r="A16" s="1032" t="s">
        <v>20</v>
      </c>
      <c r="B16" s="801"/>
      <c r="C16" s="802" t="s">
        <v>600</v>
      </c>
      <c r="D16" s="444">
        <v>97</v>
      </c>
      <c r="E16" s="444">
        <v>1038631</v>
      </c>
      <c r="F16" s="444" t="s">
        <v>31</v>
      </c>
      <c r="G16" s="444" t="s">
        <v>31</v>
      </c>
      <c r="J16" s="205"/>
      <c r="K16" s="205"/>
      <c r="L16" s="205"/>
      <c r="M16" s="205"/>
    </row>
    <row r="17" spans="1:13" ht="18.75" customHeight="1">
      <c r="A17" s="1032"/>
      <c r="B17" s="801"/>
      <c r="C17" s="803" t="s">
        <v>601</v>
      </c>
      <c r="D17" s="860">
        <v>3981</v>
      </c>
      <c r="E17" s="860">
        <v>2892301</v>
      </c>
      <c r="F17" s="860">
        <v>67650</v>
      </c>
      <c r="G17" s="861">
        <v>69914</v>
      </c>
      <c r="J17" s="206"/>
      <c r="K17" s="206"/>
      <c r="L17" s="206"/>
      <c r="M17" s="206"/>
    </row>
    <row r="18" spans="1:13" ht="18.75" customHeight="1">
      <c r="A18" s="1032" t="s">
        <v>21</v>
      </c>
      <c r="B18" s="801"/>
      <c r="C18" s="802" t="s">
        <v>600</v>
      </c>
      <c r="D18" s="444">
        <v>407</v>
      </c>
      <c r="E18" s="444">
        <v>2275379</v>
      </c>
      <c r="F18" s="444" t="s">
        <v>31</v>
      </c>
      <c r="G18" s="444" t="s">
        <v>31</v>
      </c>
      <c r="J18" s="205"/>
      <c r="K18" s="205"/>
      <c r="L18" s="205"/>
      <c r="M18" s="205"/>
    </row>
    <row r="19" spans="1:13" ht="18.75" customHeight="1">
      <c r="A19" s="1032"/>
      <c r="B19" s="801"/>
      <c r="C19" s="803" t="s">
        <v>601</v>
      </c>
      <c r="D19" s="860">
        <v>4155</v>
      </c>
      <c r="E19" s="860">
        <v>815083</v>
      </c>
      <c r="F19" s="860">
        <v>4463</v>
      </c>
      <c r="G19" s="860">
        <v>4183</v>
      </c>
      <c r="J19" s="206"/>
      <c r="K19" s="206"/>
      <c r="L19" s="206"/>
      <c r="M19" s="206"/>
    </row>
    <row r="20" spans="1:13" ht="18.75" customHeight="1">
      <c r="A20" s="808" t="s">
        <v>5</v>
      </c>
      <c r="B20" s="809"/>
      <c r="C20" s="802" t="s">
        <v>601</v>
      </c>
      <c r="D20" s="444">
        <v>13035</v>
      </c>
      <c r="E20" s="444">
        <v>500375</v>
      </c>
      <c r="F20" s="444">
        <v>190760</v>
      </c>
      <c r="G20" s="444">
        <v>190930</v>
      </c>
      <c r="J20" s="205"/>
      <c r="K20" s="205"/>
      <c r="L20" s="205"/>
      <c r="M20" s="205"/>
    </row>
    <row r="21" spans="1:13" ht="18.75" customHeight="1">
      <c r="A21" s="808" t="s">
        <v>29</v>
      </c>
      <c r="B21" s="809"/>
      <c r="C21" s="802" t="s">
        <v>601</v>
      </c>
      <c r="D21" s="444">
        <v>77</v>
      </c>
      <c r="E21" s="444">
        <v>6707</v>
      </c>
      <c r="F21" s="444" t="s">
        <v>31</v>
      </c>
      <c r="G21" s="444" t="s">
        <v>31</v>
      </c>
      <c r="J21" s="205"/>
      <c r="K21" s="205"/>
      <c r="L21" s="205"/>
      <c r="M21" s="205"/>
    </row>
    <row r="22" spans="1:13" ht="18.75" customHeight="1">
      <c r="A22" s="808" t="s">
        <v>6</v>
      </c>
      <c r="B22" s="809"/>
      <c r="C22" s="802" t="s">
        <v>601</v>
      </c>
      <c r="D22" s="444">
        <v>5721</v>
      </c>
      <c r="E22" s="444">
        <v>293642</v>
      </c>
      <c r="F22" s="444">
        <v>9405</v>
      </c>
      <c r="G22" s="444">
        <v>9389</v>
      </c>
      <c r="J22" s="205"/>
      <c r="K22" s="205"/>
      <c r="L22" s="205"/>
      <c r="M22" s="205"/>
    </row>
    <row r="23" spans="1:13" ht="18.75" customHeight="1">
      <c r="A23" s="808" t="s">
        <v>22</v>
      </c>
      <c r="B23" s="809"/>
      <c r="C23" s="802" t="s">
        <v>601</v>
      </c>
      <c r="D23" s="444">
        <v>163</v>
      </c>
      <c r="E23" s="444">
        <v>65033</v>
      </c>
      <c r="F23" s="444" t="s">
        <v>31</v>
      </c>
      <c r="G23" s="444" t="s">
        <v>31</v>
      </c>
      <c r="J23" s="205"/>
      <c r="K23" s="205"/>
      <c r="L23" s="205"/>
      <c r="M23" s="205"/>
    </row>
    <row r="24" spans="1:13" ht="18.75" customHeight="1">
      <c r="A24" s="808" t="s">
        <v>30</v>
      </c>
      <c r="B24" s="809"/>
      <c r="C24" s="802" t="s">
        <v>601</v>
      </c>
      <c r="D24" s="444" t="s">
        <v>31</v>
      </c>
      <c r="E24" s="444" t="s">
        <v>31</v>
      </c>
      <c r="F24" s="444" t="s">
        <v>31</v>
      </c>
      <c r="G24" s="444" t="s">
        <v>31</v>
      </c>
      <c r="J24" s="205"/>
      <c r="K24" s="205"/>
      <c r="L24" s="205"/>
      <c r="M24" s="205"/>
    </row>
    <row r="25" spans="1:13" ht="18.75" customHeight="1" thickBot="1">
      <c r="A25" s="810" t="s">
        <v>7</v>
      </c>
      <c r="B25" s="811"/>
      <c r="C25" s="812" t="s">
        <v>601</v>
      </c>
      <c r="D25" s="862" t="s">
        <v>31</v>
      </c>
      <c r="E25" s="444" t="s">
        <v>31</v>
      </c>
      <c r="F25" s="862" t="s">
        <v>31</v>
      </c>
      <c r="G25" s="444" t="s">
        <v>31</v>
      </c>
      <c r="J25" s="205"/>
      <c r="K25" s="205"/>
      <c r="L25" s="205"/>
      <c r="M25" s="205"/>
    </row>
    <row r="26" spans="1:13" ht="12">
      <c r="A26" s="813" t="s">
        <v>19</v>
      </c>
      <c r="B26" s="813"/>
      <c r="C26" s="813"/>
      <c r="D26" s="813"/>
      <c r="E26" s="814"/>
      <c r="F26" s="813"/>
      <c r="G26" s="814"/>
      <c r="J26" s="214"/>
      <c r="K26" s="214"/>
      <c r="L26" s="214"/>
      <c r="M26" s="214"/>
    </row>
    <row r="27" ht="12.75" customHeight="1">
      <c r="A27" s="213"/>
    </row>
  </sheetData>
  <sheetProtection/>
  <mergeCells count="8">
    <mergeCell ref="A16:A17"/>
    <mergeCell ref="A18:A19"/>
    <mergeCell ref="C4:C5"/>
    <mergeCell ref="A6:A7"/>
    <mergeCell ref="A8:A9"/>
    <mergeCell ref="A10:A11"/>
    <mergeCell ref="A12:A13"/>
    <mergeCell ref="A14:A15"/>
  </mergeCells>
  <printOptions/>
  <pageMargins left="0.3937007874015748" right="0.3937007874015748" top="0.5905511811023623" bottom="0.3937007874015748" header="0.3937007874015748" footer="0.31496062992125984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</sheetPr>
  <dimension ref="A1:I26"/>
  <sheetViews>
    <sheetView showGridLines="0" zoomScaleSheetLayoutView="100" zoomScalePageLayoutView="0" workbookViewId="0" topLeftCell="A1">
      <selection activeCell="B8" sqref="B8"/>
    </sheetView>
  </sheetViews>
  <sheetFormatPr defaultColWidth="8.00390625" defaultRowHeight="13.5"/>
  <cols>
    <col min="1" max="1" width="10.50390625" style="91" customWidth="1"/>
    <col min="2" max="9" width="11.25390625" style="91" customWidth="1"/>
    <col min="10" max="16384" width="8.00390625" style="91" customWidth="1"/>
  </cols>
  <sheetData>
    <row r="1" spans="1:9" ht="18.75" customHeight="1">
      <c r="A1" s="89" t="s">
        <v>749</v>
      </c>
      <c r="B1" s="90"/>
      <c r="C1" s="89"/>
      <c r="D1" s="89"/>
      <c r="E1" s="90"/>
      <c r="F1" s="90"/>
      <c r="G1" s="90"/>
      <c r="H1" s="90"/>
      <c r="I1" s="90"/>
    </row>
    <row r="2" spans="1:9" ht="25.5" customHeight="1" thickBot="1">
      <c r="A2" s="92"/>
      <c r="B2" s="93"/>
      <c r="C2" s="93"/>
      <c r="D2" s="93"/>
      <c r="E2" s="93"/>
      <c r="F2" s="93"/>
      <c r="G2" s="93"/>
      <c r="H2" s="93"/>
      <c r="I2" s="93"/>
    </row>
    <row r="3" spans="1:9" s="94" customFormat="1" ht="15" customHeight="1">
      <c r="A3" s="1039" t="s">
        <v>267</v>
      </c>
      <c r="B3" s="1041" t="s">
        <v>268</v>
      </c>
      <c r="C3" s="1039"/>
      <c r="D3" s="1041" t="s">
        <v>269</v>
      </c>
      <c r="E3" s="1039"/>
      <c r="F3" s="1041" t="s">
        <v>270</v>
      </c>
      <c r="G3" s="1042"/>
      <c r="H3" s="1041" t="s">
        <v>541</v>
      </c>
      <c r="I3" s="1042"/>
    </row>
    <row r="4" spans="1:9" s="94" customFormat="1" ht="15" customHeight="1">
      <c r="A4" s="1040"/>
      <c r="B4" s="95" t="s">
        <v>271</v>
      </c>
      <c r="C4" s="95" t="s">
        <v>272</v>
      </c>
      <c r="D4" s="95" t="s">
        <v>271</v>
      </c>
      <c r="E4" s="95" t="s">
        <v>272</v>
      </c>
      <c r="F4" s="95" t="s">
        <v>271</v>
      </c>
      <c r="G4" s="96" t="s">
        <v>272</v>
      </c>
      <c r="H4" s="95" t="s">
        <v>271</v>
      </c>
      <c r="I4" s="96" t="s">
        <v>272</v>
      </c>
    </row>
    <row r="5" spans="1:9" s="99" customFormat="1" ht="15" customHeight="1">
      <c r="A5" s="97"/>
      <c r="B5" s="98" t="s">
        <v>78</v>
      </c>
      <c r="C5" s="98" t="s">
        <v>273</v>
      </c>
      <c r="D5" s="98" t="s">
        <v>78</v>
      </c>
      <c r="E5" s="98" t="s">
        <v>273</v>
      </c>
      <c r="F5" s="98" t="s">
        <v>78</v>
      </c>
      <c r="G5" s="98" t="s">
        <v>273</v>
      </c>
      <c r="H5" s="98" t="s">
        <v>78</v>
      </c>
      <c r="I5" s="98" t="s">
        <v>273</v>
      </c>
    </row>
    <row r="6" spans="1:9" s="99" customFormat="1" ht="17.25" customHeight="1">
      <c r="A6" s="319" t="s">
        <v>743</v>
      </c>
      <c r="B6" s="102" t="s">
        <v>510</v>
      </c>
      <c r="C6" s="221">
        <v>66.2</v>
      </c>
      <c r="D6" s="102" t="s">
        <v>510</v>
      </c>
      <c r="E6" s="221">
        <v>66.2</v>
      </c>
      <c r="F6" s="87" t="s">
        <v>31</v>
      </c>
      <c r="G6" s="87" t="s">
        <v>31</v>
      </c>
      <c r="H6" s="87" t="s">
        <v>31</v>
      </c>
      <c r="I6" s="87" t="s">
        <v>31</v>
      </c>
    </row>
    <row r="7" spans="1:9" s="99" customFormat="1" ht="17.25" customHeight="1">
      <c r="A7" s="319" t="s">
        <v>744</v>
      </c>
      <c r="B7" s="102">
        <v>470421</v>
      </c>
      <c r="C7" s="221">
        <v>66.4</v>
      </c>
      <c r="D7" s="102">
        <v>391976</v>
      </c>
      <c r="E7" s="221">
        <v>66.9</v>
      </c>
      <c r="F7" s="87" t="s">
        <v>31</v>
      </c>
      <c r="G7" s="87" t="s">
        <v>31</v>
      </c>
      <c r="H7" s="87">
        <v>78445</v>
      </c>
      <c r="I7" s="322">
        <v>64</v>
      </c>
    </row>
    <row r="8" spans="1:9" s="99" customFormat="1" ht="17.25" customHeight="1">
      <c r="A8" s="319" t="s">
        <v>745</v>
      </c>
      <c r="B8" s="102">
        <v>543692</v>
      </c>
      <c r="C8" s="221">
        <v>70.3</v>
      </c>
      <c r="D8" s="823">
        <v>425507</v>
      </c>
      <c r="E8" s="221">
        <v>68.9</v>
      </c>
      <c r="F8" s="87" t="s">
        <v>31</v>
      </c>
      <c r="G8" s="87" t="s">
        <v>31</v>
      </c>
      <c r="H8" s="87">
        <v>118185</v>
      </c>
      <c r="I8" s="322">
        <v>76.1</v>
      </c>
    </row>
    <row r="9" spans="1:9" s="99" customFormat="1" ht="17.25" customHeight="1">
      <c r="A9" s="319" t="s">
        <v>686</v>
      </c>
      <c r="B9" s="102">
        <v>560358</v>
      </c>
      <c r="C9" s="221">
        <v>69.3</v>
      </c>
      <c r="D9" s="102">
        <v>429047</v>
      </c>
      <c r="E9" s="221">
        <v>67.3</v>
      </c>
      <c r="F9" s="87" t="s">
        <v>31</v>
      </c>
      <c r="G9" s="87" t="s">
        <v>31</v>
      </c>
      <c r="H9" s="87">
        <v>131311</v>
      </c>
      <c r="I9" s="322">
        <v>76.8</v>
      </c>
    </row>
    <row r="10" spans="1:9" s="103" customFormat="1" ht="17.25" customHeight="1">
      <c r="A10" s="829" t="s">
        <v>746</v>
      </c>
      <c r="B10" s="320">
        <v>589744</v>
      </c>
      <c r="C10" s="890">
        <v>71</v>
      </c>
      <c r="D10" s="320">
        <v>458962</v>
      </c>
      <c r="E10" s="187">
        <v>73.3</v>
      </c>
      <c r="F10" s="176" t="s">
        <v>497</v>
      </c>
      <c r="G10" s="176" t="s">
        <v>497</v>
      </c>
      <c r="H10" s="176">
        <v>130782</v>
      </c>
      <c r="I10" s="321">
        <v>64</v>
      </c>
    </row>
    <row r="11" spans="1:9" s="99" customFormat="1" ht="14.25" customHeight="1">
      <c r="A11" s="104"/>
      <c r="B11" s="100"/>
      <c r="C11" s="101"/>
      <c r="D11" s="101"/>
      <c r="E11" s="101"/>
      <c r="F11" s="102"/>
      <c r="G11" s="105"/>
      <c r="H11" s="102"/>
      <c r="I11" s="105"/>
    </row>
    <row r="12" spans="1:9" s="99" customFormat="1" ht="19.5" customHeight="1">
      <c r="A12" s="106" t="s">
        <v>747</v>
      </c>
      <c r="B12" s="102">
        <v>45846</v>
      </c>
      <c r="C12" s="101">
        <v>63.7</v>
      </c>
      <c r="D12" s="102">
        <v>35243</v>
      </c>
      <c r="E12" s="101">
        <v>68.4</v>
      </c>
      <c r="F12" s="87" t="s">
        <v>497</v>
      </c>
      <c r="G12" s="87" t="s">
        <v>497</v>
      </c>
      <c r="H12" s="87">
        <v>10603</v>
      </c>
      <c r="I12" s="766">
        <v>51.9</v>
      </c>
    </row>
    <row r="13" spans="1:9" s="99" customFormat="1" ht="19.5" customHeight="1">
      <c r="A13" s="106" t="s">
        <v>278</v>
      </c>
      <c r="B13" s="102">
        <v>51851</v>
      </c>
      <c r="C13" s="101">
        <v>68.4</v>
      </c>
      <c r="D13" s="102">
        <v>38495</v>
      </c>
      <c r="E13" s="101">
        <v>72.4</v>
      </c>
      <c r="F13" s="87" t="s">
        <v>497</v>
      </c>
      <c r="G13" s="87" t="s">
        <v>497</v>
      </c>
      <c r="H13" s="87">
        <v>13356</v>
      </c>
      <c r="I13" s="766">
        <v>58.9</v>
      </c>
    </row>
    <row r="14" spans="1:9" s="99" customFormat="1" ht="19.5" customHeight="1">
      <c r="A14" s="106" t="s">
        <v>274</v>
      </c>
      <c r="B14" s="102">
        <v>43680</v>
      </c>
      <c r="C14" s="101">
        <v>60.1</v>
      </c>
      <c r="D14" s="102">
        <v>33898</v>
      </c>
      <c r="E14" s="101">
        <v>67.5</v>
      </c>
      <c r="F14" s="87" t="s">
        <v>497</v>
      </c>
      <c r="G14" s="87" t="s">
        <v>497</v>
      </c>
      <c r="H14" s="87">
        <v>9782</v>
      </c>
      <c r="I14" s="766">
        <v>43.5</v>
      </c>
    </row>
    <row r="15" spans="1:9" s="99" customFormat="1" ht="19.5" customHeight="1">
      <c r="A15" s="106" t="s">
        <v>275</v>
      </c>
      <c r="B15" s="102">
        <v>47880</v>
      </c>
      <c r="C15" s="101">
        <v>62.4</v>
      </c>
      <c r="D15" s="102">
        <v>35576</v>
      </c>
      <c r="E15" s="101">
        <v>64.2</v>
      </c>
      <c r="F15" s="87" t="s">
        <v>497</v>
      </c>
      <c r="G15" s="87" t="s">
        <v>497</v>
      </c>
      <c r="H15" s="87">
        <v>12304</v>
      </c>
      <c r="I15" s="766">
        <v>57.6</v>
      </c>
    </row>
    <row r="16" spans="1:9" s="99" customFormat="1" ht="19.5" customHeight="1">
      <c r="A16" s="106" t="s">
        <v>276</v>
      </c>
      <c r="B16" s="102">
        <v>64981</v>
      </c>
      <c r="C16" s="101">
        <v>78.8</v>
      </c>
      <c r="D16" s="102">
        <v>45532</v>
      </c>
      <c r="E16" s="101">
        <v>76.9</v>
      </c>
      <c r="F16" s="87" t="s">
        <v>497</v>
      </c>
      <c r="G16" s="87" t="s">
        <v>497</v>
      </c>
      <c r="H16" s="87">
        <v>19449</v>
      </c>
      <c r="I16" s="766">
        <v>83.7</v>
      </c>
    </row>
    <row r="17" spans="1:9" s="99" customFormat="1" ht="19.5" customHeight="1">
      <c r="A17" s="106" t="s">
        <v>277</v>
      </c>
      <c r="B17" s="102">
        <v>46882</v>
      </c>
      <c r="C17" s="101">
        <v>69.5</v>
      </c>
      <c r="D17" s="102">
        <v>34627</v>
      </c>
      <c r="E17" s="101">
        <v>70.8</v>
      </c>
      <c r="F17" s="87" t="s">
        <v>497</v>
      </c>
      <c r="G17" s="87" t="s">
        <v>497</v>
      </c>
      <c r="H17" s="87">
        <v>12255</v>
      </c>
      <c r="I17" s="766">
        <v>66.2</v>
      </c>
    </row>
    <row r="18" spans="1:9" s="99" customFormat="1" ht="19.5" customHeight="1">
      <c r="A18" s="106" t="s">
        <v>279</v>
      </c>
      <c r="B18" s="102">
        <v>51135</v>
      </c>
      <c r="C18" s="101">
        <v>70.1</v>
      </c>
      <c r="D18" s="102">
        <v>37977</v>
      </c>
      <c r="E18" s="101">
        <v>74.4</v>
      </c>
      <c r="F18" s="87" t="s">
        <v>497</v>
      </c>
      <c r="G18" s="87" t="s">
        <v>497</v>
      </c>
      <c r="H18" s="87">
        <v>13158</v>
      </c>
      <c r="I18" s="766">
        <v>60</v>
      </c>
    </row>
    <row r="19" spans="1:9" s="99" customFormat="1" ht="19.5" customHeight="1">
      <c r="A19" s="106" t="s">
        <v>280</v>
      </c>
      <c r="B19" s="102">
        <v>50085</v>
      </c>
      <c r="C19" s="101">
        <v>80.8</v>
      </c>
      <c r="D19" s="102">
        <v>41205</v>
      </c>
      <c r="E19" s="101">
        <v>81.4</v>
      </c>
      <c r="F19" s="87" t="s">
        <v>497</v>
      </c>
      <c r="G19" s="87" t="s">
        <v>497</v>
      </c>
      <c r="H19" s="87">
        <v>8880</v>
      </c>
      <c r="I19" s="766">
        <v>78.3</v>
      </c>
    </row>
    <row r="20" spans="1:9" s="99" customFormat="1" ht="19.5" customHeight="1">
      <c r="A20" s="106" t="s">
        <v>281</v>
      </c>
      <c r="B20" s="102">
        <v>47315</v>
      </c>
      <c r="C20" s="101">
        <v>75</v>
      </c>
      <c r="D20" s="102">
        <v>40053</v>
      </c>
      <c r="E20" s="101">
        <v>75.7</v>
      </c>
      <c r="F20" s="87" t="s">
        <v>497</v>
      </c>
      <c r="G20" s="87" t="s">
        <v>497</v>
      </c>
      <c r="H20" s="87">
        <v>7262</v>
      </c>
      <c r="I20" s="766">
        <v>71.2</v>
      </c>
    </row>
    <row r="21" spans="1:9" s="99" customFormat="1" ht="19.5" customHeight="1">
      <c r="A21" s="106" t="s">
        <v>748</v>
      </c>
      <c r="B21" s="102">
        <v>44364</v>
      </c>
      <c r="C21" s="101">
        <v>72.8</v>
      </c>
      <c r="D21" s="102">
        <v>38612</v>
      </c>
      <c r="E21" s="101">
        <v>75.6</v>
      </c>
      <c r="F21" s="87" t="s">
        <v>497</v>
      </c>
      <c r="G21" s="87" t="s">
        <v>497</v>
      </c>
      <c r="H21" s="87">
        <v>5752</v>
      </c>
      <c r="I21" s="766">
        <v>58.5</v>
      </c>
    </row>
    <row r="22" spans="1:9" s="99" customFormat="1" ht="19.5" customHeight="1">
      <c r="A22" s="106" t="s">
        <v>282</v>
      </c>
      <c r="B22" s="100">
        <v>42143</v>
      </c>
      <c r="C22" s="110">
        <v>73</v>
      </c>
      <c r="D22" s="111">
        <v>34765</v>
      </c>
      <c r="E22" s="110">
        <v>73.7</v>
      </c>
      <c r="F22" s="87" t="s">
        <v>497</v>
      </c>
      <c r="G22" s="87" t="s">
        <v>497</v>
      </c>
      <c r="H22" s="87">
        <v>7378</v>
      </c>
      <c r="I22" s="766">
        <v>69.7</v>
      </c>
    </row>
    <row r="23" spans="1:9" s="99" customFormat="1" ht="19.5" customHeight="1" thickBot="1">
      <c r="A23" s="107" t="s">
        <v>283</v>
      </c>
      <c r="B23" s="112">
        <v>53582</v>
      </c>
      <c r="C23" s="108">
        <v>80.5</v>
      </c>
      <c r="D23" s="88">
        <v>42979</v>
      </c>
      <c r="E23" s="108">
        <v>78.3</v>
      </c>
      <c r="F23" s="88" t="s">
        <v>497</v>
      </c>
      <c r="G23" s="88" t="s">
        <v>497</v>
      </c>
      <c r="H23" s="88">
        <v>10603</v>
      </c>
      <c r="I23" s="323">
        <v>90.5</v>
      </c>
    </row>
    <row r="24" spans="1:9" ht="12">
      <c r="A24" s="99" t="s">
        <v>491</v>
      </c>
      <c r="B24" s="175"/>
      <c r="C24" s="109"/>
      <c r="D24" s="109"/>
      <c r="E24" s="109"/>
      <c r="F24" s="109"/>
      <c r="G24" s="109"/>
      <c r="H24" s="109"/>
      <c r="I24" s="109"/>
    </row>
    <row r="25" spans="1:3" s="99" customFormat="1" ht="11.25">
      <c r="A25" s="99" t="s">
        <v>542</v>
      </c>
      <c r="B25" s="175"/>
      <c r="C25" s="175"/>
    </row>
    <row r="26" spans="4:9" ht="12">
      <c r="D26" s="109"/>
      <c r="E26" s="109"/>
      <c r="F26" s="109"/>
      <c r="G26" s="109"/>
      <c r="H26" s="109"/>
      <c r="I26" s="109"/>
    </row>
  </sheetData>
  <sheetProtection/>
  <mergeCells count="5">
    <mergeCell ref="A3:A4"/>
    <mergeCell ref="B3:C3"/>
    <mergeCell ref="D3:E3"/>
    <mergeCell ref="F3:G3"/>
    <mergeCell ref="H3:I3"/>
  </mergeCells>
  <printOptions/>
  <pageMargins left="0.3937007874015748" right="0.3937007874015748" top="0.5905511811023623" bottom="0.3937007874015748" header="0.3937007874015748" footer="0.31496062992125984"/>
  <pageSetup horizontalDpi="600" verticalDpi="600" orientation="portrait" paperSize="9" scale="9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</sheetPr>
  <dimension ref="A1:I26"/>
  <sheetViews>
    <sheetView showGridLines="0" zoomScaleSheetLayoutView="100" zoomScalePageLayoutView="0" workbookViewId="0" topLeftCell="A1">
      <selection activeCell="G6" sqref="G6"/>
    </sheetView>
  </sheetViews>
  <sheetFormatPr defaultColWidth="8.00390625" defaultRowHeight="13.5"/>
  <cols>
    <col min="1" max="1" width="10.50390625" style="91" customWidth="1"/>
    <col min="2" max="9" width="11.25390625" style="91" customWidth="1"/>
    <col min="10" max="16384" width="8.00390625" style="91" customWidth="1"/>
  </cols>
  <sheetData>
    <row r="1" spans="1:9" ht="18.75" customHeight="1">
      <c r="A1" s="89" t="s">
        <v>752</v>
      </c>
      <c r="B1" s="90"/>
      <c r="C1" s="89"/>
      <c r="D1" s="89"/>
      <c r="E1" s="90"/>
      <c r="F1" s="90"/>
      <c r="G1" s="90"/>
      <c r="H1" s="90"/>
      <c r="I1" s="90"/>
    </row>
    <row r="2" spans="1:9" ht="25.5" customHeight="1" thickBot="1">
      <c r="A2" s="92"/>
      <c r="B2" s="93"/>
      <c r="C2" s="93"/>
      <c r="D2" s="93"/>
      <c r="E2" s="93"/>
      <c r="F2" s="93"/>
      <c r="G2" s="93"/>
      <c r="H2" s="93"/>
      <c r="I2" s="93"/>
    </row>
    <row r="3" spans="1:9" s="94" customFormat="1" ht="15" customHeight="1">
      <c r="A3" s="1039" t="s">
        <v>267</v>
      </c>
      <c r="B3" s="1041" t="s">
        <v>268</v>
      </c>
      <c r="C3" s="1039"/>
      <c r="D3" s="1041" t="s">
        <v>543</v>
      </c>
      <c r="E3" s="1039"/>
      <c r="F3" s="1041" t="s">
        <v>544</v>
      </c>
      <c r="G3" s="1042"/>
      <c r="H3" s="1041" t="s">
        <v>750</v>
      </c>
      <c r="I3" s="1042"/>
    </row>
    <row r="4" spans="1:9" s="94" customFormat="1" ht="15" customHeight="1">
      <c r="A4" s="1040"/>
      <c r="B4" s="95" t="s">
        <v>271</v>
      </c>
      <c r="C4" s="95" t="s">
        <v>272</v>
      </c>
      <c r="D4" s="95" t="s">
        <v>271</v>
      </c>
      <c r="E4" s="95" t="s">
        <v>272</v>
      </c>
      <c r="F4" s="95" t="s">
        <v>271</v>
      </c>
      <c r="G4" s="96" t="s">
        <v>272</v>
      </c>
      <c r="H4" s="95" t="s">
        <v>271</v>
      </c>
      <c r="I4" s="96" t="s">
        <v>272</v>
      </c>
    </row>
    <row r="5" spans="1:9" s="99" customFormat="1" ht="15" customHeight="1">
      <c r="A5" s="97"/>
      <c r="B5" s="98" t="s">
        <v>78</v>
      </c>
      <c r="C5" s="98" t="s">
        <v>273</v>
      </c>
      <c r="D5" s="98" t="s">
        <v>78</v>
      </c>
      <c r="E5" s="98" t="s">
        <v>273</v>
      </c>
      <c r="F5" s="98" t="s">
        <v>78</v>
      </c>
      <c r="G5" s="98" t="s">
        <v>273</v>
      </c>
      <c r="H5" s="98" t="s">
        <v>78</v>
      </c>
      <c r="I5" s="98" t="s">
        <v>273</v>
      </c>
    </row>
    <row r="6" spans="1:9" s="99" customFormat="1" ht="17.25" customHeight="1">
      <c r="A6" s="319" t="s">
        <v>743</v>
      </c>
      <c r="B6" s="111">
        <v>48596</v>
      </c>
      <c r="C6" s="101">
        <v>66.4</v>
      </c>
      <c r="D6" s="175">
        <v>37169</v>
      </c>
      <c r="E6" s="99">
        <v>65.8</v>
      </c>
      <c r="F6" s="87">
        <v>11427</v>
      </c>
      <c r="G6" s="322">
        <v>68.7</v>
      </c>
      <c r="H6" s="87" t="s">
        <v>31</v>
      </c>
      <c r="I6" s="87" t="s">
        <v>31</v>
      </c>
    </row>
    <row r="7" spans="1:9" s="99" customFormat="1" ht="17.25" customHeight="1">
      <c r="A7" s="157" t="s">
        <v>613</v>
      </c>
      <c r="B7" s="175">
        <v>79675</v>
      </c>
      <c r="C7" s="99">
        <v>69.2</v>
      </c>
      <c r="D7" s="102">
        <v>41304</v>
      </c>
      <c r="E7" s="221">
        <v>73.5</v>
      </c>
      <c r="F7" s="87">
        <v>38371</v>
      </c>
      <c r="G7" s="322">
        <v>65.1</v>
      </c>
      <c r="H7" s="87" t="s">
        <v>31</v>
      </c>
      <c r="I7" s="322" t="s">
        <v>31</v>
      </c>
    </row>
    <row r="8" spans="1:9" s="99" customFormat="1" ht="17.25" customHeight="1">
      <c r="A8" s="157" t="s">
        <v>614</v>
      </c>
      <c r="B8" s="102">
        <v>89968</v>
      </c>
      <c r="C8" s="221">
        <v>78.2</v>
      </c>
      <c r="D8" s="823">
        <v>48557</v>
      </c>
      <c r="E8" s="221">
        <v>85.9</v>
      </c>
      <c r="F8" s="87">
        <v>41411</v>
      </c>
      <c r="G8" s="322">
        <v>70.7</v>
      </c>
      <c r="H8" s="87" t="s">
        <v>31</v>
      </c>
      <c r="I8" s="322" t="s">
        <v>31</v>
      </c>
    </row>
    <row r="9" spans="1:9" s="99" customFormat="1" ht="17.25" customHeight="1">
      <c r="A9" s="157" t="s">
        <v>687</v>
      </c>
      <c r="B9" s="102">
        <v>100717</v>
      </c>
      <c r="C9" s="221">
        <v>82.6</v>
      </c>
      <c r="D9" s="823">
        <v>48145</v>
      </c>
      <c r="E9" s="221">
        <v>85.5</v>
      </c>
      <c r="F9" s="87">
        <v>52572</v>
      </c>
      <c r="G9" s="322">
        <v>80.2</v>
      </c>
      <c r="H9" s="87" t="s">
        <v>31</v>
      </c>
      <c r="I9" s="322" t="s">
        <v>31</v>
      </c>
    </row>
    <row r="10" spans="1:9" s="99" customFormat="1" ht="17.25" customHeight="1">
      <c r="A10" s="364" t="s">
        <v>746</v>
      </c>
      <c r="B10" s="320">
        <v>186677</v>
      </c>
      <c r="C10" s="187">
        <v>80.6</v>
      </c>
      <c r="D10" s="324">
        <v>49801</v>
      </c>
      <c r="E10" s="891">
        <v>86</v>
      </c>
      <c r="F10" s="176">
        <v>104919</v>
      </c>
      <c r="G10" s="321">
        <v>77.3</v>
      </c>
      <c r="H10" s="176">
        <v>31957</v>
      </c>
      <c r="I10" s="321">
        <v>84.2</v>
      </c>
    </row>
    <row r="11" spans="1:9" s="99" customFormat="1" ht="14.25" customHeight="1">
      <c r="A11" s="104"/>
      <c r="B11" s="100"/>
      <c r="C11" s="101"/>
      <c r="D11" s="101"/>
      <c r="E11" s="101"/>
      <c r="F11" s="102"/>
      <c r="G11" s="105"/>
      <c r="H11" s="102"/>
      <c r="I11" s="105"/>
    </row>
    <row r="12" spans="1:9" s="99" customFormat="1" ht="19.5" customHeight="1">
      <c r="A12" s="106" t="s">
        <v>747</v>
      </c>
      <c r="B12" s="102">
        <v>11353</v>
      </c>
      <c r="C12" s="101">
        <v>81.9</v>
      </c>
      <c r="D12" s="102">
        <v>4546</v>
      </c>
      <c r="E12" s="101">
        <v>94</v>
      </c>
      <c r="F12" s="87">
        <v>6807</v>
      </c>
      <c r="G12" s="322">
        <v>75.4</v>
      </c>
      <c r="H12" s="87" t="s">
        <v>31</v>
      </c>
      <c r="I12" s="322" t="s">
        <v>497</v>
      </c>
    </row>
    <row r="13" spans="1:9" s="99" customFormat="1" ht="19.5" customHeight="1">
      <c r="A13" s="106" t="s">
        <v>278</v>
      </c>
      <c r="B13" s="102">
        <v>12093</v>
      </c>
      <c r="C13" s="101">
        <v>74.9</v>
      </c>
      <c r="D13" s="102">
        <v>4658</v>
      </c>
      <c r="E13" s="101">
        <v>89.4</v>
      </c>
      <c r="F13" s="87">
        <v>7435</v>
      </c>
      <c r="G13" s="322">
        <v>68</v>
      </c>
      <c r="H13" s="87" t="s">
        <v>31</v>
      </c>
      <c r="I13" s="322" t="s">
        <v>497</v>
      </c>
    </row>
    <row r="14" spans="1:9" s="99" customFormat="1" ht="19.5" customHeight="1">
      <c r="A14" s="106" t="s">
        <v>274</v>
      </c>
      <c r="B14" s="102">
        <v>13669</v>
      </c>
      <c r="C14" s="101">
        <v>77.1</v>
      </c>
      <c r="D14" s="102">
        <v>3847</v>
      </c>
      <c r="E14" s="101">
        <v>86.2</v>
      </c>
      <c r="F14" s="87">
        <v>7960</v>
      </c>
      <c r="G14" s="322">
        <v>70.5</v>
      </c>
      <c r="H14" s="87">
        <v>1862</v>
      </c>
      <c r="I14" s="322">
        <v>94.6</v>
      </c>
    </row>
    <row r="15" spans="1:9" s="99" customFormat="1" ht="19.5" customHeight="1">
      <c r="A15" s="106" t="s">
        <v>275</v>
      </c>
      <c r="B15" s="102">
        <v>16109</v>
      </c>
      <c r="C15" s="101">
        <v>80.4</v>
      </c>
      <c r="D15" s="102">
        <v>4530</v>
      </c>
      <c r="E15" s="101">
        <v>88.2</v>
      </c>
      <c r="F15" s="87">
        <v>8543</v>
      </c>
      <c r="G15" s="322">
        <v>73.2</v>
      </c>
      <c r="H15" s="87">
        <v>3036</v>
      </c>
      <c r="I15" s="322">
        <v>93.7</v>
      </c>
    </row>
    <row r="16" spans="1:9" s="99" customFormat="1" ht="19.5" customHeight="1">
      <c r="A16" s="106" t="s">
        <v>276</v>
      </c>
      <c r="B16" s="102">
        <v>18941</v>
      </c>
      <c r="C16" s="101">
        <v>83.5</v>
      </c>
      <c r="D16" s="102">
        <v>4429</v>
      </c>
      <c r="E16" s="101">
        <v>94.6</v>
      </c>
      <c r="F16" s="87">
        <v>9070</v>
      </c>
      <c r="G16" s="322">
        <v>77.6</v>
      </c>
      <c r="H16" s="87">
        <v>5442</v>
      </c>
      <c r="I16" s="322">
        <v>86.4</v>
      </c>
    </row>
    <row r="17" spans="1:9" s="99" customFormat="1" ht="19.5" customHeight="1">
      <c r="A17" s="106" t="s">
        <v>277</v>
      </c>
      <c r="B17" s="102">
        <v>16418</v>
      </c>
      <c r="C17" s="101">
        <v>75.4</v>
      </c>
      <c r="D17" s="102">
        <v>3938</v>
      </c>
      <c r="E17" s="101">
        <v>83.7</v>
      </c>
      <c r="F17" s="87">
        <v>8078</v>
      </c>
      <c r="G17" s="322">
        <v>71.4</v>
      </c>
      <c r="H17" s="87">
        <v>4402</v>
      </c>
      <c r="I17" s="322">
        <v>76.4</v>
      </c>
    </row>
    <row r="18" spans="1:9" s="99" customFormat="1" ht="19.5" customHeight="1">
      <c r="A18" s="106" t="s">
        <v>279</v>
      </c>
      <c r="B18" s="102">
        <v>17458</v>
      </c>
      <c r="C18" s="101">
        <v>76.7</v>
      </c>
      <c r="D18" s="102">
        <v>3762</v>
      </c>
      <c r="E18" s="101">
        <v>79.4</v>
      </c>
      <c r="F18" s="87">
        <v>9241</v>
      </c>
      <c r="G18" s="322">
        <v>76.5</v>
      </c>
      <c r="H18" s="87">
        <v>4455</v>
      </c>
      <c r="I18" s="322">
        <v>75</v>
      </c>
    </row>
    <row r="19" spans="1:9" s="99" customFormat="1" ht="19.5" customHeight="1">
      <c r="A19" s="106" t="s">
        <v>280</v>
      </c>
      <c r="B19" s="102">
        <v>15104</v>
      </c>
      <c r="C19" s="101">
        <v>79.5</v>
      </c>
      <c r="D19" s="102">
        <v>3977</v>
      </c>
      <c r="E19" s="101">
        <v>82.2</v>
      </c>
      <c r="F19" s="87">
        <v>8590</v>
      </c>
      <c r="G19" s="322">
        <v>76.1</v>
      </c>
      <c r="H19" s="87">
        <v>2537</v>
      </c>
      <c r="I19" s="322">
        <v>88.1</v>
      </c>
    </row>
    <row r="20" spans="1:9" s="99" customFormat="1" ht="19.5" customHeight="1">
      <c r="A20" s="106" t="s">
        <v>281</v>
      </c>
      <c r="B20" s="102">
        <v>16660</v>
      </c>
      <c r="C20" s="101">
        <v>85.9</v>
      </c>
      <c r="D20" s="102">
        <v>3968</v>
      </c>
      <c r="E20" s="101">
        <v>82.3</v>
      </c>
      <c r="F20" s="87">
        <v>10147</v>
      </c>
      <c r="G20" s="322">
        <v>86.8</v>
      </c>
      <c r="H20" s="87">
        <v>2545</v>
      </c>
      <c r="I20" s="322">
        <v>88.4</v>
      </c>
    </row>
    <row r="21" spans="1:9" s="99" customFormat="1" ht="19.5" customHeight="1">
      <c r="A21" s="106" t="s">
        <v>748</v>
      </c>
      <c r="B21" s="102">
        <v>16395</v>
      </c>
      <c r="C21" s="101">
        <v>83</v>
      </c>
      <c r="D21" s="102">
        <v>4134</v>
      </c>
      <c r="E21" s="101">
        <v>79.7</v>
      </c>
      <c r="F21" s="87">
        <v>9784</v>
      </c>
      <c r="G21" s="322">
        <v>83.8</v>
      </c>
      <c r="H21" s="87">
        <v>2477</v>
      </c>
      <c r="I21" s="322">
        <v>86</v>
      </c>
    </row>
    <row r="22" spans="1:9" s="99" customFormat="1" ht="19.5" customHeight="1">
      <c r="A22" s="106" t="s">
        <v>282</v>
      </c>
      <c r="B22" s="100">
        <v>15507</v>
      </c>
      <c r="C22" s="110">
        <v>86.6</v>
      </c>
      <c r="D22" s="111">
        <v>3670</v>
      </c>
      <c r="E22" s="110">
        <v>82.2</v>
      </c>
      <c r="F22" s="87">
        <v>9310</v>
      </c>
      <c r="G22" s="322">
        <v>88.2</v>
      </c>
      <c r="H22" s="87">
        <v>2527</v>
      </c>
      <c r="I22" s="322">
        <v>87.7</v>
      </c>
    </row>
    <row r="23" spans="1:9" s="99" customFormat="1" ht="19.5" customHeight="1" thickBot="1">
      <c r="A23" s="107" t="s">
        <v>283</v>
      </c>
      <c r="B23" s="112">
        <v>16970</v>
      </c>
      <c r="C23" s="108">
        <v>82.8</v>
      </c>
      <c r="D23" s="88">
        <v>4342</v>
      </c>
      <c r="E23" s="108">
        <v>90.2</v>
      </c>
      <c r="F23" s="88">
        <v>9954</v>
      </c>
      <c r="G23" s="323">
        <v>80</v>
      </c>
      <c r="H23" s="88">
        <v>2674</v>
      </c>
      <c r="I23" s="323">
        <v>82.5</v>
      </c>
    </row>
    <row r="24" spans="1:9" ht="12">
      <c r="A24" s="99" t="s">
        <v>491</v>
      </c>
      <c r="B24" s="175"/>
      <c r="C24" s="109"/>
      <c r="D24" s="109"/>
      <c r="E24" s="109"/>
      <c r="F24" s="109"/>
      <c r="G24" s="109"/>
      <c r="H24" s="109"/>
      <c r="I24" s="109"/>
    </row>
    <row r="25" spans="1:3" s="99" customFormat="1" ht="11.25">
      <c r="A25" s="99" t="s">
        <v>751</v>
      </c>
      <c r="B25" s="175"/>
      <c r="C25" s="175"/>
    </row>
    <row r="26" spans="4:9" ht="12">
      <c r="D26" s="109"/>
      <c r="E26" s="109"/>
      <c r="F26" s="109"/>
      <c r="G26" s="109"/>
      <c r="H26" s="109"/>
      <c r="I26" s="109"/>
    </row>
  </sheetData>
  <sheetProtection/>
  <mergeCells count="5">
    <mergeCell ref="A3:A4"/>
    <mergeCell ref="B3:C3"/>
    <mergeCell ref="D3:E3"/>
    <mergeCell ref="F3:G3"/>
    <mergeCell ref="H3:I3"/>
  </mergeCells>
  <printOptions/>
  <pageMargins left="0.3937007874015748" right="0.3937007874015748" top="0.5905511811023623" bottom="0.3937007874015748" header="0.3937007874015748" footer="0.31496062992125984"/>
  <pageSetup horizontalDpi="600" verticalDpi="600" orientation="portrait" paperSize="9" scale="9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</sheetPr>
  <dimension ref="A1:L16"/>
  <sheetViews>
    <sheetView showGridLines="0" zoomScalePageLayoutView="0" workbookViewId="0" topLeftCell="A1">
      <selection activeCell="A17" sqref="A17"/>
    </sheetView>
  </sheetViews>
  <sheetFormatPr defaultColWidth="8.00390625" defaultRowHeight="13.5"/>
  <cols>
    <col min="1" max="1" width="12.875" style="29" customWidth="1"/>
    <col min="2" max="7" width="12.375" style="29" customWidth="1"/>
    <col min="8" max="11" width="7.875" style="29" customWidth="1"/>
    <col min="12" max="16384" width="8.00390625" style="29" customWidth="1"/>
  </cols>
  <sheetData>
    <row r="1" spans="1:11" ht="18.75" customHeight="1">
      <c r="A1" s="1048" t="s">
        <v>753</v>
      </c>
      <c r="B1" s="1048"/>
      <c r="C1" s="1048"/>
      <c r="D1" s="1048"/>
      <c r="E1" s="1048"/>
      <c r="F1" s="1048"/>
      <c r="G1" s="1048"/>
      <c r="H1" s="28"/>
      <c r="I1" s="28"/>
      <c r="J1" s="28"/>
      <c r="K1" s="28"/>
    </row>
    <row r="2" spans="1:11" ht="11.25" customHeight="1">
      <c r="A2" s="26"/>
      <c r="B2" s="27"/>
      <c r="C2" s="27"/>
      <c r="D2" s="27"/>
      <c r="E2" s="27"/>
      <c r="F2" s="28"/>
      <c r="G2" s="28"/>
      <c r="H2" s="28"/>
      <c r="I2" s="28"/>
      <c r="J2" s="28"/>
      <c r="K2" s="28"/>
    </row>
    <row r="3" spans="1:7" ht="12.75" customHeight="1" thickBot="1">
      <c r="A3" s="30"/>
      <c r="B3" s="30"/>
      <c r="C3" s="30"/>
      <c r="D3" s="30"/>
      <c r="E3" s="31"/>
      <c r="G3" s="32" t="s">
        <v>169</v>
      </c>
    </row>
    <row r="4" spans="1:11" ht="33.75" customHeight="1">
      <c r="A4" s="33"/>
      <c r="B4" s="1052" t="s">
        <v>501</v>
      </c>
      <c r="C4" s="1052"/>
      <c r="D4" s="1052"/>
      <c r="E4" s="1052"/>
      <c r="F4" s="1052"/>
      <c r="G4" s="1052"/>
      <c r="H4" s="1053"/>
      <c r="I4" s="1053"/>
      <c r="J4" s="1053"/>
      <c r="K4" s="1053"/>
    </row>
    <row r="5" spans="1:11" s="35" customFormat="1" ht="33.75" customHeight="1">
      <c r="A5" s="34" t="s">
        <v>170</v>
      </c>
      <c r="B5" s="1043" t="s">
        <v>522</v>
      </c>
      <c r="C5" s="1043" t="s">
        <v>172</v>
      </c>
      <c r="D5" s="1043" t="s">
        <v>606</v>
      </c>
      <c r="E5" s="1043"/>
      <c r="F5" s="1043" t="s">
        <v>173</v>
      </c>
      <c r="G5" s="1045" t="s">
        <v>174</v>
      </c>
      <c r="H5" s="1047"/>
      <c r="I5" s="1047"/>
      <c r="J5" s="1049"/>
      <c r="K5" s="1050"/>
    </row>
    <row r="6" spans="1:11" s="35" customFormat="1" ht="33.75" customHeight="1">
      <c r="A6" s="36"/>
      <c r="B6" s="1044"/>
      <c r="C6" s="1044"/>
      <c r="D6" s="37" t="s">
        <v>500</v>
      </c>
      <c r="E6" s="37" t="s">
        <v>605</v>
      </c>
      <c r="F6" s="1044"/>
      <c r="G6" s="1046"/>
      <c r="H6" s="1047"/>
      <c r="I6" s="1047"/>
      <c r="J6" s="59"/>
      <c r="K6" s="59"/>
    </row>
    <row r="7" spans="1:11" ht="41.25" customHeight="1">
      <c r="A7" s="308" t="s">
        <v>762</v>
      </c>
      <c r="B7" s="39">
        <v>71822</v>
      </c>
      <c r="C7" s="39">
        <v>53560</v>
      </c>
      <c r="D7" s="39">
        <v>483</v>
      </c>
      <c r="E7" s="39">
        <v>1377</v>
      </c>
      <c r="F7" s="39">
        <v>16021</v>
      </c>
      <c r="G7" s="39">
        <v>381</v>
      </c>
      <c r="H7" s="39"/>
      <c r="I7" s="39"/>
      <c r="J7" s="39"/>
      <c r="K7" s="39"/>
    </row>
    <row r="8" spans="1:11" ht="41.25" customHeight="1">
      <c r="A8" s="38" t="s">
        <v>539</v>
      </c>
      <c r="B8" s="863">
        <v>69711</v>
      </c>
      <c r="C8" s="39">
        <v>51772</v>
      </c>
      <c r="D8" s="39">
        <v>516</v>
      </c>
      <c r="E8" s="39">
        <v>1363</v>
      </c>
      <c r="F8" s="39">
        <v>15568</v>
      </c>
      <c r="G8" s="39">
        <v>492</v>
      </c>
      <c r="H8" s="39"/>
      <c r="I8" s="39"/>
      <c r="J8" s="39"/>
      <c r="K8" s="39"/>
    </row>
    <row r="9" spans="1:11" ht="41.25" customHeight="1">
      <c r="A9" s="38" t="s">
        <v>683</v>
      </c>
      <c r="B9" s="863" t="s">
        <v>682</v>
      </c>
      <c r="C9" s="39" t="s">
        <v>682</v>
      </c>
      <c r="D9" s="39" t="s">
        <v>682</v>
      </c>
      <c r="E9" s="39" t="s">
        <v>682</v>
      </c>
      <c r="F9" s="39">
        <v>15241</v>
      </c>
      <c r="G9" s="39">
        <v>396</v>
      </c>
      <c r="H9" s="39"/>
      <c r="I9" s="39"/>
      <c r="J9" s="39"/>
      <c r="K9" s="39"/>
    </row>
    <row r="10" spans="1:12" s="41" customFormat="1" ht="41.25" customHeight="1">
      <c r="A10" s="222" t="s">
        <v>684</v>
      </c>
      <c r="B10" s="863">
        <v>63737</v>
      </c>
      <c r="C10" s="39" t="s">
        <v>682</v>
      </c>
      <c r="D10" s="39" t="s">
        <v>682</v>
      </c>
      <c r="E10" s="39" t="s">
        <v>682</v>
      </c>
      <c r="F10" s="39" t="s">
        <v>682</v>
      </c>
      <c r="G10" s="39" t="s">
        <v>682</v>
      </c>
      <c r="H10" s="39"/>
      <c r="I10" s="39"/>
      <c r="J10" s="39"/>
      <c r="K10" s="39"/>
      <c r="L10" s="29"/>
    </row>
    <row r="11" spans="1:12" ht="41.25" customHeight="1" thickBot="1">
      <c r="A11" s="198" t="s">
        <v>763</v>
      </c>
      <c r="B11" s="818">
        <v>61885</v>
      </c>
      <c r="C11" s="613" t="s">
        <v>607</v>
      </c>
      <c r="D11" s="613" t="s">
        <v>607</v>
      </c>
      <c r="E11" s="613" t="s">
        <v>607</v>
      </c>
      <c r="F11" s="613" t="s">
        <v>682</v>
      </c>
      <c r="G11" s="613" t="s">
        <v>682</v>
      </c>
      <c r="H11" s="39"/>
      <c r="I11" s="39"/>
      <c r="J11" s="39"/>
      <c r="K11" s="39"/>
      <c r="L11" s="50"/>
    </row>
    <row r="12" spans="1:11" ht="13.5" customHeight="1">
      <c r="A12" s="42" t="s">
        <v>498</v>
      </c>
      <c r="B12" s="44"/>
      <c r="C12" s="39"/>
      <c r="D12" s="39"/>
      <c r="E12" s="39"/>
      <c r="F12" s="1051"/>
      <c r="G12" s="1051"/>
      <c r="H12" s="40"/>
      <c r="I12" s="40"/>
      <c r="J12" s="1051"/>
      <c r="K12" s="1051"/>
    </row>
    <row r="13" spans="1:5" ht="12.75" customHeight="1">
      <c r="A13" s="45" t="s">
        <v>511</v>
      </c>
      <c r="B13" s="44"/>
      <c r="C13" s="44"/>
      <c r="D13" s="44"/>
      <c r="E13" s="44"/>
    </row>
    <row r="14" ht="12.75" customHeight="1">
      <c r="A14" s="49" t="s">
        <v>513</v>
      </c>
    </row>
    <row r="15" spans="1:5" ht="12">
      <c r="A15" s="46" t="s">
        <v>512</v>
      </c>
      <c r="B15" s="48"/>
      <c r="C15" s="44"/>
      <c r="D15" s="44"/>
      <c r="E15" s="47"/>
    </row>
    <row r="16" ht="12">
      <c r="A16" s="49"/>
    </row>
  </sheetData>
  <sheetProtection/>
  <mergeCells count="13">
    <mergeCell ref="I5:I6"/>
    <mergeCell ref="J5:K5"/>
    <mergeCell ref="F12:G12"/>
    <mergeCell ref="J12:K12"/>
    <mergeCell ref="B4:G4"/>
    <mergeCell ref="H4:K4"/>
    <mergeCell ref="B5:B6"/>
    <mergeCell ref="C5:C6"/>
    <mergeCell ref="D5:E5"/>
    <mergeCell ref="F5:F6"/>
    <mergeCell ref="G5:G6"/>
    <mergeCell ref="H5:H6"/>
    <mergeCell ref="A1:G1"/>
  </mergeCells>
  <printOptions/>
  <pageMargins left="0.3937007874015748" right="0.3937007874015748" top="0.5905511811023623" bottom="0.3937007874015748" header="0.3937007874015748" footer="0.31496062992125984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</sheetPr>
  <dimension ref="A1:F12"/>
  <sheetViews>
    <sheetView showGridLines="0" zoomScalePageLayoutView="0" workbookViewId="0" topLeftCell="A1">
      <selection activeCell="F10" sqref="F10"/>
    </sheetView>
  </sheetViews>
  <sheetFormatPr defaultColWidth="8.00390625" defaultRowHeight="13.5"/>
  <cols>
    <col min="1" max="1" width="12.50390625" style="29" customWidth="1"/>
    <col min="2" max="4" width="19.75390625" style="29" customWidth="1"/>
    <col min="5" max="6" width="8.75390625" style="29" customWidth="1"/>
    <col min="7" max="16384" width="8.00390625" style="29" customWidth="1"/>
  </cols>
  <sheetData>
    <row r="1" spans="1:6" ht="18.75" customHeight="1">
      <c r="A1" s="26" t="s">
        <v>756</v>
      </c>
      <c r="B1" s="27"/>
      <c r="C1" s="63"/>
      <c r="D1" s="63"/>
      <c r="E1" s="28"/>
      <c r="F1" s="28"/>
    </row>
    <row r="2" spans="1:6" ht="11.25" customHeight="1">
      <c r="A2" s="26"/>
      <c r="B2" s="27"/>
      <c r="C2" s="63"/>
      <c r="D2" s="63"/>
      <c r="E2" s="28"/>
      <c r="F2" s="28"/>
    </row>
    <row r="3" spans="1:6" ht="12.75" customHeight="1" thickBot="1">
      <c r="A3" s="30"/>
      <c r="B3" s="43"/>
      <c r="C3" s="43"/>
      <c r="D3" s="43"/>
      <c r="F3" s="32" t="s">
        <v>685</v>
      </c>
    </row>
    <row r="4" spans="1:6" ht="33.75" customHeight="1">
      <c r="A4" s="62"/>
      <c r="B4" s="1054" t="s">
        <v>181</v>
      </c>
      <c r="C4" s="1055"/>
      <c r="D4" s="1056"/>
      <c r="E4" s="61"/>
      <c r="F4" s="60"/>
    </row>
    <row r="5" spans="1:6" ht="33.75" customHeight="1">
      <c r="A5" s="59" t="s">
        <v>170</v>
      </c>
      <c r="B5" s="1043" t="s">
        <v>180</v>
      </c>
      <c r="C5" s="1057" t="s">
        <v>179</v>
      </c>
      <c r="D5" s="1057" t="s">
        <v>178</v>
      </c>
      <c r="E5" s="1050" t="s">
        <v>177</v>
      </c>
      <c r="F5" s="1047"/>
    </row>
    <row r="6" spans="1:6" ht="33.75" customHeight="1">
      <c r="A6" s="58"/>
      <c r="B6" s="1044"/>
      <c r="C6" s="1058"/>
      <c r="D6" s="1058"/>
      <c r="E6" s="57"/>
      <c r="F6" s="56"/>
    </row>
    <row r="7" spans="1:6" ht="20.25" customHeight="1">
      <c r="A7" s="38" t="s">
        <v>754</v>
      </c>
      <c r="B7" s="55">
        <v>207</v>
      </c>
      <c r="C7" s="54">
        <v>166</v>
      </c>
      <c r="D7" s="54">
        <v>41</v>
      </c>
      <c r="E7" s="53"/>
      <c r="F7" s="52">
        <v>1633</v>
      </c>
    </row>
    <row r="8" spans="1:6" ht="20.25" customHeight="1" thickBot="1">
      <c r="A8" s="189" t="s">
        <v>755</v>
      </c>
      <c r="B8" s="184">
        <v>207</v>
      </c>
      <c r="C8" s="184">
        <v>166</v>
      </c>
      <c r="D8" s="184">
        <v>41</v>
      </c>
      <c r="E8" s="1059">
        <v>1627</v>
      </c>
      <c r="F8" s="1059"/>
    </row>
    <row r="9" ht="12.75" customHeight="1">
      <c r="A9" s="35" t="s">
        <v>499</v>
      </c>
    </row>
    <row r="10" spans="1:6" ht="12.75" customHeight="1">
      <c r="A10" s="46" t="s">
        <v>176</v>
      </c>
      <c r="B10" s="51"/>
      <c r="C10" s="51"/>
      <c r="D10" s="51"/>
      <c r="E10" s="51"/>
      <c r="F10" s="50"/>
    </row>
    <row r="11" ht="12">
      <c r="A11" s="46"/>
    </row>
    <row r="12" ht="12">
      <c r="A12" s="183"/>
    </row>
  </sheetData>
  <sheetProtection/>
  <mergeCells count="6">
    <mergeCell ref="B4:D4"/>
    <mergeCell ref="B5:B6"/>
    <mergeCell ref="C5:C6"/>
    <mergeCell ref="D5:D6"/>
    <mergeCell ref="E5:F5"/>
    <mergeCell ref="E8:F8"/>
  </mergeCells>
  <printOptions/>
  <pageMargins left="0.3937007874015748" right="0.3937007874015748" top="0.5905511811023623" bottom="0.3937007874015748" header="0.3937007874015748" footer="0.31496062992125984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F0"/>
  </sheetPr>
  <dimension ref="A1:I32"/>
  <sheetViews>
    <sheetView showGridLines="0" zoomScalePageLayoutView="0" workbookViewId="0" topLeftCell="A1">
      <selection activeCell="A29" sqref="A29"/>
    </sheetView>
  </sheetViews>
  <sheetFormatPr defaultColWidth="8.00390625" defaultRowHeight="13.5"/>
  <cols>
    <col min="1" max="1" width="12.50390625" style="64" customWidth="1"/>
    <col min="2" max="3" width="17.125" style="64" customWidth="1"/>
    <col min="4" max="4" width="1.875" style="64" customWidth="1"/>
    <col min="5" max="5" width="12.50390625" style="64" customWidth="1"/>
    <col min="6" max="7" width="17.125" style="64" customWidth="1"/>
    <col min="8" max="8" width="2.00390625" style="64" customWidth="1"/>
    <col min="9" max="16384" width="8.00390625" style="64" customWidth="1"/>
  </cols>
  <sheetData>
    <row r="1" spans="1:7" ht="18.75" customHeight="1">
      <c r="A1" s="73" t="s">
        <v>488</v>
      </c>
      <c r="B1" s="72"/>
      <c r="C1" s="72"/>
      <c r="D1" s="72"/>
      <c r="E1" s="72"/>
      <c r="F1" s="72"/>
      <c r="G1" s="72"/>
    </row>
    <row r="2" spans="1:7" ht="11.25" customHeight="1">
      <c r="A2" s="73"/>
      <c r="B2" s="72"/>
      <c r="C2" s="72"/>
      <c r="D2" s="72"/>
      <c r="E2" s="72"/>
      <c r="F2" s="72"/>
      <c r="G2" s="72"/>
    </row>
    <row r="3" spans="1:7" ht="12.75" thickBot="1">
      <c r="A3" s="70" t="s">
        <v>305</v>
      </c>
      <c r="B3" s="70"/>
      <c r="C3" s="70"/>
      <c r="D3" s="70"/>
      <c r="E3" s="70"/>
      <c r="F3" s="70"/>
      <c r="G3" s="114" t="s">
        <v>306</v>
      </c>
    </row>
    <row r="4" spans="1:8" ht="13.5" customHeight="1">
      <c r="A4" s="115" t="s">
        <v>170</v>
      </c>
      <c r="B4" s="116"/>
      <c r="C4" s="116" t="s">
        <v>307</v>
      </c>
      <c r="D4" s="80"/>
      <c r="E4" s="117"/>
      <c r="F4" s="116"/>
      <c r="G4" s="118" t="s">
        <v>307</v>
      </c>
      <c r="H4" s="119"/>
    </row>
    <row r="5" spans="1:8" ht="13.5" customHeight="1">
      <c r="A5" s="115"/>
      <c r="B5" s="120" t="s">
        <v>308</v>
      </c>
      <c r="C5" s="121" t="s">
        <v>309</v>
      </c>
      <c r="D5" s="122"/>
      <c r="E5" s="123" t="s">
        <v>310</v>
      </c>
      <c r="F5" s="120" t="s">
        <v>308</v>
      </c>
      <c r="G5" s="121" t="s">
        <v>311</v>
      </c>
      <c r="H5" s="124"/>
    </row>
    <row r="6" spans="1:9" ht="13.5" customHeight="1">
      <c r="A6" s="125" t="s">
        <v>310</v>
      </c>
      <c r="B6" s="126"/>
      <c r="C6" s="127"/>
      <c r="D6" s="128"/>
      <c r="E6" s="129"/>
      <c r="F6" s="126"/>
      <c r="G6" s="127"/>
      <c r="H6" s="130"/>
      <c r="I6" s="131"/>
    </row>
    <row r="7" spans="1:9" s="135" customFormat="1" ht="15" customHeight="1">
      <c r="A7" s="1" t="s">
        <v>523</v>
      </c>
      <c r="B7" s="81">
        <v>256193</v>
      </c>
      <c r="C7" s="132">
        <v>29.626661485906713</v>
      </c>
      <c r="D7" s="132"/>
      <c r="E7" s="133" t="s">
        <v>312</v>
      </c>
      <c r="F7" s="139">
        <v>3207</v>
      </c>
      <c r="G7" s="140">
        <v>19.8</v>
      </c>
      <c r="H7" s="132"/>
      <c r="I7" s="134"/>
    </row>
    <row r="8" spans="1:9" s="135" customFormat="1" ht="15" customHeight="1">
      <c r="A8" s="1" t="s">
        <v>615</v>
      </c>
      <c r="B8" s="81">
        <v>243419</v>
      </c>
      <c r="C8" s="132">
        <v>28.233753520244598</v>
      </c>
      <c r="D8" s="132"/>
      <c r="E8" s="136" t="s">
        <v>210</v>
      </c>
      <c r="F8" s="81">
        <v>3207</v>
      </c>
      <c r="G8" s="132">
        <v>19.8</v>
      </c>
      <c r="H8" s="132"/>
      <c r="I8" s="131"/>
    </row>
    <row r="9" spans="1:9" s="135" customFormat="1" ht="15" customHeight="1">
      <c r="A9" s="1" t="s">
        <v>616</v>
      </c>
      <c r="B9" s="81">
        <v>233573</v>
      </c>
      <c r="C9" s="132">
        <v>27.2</v>
      </c>
      <c r="D9" s="132"/>
      <c r="E9" s="133" t="s">
        <v>209</v>
      </c>
      <c r="F9" s="139">
        <v>12782</v>
      </c>
      <c r="G9" s="140">
        <v>23.9</v>
      </c>
      <c r="H9" s="132"/>
      <c r="I9" s="137"/>
    </row>
    <row r="10" spans="1:9" s="135" customFormat="1" ht="15" customHeight="1">
      <c r="A10" s="1" t="s">
        <v>617</v>
      </c>
      <c r="B10" s="81">
        <v>220288</v>
      </c>
      <c r="C10" s="80">
        <v>25.6</v>
      </c>
      <c r="D10" s="138"/>
      <c r="E10" s="136" t="s">
        <v>313</v>
      </c>
      <c r="F10" s="81">
        <v>2981</v>
      </c>
      <c r="G10" s="132">
        <v>16.8</v>
      </c>
      <c r="H10" s="132"/>
      <c r="I10" s="131"/>
    </row>
    <row r="11" spans="1:9" s="135" customFormat="1" ht="15" customHeight="1">
      <c r="A11" s="2" t="s">
        <v>618</v>
      </c>
      <c r="B11" s="185" t="s">
        <v>487</v>
      </c>
      <c r="C11" s="166">
        <v>23.9</v>
      </c>
      <c r="D11" s="140"/>
      <c r="E11" s="136" t="s">
        <v>314</v>
      </c>
      <c r="F11" s="81">
        <v>1749</v>
      </c>
      <c r="G11" s="132">
        <v>18.6</v>
      </c>
      <c r="H11" s="132"/>
      <c r="I11" s="131"/>
    </row>
    <row r="12" spans="1:9" s="135" customFormat="1" ht="15" customHeight="1">
      <c r="A12" s="141" t="s">
        <v>225</v>
      </c>
      <c r="B12" s="139">
        <v>167568</v>
      </c>
      <c r="C12" s="140">
        <v>23.8</v>
      </c>
      <c r="D12" s="132"/>
      <c r="E12" s="136" t="s">
        <v>205</v>
      </c>
      <c r="F12" s="81">
        <v>8052</v>
      </c>
      <c r="G12" s="132">
        <v>30.7</v>
      </c>
      <c r="H12" s="132"/>
      <c r="I12" s="131"/>
    </row>
    <row r="13" spans="1:9" s="135" customFormat="1" ht="15" customHeight="1">
      <c r="A13" s="141" t="s">
        <v>224</v>
      </c>
      <c r="B13" s="139">
        <v>36977</v>
      </c>
      <c r="C13" s="140">
        <v>24.6</v>
      </c>
      <c r="D13" s="132"/>
      <c r="E13" s="133" t="s">
        <v>315</v>
      </c>
      <c r="F13" s="139">
        <v>1686</v>
      </c>
      <c r="G13" s="140">
        <v>26.1</v>
      </c>
      <c r="I13" s="131"/>
    </row>
    <row r="14" spans="2:9" s="135" customFormat="1" ht="15" customHeight="1">
      <c r="B14" s="142"/>
      <c r="D14" s="132"/>
      <c r="E14" s="136" t="s">
        <v>316</v>
      </c>
      <c r="F14" s="81">
        <v>1686</v>
      </c>
      <c r="G14" s="132">
        <v>26.1</v>
      </c>
      <c r="I14" s="131"/>
    </row>
    <row r="15" spans="1:9" s="135" customFormat="1" ht="15" customHeight="1">
      <c r="A15" s="68" t="s">
        <v>317</v>
      </c>
      <c r="B15" s="81">
        <v>51656</v>
      </c>
      <c r="C15" s="132">
        <v>21.9</v>
      </c>
      <c r="D15" s="132"/>
      <c r="E15" s="133" t="s">
        <v>202</v>
      </c>
      <c r="F15" s="139">
        <v>5518</v>
      </c>
      <c r="G15" s="140">
        <v>25.8</v>
      </c>
      <c r="I15" s="131"/>
    </row>
    <row r="16" spans="1:9" s="135" customFormat="1" ht="15" customHeight="1">
      <c r="A16" s="68" t="s">
        <v>318</v>
      </c>
      <c r="B16" s="81">
        <v>36085</v>
      </c>
      <c r="C16" s="132">
        <v>27.7</v>
      </c>
      <c r="D16" s="132"/>
      <c r="E16" s="136" t="s">
        <v>319</v>
      </c>
      <c r="F16" s="81">
        <v>5518</v>
      </c>
      <c r="G16" s="132">
        <v>25.8</v>
      </c>
      <c r="I16" s="131"/>
    </row>
    <row r="17" spans="1:9" s="135" customFormat="1" ht="15" customHeight="1">
      <c r="A17" s="68" t="s">
        <v>320</v>
      </c>
      <c r="B17" s="81">
        <v>12783</v>
      </c>
      <c r="C17" s="132">
        <v>18.6</v>
      </c>
      <c r="D17" s="132"/>
      <c r="E17" s="133" t="s">
        <v>321</v>
      </c>
      <c r="F17" s="139">
        <v>10759</v>
      </c>
      <c r="G17" s="140">
        <v>25</v>
      </c>
      <c r="I17" s="131"/>
    </row>
    <row r="18" spans="1:9" s="135" customFormat="1" ht="15" customHeight="1">
      <c r="A18" s="68" t="s">
        <v>322</v>
      </c>
      <c r="B18" s="81">
        <v>6767</v>
      </c>
      <c r="C18" s="132">
        <v>31.1</v>
      </c>
      <c r="D18" s="132"/>
      <c r="E18" s="136" t="s">
        <v>323</v>
      </c>
      <c r="F18" s="81">
        <v>2254</v>
      </c>
      <c r="G18" s="132">
        <v>30.4</v>
      </c>
      <c r="I18" s="131"/>
    </row>
    <row r="19" spans="1:9" s="135" customFormat="1" ht="15" customHeight="1">
      <c r="A19" s="68" t="s">
        <v>218</v>
      </c>
      <c r="B19" s="81">
        <v>15367</v>
      </c>
      <c r="C19" s="132">
        <v>26.6</v>
      </c>
      <c r="D19" s="132"/>
      <c r="E19" s="136" t="s">
        <v>324</v>
      </c>
      <c r="F19" s="81">
        <v>2628</v>
      </c>
      <c r="G19" s="132">
        <v>27.1</v>
      </c>
      <c r="I19" s="131"/>
    </row>
    <row r="20" spans="1:9" s="135" customFormat="1" ht="15" customHeight="1">
      <c r="A20" s="68" t="s">
        <v>325</v>
      </c>
      <c r="B20" s="81">
        <v>12702</v>
      </c>
      <c r="C20" s="132">
        <v>24.7</v>
      </c>
      <c r="D20" s="132"/>
      <c r="E20" s="136" t="s">
        <v>326</v>
      </c>
      <c r="F20" s="81">
        <v>5877</v>
      </c>
      <c r="G20" s="132">
        <v>22.7</v>
      </c>
      <c r="I20" s="131"/>
    </row>
    <row r="21" spans="1:9" s="135" customFormat="1" ht="15" customHeight="1">
      <c r="A21" s="68" t="s">
        <v>327</v>
      </c>
      <c r="B21" s="81">
        <v>7394</v>
      </c>
      <c r="C21" s="132">
        <v>23.4</v>
      </c>
      <c r="D21" s="132"/>
      <c r="E21" s="133" t="s">
        <v>328</v>
      </c>
      <c r="F21" s="139">
        <v>3025</v>
      </c>
      <c r="G21" s="140">
        <v>29.8</v>
      </c>
      <c r="I21" s="131"/>
    </row>
    <row r="22" spans="1:9" s="135" customFormat="1" ht="15" customHeight="1">
      <c r="A22" s="68" t="s">
        <v>329</v>
      </c>
      <c r="B22" s="81">
        <v>9822</v>
      </c>
      <c r="C22" s="132">
        <v>21.1</v>
      </c>
      <c r="D22" s="132"/>
      <c r="E22" s="136" t="s">
        <v>330</v>
      </c>
      <c r="F22" s="81">
        <v>3025</v>
      </c>
      <c r="G22" s="132">
        <v>29.8</v>
      </c>
      <c r="I22" s="131"/>
    </row>
    <row r="23" spans="1:9" s="135" customFormat="1" ht="15" customHeight="1">
      <c r="A23" s="68" t="s">
        <v>214</v>
      </c>
      <c r="B23" s="81">
        <v>8735</v>
      </c>
      <c r="C23" s="132">
        <v>30.3</v>
      </c>
      <c r="D23" s="132"/>
      <c r="E23" s="136"/>
      <c r="F23" s="81"/>
      <c r="G23" s="132"/>
      <c r="I23" s="131"/>
    </row>
    <row r="24" spans="1:9" s="135" customFormat="1" ht="15" customHeight="1">
      <c r="A24" s="68" t="s">
        <v>213</v>
      </c>
      <c r="B24" s="81">
        <v>6257</v>
      </c>
      <c r="C24" s="132">
        <v>18.8</v>
      </c>
      <c r="E24" s="143"/>
      <c r="F24" s="81"/>
      <c r="G24" s="132"/>
      <c r="I24" s="131"/>
    </row>
    <row r="25" spans="1:9" s="135" customFormat="1" ht="12.75" thickBot="1">
      <c r="A25" s="67"/>
      <c r="B25" s="144"/>
      <c r="C25" s="145"/>
      <c r="D25" s="145"/>
      <c r="E25" s="146"/>
      <c r="F25" s="147"/>
      <c r="G25" s="148"/>
      <c r="H25" s="71"/>
      <c r="I25" s="131"/>
    </row>
    <row r="26" spans="1:9" ht="12">
      <c r="A26" s="66" t="s">
        <v>331</v>
      </c>
      <c r="B26" s="66"/>
      <c r="C26" s="66"/>
      <c r="D26" s="66"/>
      <c r="E26" s="66"/>
      <c r="F26" s="66"/>
      <c r="G26" s="66"/>
      <c r="I26" s="131"/>
    </row>
    <row r="27" spans="1:9" s="135" customFormat="1" ht="9.75" customHeight="1">
      <c r="A27" s="149" t="s">
        <v>332</v>
      </c>
      <c r="B27" s="79"/>
      <c r="C27" s="150"/>
      <c r="D27" s="150"/>
      <c r="E27" s="80"/>
      <c r="F27" s="80"/>
      <c r="G27" s="80"/>
      <c r="H27" s="64"/>
      <c r="I27" s="131"/>
    </row>
    <row r="28" spans="1:9" ht="12.75" customHeight="1">
      <c r="A28" s="866" t="s">
        <v>691</v>
      </c>
      <c r="B28" s="66"/>
      <c r="C28" s="66"/>
      <c r="D28" s="66"/>
      <c r="E28" s="66"/>
      <c r="F28" s="66"/>
      <c r="G28" s="66"/>
      <c r="I28" s="131"/>
    </row>
    <row r="29" spans="1:9" ht="12.75" customHeight="1">
      <c r="A29" s="66"/>
      <c r="B29" s="66"/>
      <c r="C29" s="66"/>
      <c r="D29" s="66"/>
      <c r="E29" s="66"/>
      <c r="F29" s="66"/>
      <c r="G29" s="66"/>
      <c r="I29" s="131"/>
    </row>
    <row r="30" spans="1:9" ht="12.75" customHeight="1">
      <c r="A30" s="68"/>
      <c r="B30" s="79"/>
      <c r="C30" s="66"/>
      <c r="D30" s="66"/>
      <c r="E30" s="151"/>
      <c r="F30" s="66"/>
      <c r="G30" s="66"/>
      <c r="I30" s="131"/>
    </row>
    <row r="31" spans="1:9" ht="12.75" customHeight="1">
      <c r="A31" s="68"/>
      <c r="B31" s="82"/>
      <c r="C31" s="66"/>
      <c r="D31" s="66"/>
      <c r="E31" s="66"/>
      <c r="F31" s="66"/>
      <c r="G31" s="66"/>
      <c r="I31" s="131"/>
    </row>
    <row r="32" spans="1:9" ht="12.75" customHeight="1">
      <c r="A32" s="68"/>
      <c r="B32" s="82"/>
      <c r="C32" s="66"/>
      <c r="D32" s="66"/>
      <c r="E32" s="66"/>
      <c r="F32" s="66"/>
      <c r="G32" s="66"/>
      <c r="I32" s="131"/>
    </row>
  </sheetData>
  <sheetProtection/>
  <printOptions/>
  <pageMargins left="0.3937007874015748" right="0.3937007874015748" top="0.5905511811023623" bottom="0.3937007874015748" header="0.3937007874015748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X23"/>
  <sheetViews>
    <sheetView showGridLines="0" zoomScaleSheetLayoutView="100" zoomScalePageLayoutView="0" workbookViewId="0" topLeftCell="A1">
      <selection activeCell="L9" sqref="L9"/>
    </sheetView>
  </sheetViews>
  <sheetFormatPr defaultColWidth="8.00390625" defaultRowHeight="13.5"/>
  <cols>
    <col min="1" max="1" width="3.75390625" style="396" customWidth="1"/>
    <col min="2" max="2" width="8.625" style="396" customWidth="1"/>
    <col min="3" max="3" width="11.25390625" style="396" customWidth="1"/>
    <col min="4" max="4" width="8.625" style="396" customWidth="1"/>
    <col min="5" max="5" width="10.375" style="396" customWidth="1"/>
    <col min="6" max="6" width="8.625" style="396" customWidth="1"/>
    <col min="7" max="7" width="10.375" style="396" customWidth="1"/>
    <col min="8" max="8" width="7.875" style="396" customWidth="1"/>
    <col min="9" max="9" width="7.75390625" style="396" customWidth="1"/>
    <col min="10" max="11" width="7.50390625" style="396" customWidth="1"/>
    <col min="12" max="12" width="8.625" style="396" customWidth="1"/>
    <col min="13" max="13" width="8.00390625" style="396" customWidth="1"/>
    <col min="14" max="14" width="11.25390625" style="396" customWidth="1"/>
    <col min="15" max="16384" width="8.00390625" style="396" customWidth="1"/>
  </cols>
  <sheetData>
    <row r="1" spans="1:12" ht="12.75" thickBot="1">
      <c r="A1" s="255"/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</row>
    <row r="2" spans="1:12" s="397" customFormat="1" ht="18.75" customHeight="1">
      <c r="A2" s="430"/>
      <c r="B2" s="256"/>
      <c r="C2" s="257" t="s">
        <v>369</v>
      </c>
      <c r="D2" s="257"/>
      <c r="E2" s="257"/>
      <c r="F2" s="257"/>
      <c r="G2" s="257"/>
      <c r="H2" s="257"/>
      <c r="I2" s="257"/>
      <c r="J2" s="257"/>
      <c r="K2" s="257"/>
      <c r="L2" s="928" t="s">
        <v>370</v>
      </c>
    </row>
    <row r="3" spans="1:12" s="397" customFormat="1" ht="18.75" customHeight="1">
      <c r="A3" s="930" t="s">
        <v>0</v>
      </c>
      <c r="B3" s="931"/>
      <c r="C3" s="874"/>
      <c r="D3" s="257" t="s">
        <v>371</v>
      </c>
      <c r="E3" s="257"/>
      <c r="F3" s="257"/>
      <c r="G3" s="257"/>
      <c r="H3" s="257"/>
      <c r="I3" s="258"/>
      <c r="J3" s="932" t="s">
        <v>372</v>
      </c>
      <c r="K3" s="933"/>
      <c r="L3" s="928"/>
    </row>
    <row r="4" spans="1:12" s="397" customFormat="1" ht="18.75" customHeight="1">
      <c r="A4" s="930" t="s">
        <v>373</v>
      </c>
      <c r="B4" s="931"/>
      <c r="C4" s="871" t="s">
        <v>374</v>
      </c>
      <c r="D4" s="259" t="s">
        <v>180</v>
      </c>
      <c r="E4" s="424"/>
      <c r="F4" s="259" t="s">
        <v>534</v>
      </c>
      <c r="G4" s="424"/>
      <c r="H4" s="259" t="s">
        <v>535</v>
      </c>
      <c r="I4" s="424"/>
      <c r="J4" s="934"/>
      <c r="K4" s="935"/>
      <c r="L4" s="928"/>
    </row>
    <row r="5" spans="1:12" s="397" customFormat="1" ht="18.75" customHeight="1">
      <c r="A5" s="260"/>
      <c r="B5" s="261"/>
      <c r="C5" s="262"/>
      <c r="D5" s="263" t="s">
        <v>375</v>
      </c>
      <c r="E5" s="263" t="s">
        <v>376</v>
      </c>
      <c r="F5" s="263" t="s">
        <v>375</v>
      </c>
      <c r="G5" s="263" t="s">
        <v>376</v>
      </c>
      <c r="H5" s="263" t="s">
        <v>375</v>
      </c>
      <c r="I5" s="263" t="s">
        <v>376</v>
      </c>
      <c r="J5" s="263" t="s">
        <v>375</v>
      </c>
      <c r="K5" s="263" t="s">
        <v>376</v>
      </c>
      <c r="L5" s="929"/>
    </row>
    <row r="6" spans="1:11" s="267" customFormat="1" ht="12" customHeight="1">
      <c r="A6" s="429"/>
      <c r="B6" s="427"/>
      <c r="C6" s="254" t="s">
        <v>361</v>
      </c>
      <c r="D6" s="264"/>
      <c r="E6" s="265" t="s">
        <v>361</v>
      </c>
      <c r="F6" s="264"/>
      <c r="G6" s="265" t="s">
        <v>361</v>
      </c>
      <c r="H6" s="264"/>
      <c r="I6" s="265" t="s">
        <v>361</v>
      </c>
      <c r="J6" s="264"/>
      <c r="K6" s="266" t="s">
        <v>361</v>
      </c>
    </row>
    <row r="7" spans="1:24" s="397" customFormat="1" ht="22.5" customHeight="1">
      <c r="A7" s="340" t="s">
        <v>694</v>
      </c>
      <c r="B7" s="340"/>
      <c r="C7" s="347" t="s">
        <v>626</v>
      </c>
      <c r="D7" s="347" t="s">
        <v>627</v>
      </c>
      <c r="E7" s="347" t="s">
        <v>628</v>
      </c>
      <c r="F7" s="347" t="s">
        <v>629</v>
      </c>
      <c r="G7" s="347" t="s">
        <v>630</v>
      </c>
      <c r="H7" s="347">
        <v>14</v>
      </c>
      <c r="I7" s="347">
        <v>209</v>
      </c>
      <c r="J7" s="347">
        <v>37</v>
      </c>
      <c r="K7" s="347" t="s">
        <v>631</v>
      </c>
      <c r="L7" s="347" t="s">
        <v>632</v>
      </c>
      <c r="N7" s="215"/>
      <c r="O7" s="215"/>
      <c r="P7" s="215"/>
      <c r="Q7" s="215"/>
      <c r="R7" s="215"/>
      <c r="S7" s="215"/>
      <c r="T7" s="215"/>
      <c r="U7" s="215"/>
      <c r="V7" s="215"/>
      <c r="W7" s="215"/>
      <c r="X7" s="429"/>
    </row>
    <row r="8" spans="1:24" s="397" customFormat="1" ht="22.5" customHeight="1">
      <c r="A8" s="340" t="s">
        <v>633</v>
      </c>
      <c r="B8" s="340"/>
      <c r="C8" s="346">
        <v>10701688</v>
      </c>
      <c r="D8" s="347">
        <v>11607</v>
      </c>
      <c r="E8" s="347">
        <v>137082</v>
      </c>
      <c r="F8" s="347">
        <v>11594</v>
      </c>
      <c r="G8" s="347">
        <v>136877</v>
      </c>
      <c r="H8" s="347">
        <v>13</v>
      </c>
      <c r="I8" s="347">
        <v>205</v>
      </c>
      <c r="J8" s="347">
        <v>38</v>
      </c>
      <c r="K8" s="347">
        <v>12999</v>
      </c>
      <c r="L8" s="347">
        <v>19217</v>
      </c>
      <c r="N8" s="215"/>
      <c r="O8" s="215"/>
      <c r="P8" s="215"/>
      <c r="Q8" s="215"/>
      <c r="R8" s="215"/>
      <c r="S8" s="215"/>
      <c r="T8" s="215"/>
      <c r="U8" s="215"/>
      <c r="V8" s="215"/>
      <c r="W8" s="215"/>
      <c r="X8" s="429"/>
    </row>
    <row r="9" spans="1:24" s="397" customFormat="1" ht="22.5" customHeight="1">
      <c r="A9" s="340" t="s">
        <v>635</v>
      </c>
      <c r="B9" s="540"/>
      <c r="C9" s="347">
        <v>10739458</v>
      </c>
      <c r="D9" s="347">
        <v>11699</v>
      </c>
      <c r="E9" s="347">
        <v>139242</v>
      </c>
      <c r="F9" s="347">
        <v>11684</v>
      </c>
      <c r="G9" s="347">
        <v>138987</v>
      </c>
      <c r="H9" s="549">
        <v>15</v>
      </c>
      <c r="I9" s="549">
        <v>255</v>
      </c>
      <c r="J9" s="549">
        <v>39</v>
      </c>
      <c r="K9" s="347">
        <v>14208</v>
      </c>
      <c r="L9" s="347">
        <v>19356</v>
      </c>
      <c r="N9" s="215"/>
      <c r="O9" s="215"/>
      <c r="P9" s="215"/>
      <c r="Q9" s="215"/>
      <c r="R9" s="215"/>
      <c r="S9" s="445"/>
      <c r="T9" s="445"/>
      <c r="U9" s="215"/>
      <c r="V9" s="215"/>
      <c r="W9" s="215"/>
      <c r="X9" s="429"/>
    </row>
    <row r="10" spans="1:24" s="397" customFormat="1" ht="22.5" customHeight="1">
      <c r="A10" s="340" t="s">
        <v>637</v>
      </c>
      <c r="B10" s="340"/>
      <c r="C10" s="346">
        <v>10758214</v>
      </c>
      <c r="D10" s="347">
        <v>11788</v>
      </c>
      <c r="E10" s="347">
        <v>140381</v>
      </c>
      <c r="F10" s="347">
        <v>11773</v>
      </c>
      <c r="G10" s="347">
        <v>140126</v>
      </c>
      <c r="H10" s="347">
        <v>15</v>
      </c>
      <c r="I10" s="347">
        <v>255</v>
      </c>
      <c r="J10" s="347">
        <v>39</v>
      </c>
      <c r="K10" s="347">
        <v>14174</v>
      </c>
      <c r="L10" s="347">
        <v>19454</v>
      </c>
      <c r="N10" s="215"/>
      <c r="O10" s="450"/>
      <c r="P10" s="450"/>
      <c r="Q10" s="450"/>
      <c r="R10" s="450"/>
      <c r="S10" s="429"/>
      <c r="T10" s="429"/>
      <c r="U10" s="429"/>
      <c r="V10" s="450"/>
      <c r="W10" s="450"/>
      <c r="X10" s="429"/>
    </row>
    <row r="11" spans="1:24" s="190" customFormat="1" ht="22.5" customHeight="1">
      <c r="A11" s="340" t="s">
        <v>695</v>
      </c>
      <c r="B11" s="879"/>
      <c r="C11" s="541">
        <v>10754677</v>
      </c>
      <c r="D11" s="542">
        <v>11871</v>
      </c>
      <c r="E11" s="542">
        <v>141252</v>
      </c>
      <c r="F11" s="542">
        <v>11858</v>
      </c>
      <c r="G11" s="542">
        <v>141003</v>
      </c>
      <c r="H11" s="542">
        <v>13</v>
      </c>
      <c r="I11" s="542">
        <v>249</v>
      </c>
      <c r="J11" s="542">
        <v>38</v>
      </c>
      <c r="K11" s="542">
        <v>14072</v>
      </c>
      <c r="L11" s="542">
        <v>19454</v>
      </c>
      <c r="N11" s="442"/>
      <c r="O11" s="442"/>
      <c r="P11" s="442"/>
      <c r="Q11" s="442"/>
      <c r="R11" s="442"/>
      <c r="S11" s="442"/>
      <c r="T11" s="442"/>
      <c r="U11" s="442"/>
      <c r="V11" s="442"/>
      <c r="W11" s="442"/>
      <c r="X11" s="216"/>
    </row>
    <row r="12" spans="1:24" s="397" customFormat="1" ht="7.5" customHeight="1">
      <c r="A12" s="345"/>
      <c r="B12" s="340"/>
      <c r="C12" s="347"/>
      <c r="D12" s="347"/>
      <c r="E12" s="347"/>
      <c r="F12" s="347"/>
      <c r="G12" s="347"/>
      <c r="H12" s="347"/>
      <c r="I12" s="347"/>
      <c r="J12" s="347"/>
      <c r="K12" s="347"/>
      <c r="L12" s="347"/>
      <c r="N12" s="215"/>
      <c r="O12" s="215"/>
      <c r="P12" s="215"/>
      <c r="Q12" s="215"/>
      <c r="R12" s="215"/>
      <c r="S12" s="215"/>
      <c r="T12" s="215"/>
      <c r="U12" s="215"/>
      <c r="V12" s="215"/>
      <c r="W12" s="215"/>
      <c r="X12" s="429"/>
    </row>
    <row r="13" spans="1:24" s="397" customFormat="1" ht="22.5" customHeight="1">
      <c r="A13" s="922" t="s">
        <v>362</v>
      </c>
      <c r="B13" s="923"/>
      <c r="C13" s="347">
        <v>585168</v>
      </c>
      <c r="D13" s="215">
        <v>1167</v>
      </c>
      <c r="E13" s="215">
        <v>36507</v>
      </c>
      <c r="F13" s="215">
        <v>1167</v>
      </c>
      <c r="G13" s="215">
        <v>36507</v>
      </c>
      <c r="H13" s="347" t="s">
        <v>31</v>
      </c>
      <c r="I13" s="347" t="s">
        <v>31</v>
      </c>
      <c r="J13" s="347">
        <v>22</v>
      </c>
      <c r="K13" s="347">
        <v>10249</v>
      </c>
      <c r="L13" s="347">
        <v>18</v>
      </c>
      <c r="R13" s="215"/>
      <c r="S13" s="215"/>
      <c r="T13" s="215"/>
      <c r="U13" s="215"/>
      <c r="V13" s="215"/>
      <c r="W13" s="215"/>
      <c r="X13" s="429"/>
    </row>
    <row r="14" spans="1:24" s="397" customFormat="1" ht="22.5" customHeight="1">
      <c r="A14" s="543"/>
      <c r="B14" s="544" t="s">
        <v>363</v>
      </c>
      <c r="C14" s="347">
        <v>216236</v>
      </c>
      <c r="D14" s="215">
        <v>360</v>
      </c>
      <c r="E14" s="215">
        <v>17621</v>
      </c>
      <c r="F14" s="215">
        <v>360</v>
      </c>
      <c r="G14" s="215">
        <v>17621</v>
      </c>
      <c r="H14" s="347" t="s">
        <v>31</v>
      </c>
      <c r="I14" s="347" t="s">
        <v>31</v>
      </c>
      <c r="J14" s="347">
        <v>13</v>
      </c>
      <c r="K14" s="347">
        <v>5031</v>
      </c>
      <c r="L14" s="347">
        <v>7</v>
      </c>
      <c r="R14" s="215"/>
      <c r="S14" s="215"/>
      <c r="T14" s="215"/>
      <c r="U14" s="215"/>
      <c r="V14" s="215"/>
      <c r="W14" s="215"/>
      <c r="X14" s="429"/>
    </row>
    <row r="15" spans="1:24" s="397" customFormat="1" ht="22.5" customHeight="1">
      <c r="A15" s="924" t="s">
        <v>364</v>
      </c>
      <c r="B15" s="925"/>
      <c r="C15" s="347">
        <v>368932</v>
      </c>
      <c r="D15" s="215">
        <v>807</v>
      </c>
      <c r="E15" s="215">
        <v>18886</v>
      </c>
      <c r="F15" s="215">
        <v>807</v>
      </c>
      <c r="G15" s="215">
        <v>18886</v>
      </c>
      <c r="H15" s="347" t="s">
        <v>31</v>
      </c>
      <c r="I15" s="347" t="s">
        <v>31</v>
      </c>
      <c r="J15" s="347">
        <v>9</v>
      </c>
      <c r="K15" s="347">
        <v>5218</v>
      </c>
      <c r="L15" s="347">
        <v>12</v>
      </c>
      <c r="R15" s="215"/>
      <c r="S15" s="215"/>
      <c r="T15" s="215"/>
      <c r="U15" s="215"/>
      <c r="V15" s="215"/>
      <c r="W15" s="215"/>
      <c r="X15" s="429"/>
    </row>
    <row r="16" spans="1:24" s="397" customFormat="1" ht="22.5" customHeight="1">
      <c r="A16" s="922" t="s">
        <v>365</v>
      </c>
      <c r="B16" s="923"/>
      <c r="C16" s="347">
        <v>1237152</v>
      </c>
      <c r="D16" s="215">
        <v>1600</v>
      </c>
      <c r="E16" s="215">
        <v>25432</v>
      </c>
      <c r="F16" s="215">
        <v>1600</v>
      </c>
      <c r="G16" s="215">
        <v>25432</v>
      </c>
      <c r="H16" s="347" t="s">
        <v>31</v>
      </c>
      <c r="I16" s="347" t="s">
        <v>31</v>
      </c>
      <c r="J16" s="347">
        <v>8</v>
      </c>
      <c r="K16" s="347">
        <v>2501</v>
      </c>
      <c r="L16" s="347">
        <v>179</v>
      </c>
      <c r="R16" s="215"/>
      <c r="S16" s="215"/>
      <c r="T16" s="215"/>
      <c r="U16" s="215"/>
      <c r="V16" s="215"/>
      <c r="W16" s="215"/>
      <c r="X16" s="429"/>
    </row>
    <row r="17" spans="1:24" s="397" customFormat="1" ht="22.5" customHeight="1">
      <c r="A17" s="924" t="s">
        <v>366</v>
      </c>
      <c r="B17" s="925"/>
      <c r="C17" s="347">
        <v>533849</v>
      </c>
      <c r="D17" s="215">
        <v>818</v>
      </c>
      <c r="E17" s="215">
        <v>11760</v>
      </c>
      <c r="F17" s="215">
        <v>818</v>
      </c>
      <c r="G17" s="215">
        <v>11760</v>
      </c>
      <c r="H17" s="347" t="s">
        <v>31</v>
      </c>
      <c r="I17" s="347" t="s">
        <v>31</v>
      </c>
      <c r="J17" s="347">
        <v>7</v>
      </c>
      <c r="K17" s="347">
        <v>2260</v>
      </c>
      <c r="L17" s="347">
        <v>43</v>
      </c>
      <c r="R17" s="215"/>
      <c r="S17" s="215"/>
      <c r="T17" s="215"/>
      <c r="U17" s="215"/>
      <c r="V17" s="215"/>
      <c r="W17" s="215"/>
      <c r="X17" s="429"/>
    </row>
    <row r="18" spans="1:24" s="397" customFormat="1" ht="22.5" customHeight="1">
      <c r="A18" s="543"/>
      <c r="B18" s="544" t="s">
        <v>367</v>
      </c>
      <c r="C18" s="347">
        <v>703303</v>
      </c>
      <c r="D18" s="215">
        <v>782</v>
      </c>
      <c r="E18" s="215">
        <v>13672</v>
      </c>
      <c r="F18" s="215">
        <v>782</v>
      </c>
      <c r="G18" s="215">
        <v>13672</v>
      </c>
      <c r="H18" s="347" t="s">
        <v>31</v>
      </c>
      <c r="I18" s="347" t="s">
        <v>31</v>
      </c>
      <c r="J18" s="347">
        <v>1</v>
      </c>
      <c r="K18" s="347">
        <v>241</v>
      </c>
      <c r="L18" s="347">
        <v>136</v>
      </c>
      <c r="R18" s="215"/>
      <c r="S18" s="215"/>
      <c r="T18" s="215"/>
      <c r="U18" s="215"/>
      <c r="V18" s="215"/>
      <c r="W18" s="215"/>
      <c r="X18" s="429"/>
    </row>
    <row r="19" spans="1:24" s="397" customFormat="1" ht="22.5" customHeight="1" thickBot="1">
      <c r="A19" s="926" t="s">
        <v>368</v>
      </c>
      <c r="B19" s="927"/>
      <c r="C19" s="545">
        <v>8932357</v>
      </c>
      <c r="D19" s="877">
        <v>9104</v>
      </c>
      <c r="E19" s="877">
        <v>79313</v>
      </c>
      <c r="F19" s="878">
        <v>9091</v>
      </c>
      <c r="G19" s="878">
        <v>79064</v>
      </c>
      <c r="H19" s="546">
        <v>13</v>
      </c>
      <c r="I19" s="546">
        <v>249</v>
      </c>
      <c r="J19" s="546">
        <v>8</v>
      </c>
      <c r="K19" s="546">
        <v>1322</v>
      </c>
      <c r="L19" s="546">
        <v>19257</v>
      </c>
      <c r="R19" s="215"/>
      <c r="S19" s="215"/>
      <c r="T19" s="215"/>
      <c r="U19" s="215"/>
      <c r="V19" s="215"/>
      <c r="W19" s="215"/>
      <c r="X19" s="429"/>
    </row>
    <row r="20" spans="1:24" ht="12.75" customHeight="1">
      <c r="A20" s="20" t="s">
        <v>377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N20" s="217"/>
      <c r="O20" s="217"/>
      <c r="P20" s="217"/>
      <c r="Q20" s="217"/>
      <c r="R20" s="217"/>
      <c r="S20" s="217"/>
      <c r="T20" s="217"/>
      <c r="U20" s="217"/>
      <c r="V20" s="217"/>
      <c r="W20" s="217"/>
      <c r="X20" s="217"/>
    </row>
    <row r="21" spans="1:24" s="267" customFormat="1" ht="12" customHeight="1">
      <c r="A21" s="547" t="s">
        <v>520</v>
      </c>
      <c r="B21" s="547"/>
      <c r="C21" s="547"/>
      <c r="D21" s="547"/>
      <c r="E21" s="547"/>
      <c r="F21" s="547"/>
      <c r="G21" s="547"/>
      <c r="H21" s="547"/>
      <c r="I21" s="547"/>
      <c r="J21" s="547"/>
      <c r="K21" s="547"/>
      <c r="L21" s="547"/>
      <c r="N21" s="218"/>
      <c r="O21" s="218"/>
      <c r="P21" s="218"/>
      <c r="Q21" s="218"/>
      <c r="R21" s="218"/>
      <c r="S21" s="218"/>
      <c r="T21" s="218"/>
      <c r="U21" s="218"/>
      <c r="V21" s="218"/>
      <c r="W21" s="218"/>
      <c r="X21" s="218"/>
    </row>
    <row r="22" spans="1:12" ht="12" customHeight="1">
      <c r="A22" s="550" t="s">
        <v>569</v>
      </c>
      <c r="B22" s="551"/>
      <c r="C22" s="8"/>
      <c r="D22" s="8"/>
      <c r="E22" s="8"/>
      <c r="F22" s="8"/>
      <c r="G22" s="8"/>
      <c r="H22" s="8"/>
      <c r="I22" s="8"/>
      <c r="J22" s="8"/>
      <c r="K22" s="8"/>
      <c r="L22" s="8"/>
    </row>
    <row r="23" spans="1:12" ht="12">
      <c r="A23" s="552" t="s">
        <v>570</v>
      </c>
      <c r="B23" s="550"/>
      <c r="C23" s="548"/>
      <c r="D23" s="548"/>
      <c r="E23" s="548"/>
      <c r="F23" s="548"/>
      <c r="G23" s="548"/>
      <c r="H23" s="548"/>
      <c r="I23" s="548"/>
      <c r="J23" s="548"/>
      <c r="K23" s="548"/>
      <c r="L23" s="548"/>
    </row>
    <row r="26" ht="6" customHeight="1"/>
  </sheetData>
  <sheetProtection/>
  <mergeCells count="9">
    <mergeCell ref="A16:B16"/>
    <mergeCell ref="A17:B17"/>
    <mergeCell ref="A19:B19"/>
    <mergeCell ref="L2:L5"/>
    <mergeCell ref="A3:B3"/>
    <mergeCell ref="J3:K4"/>
    <mergeCell ref="A4:B4"/>
    <mergeCell ref="A13:B13"/>
    <mergeCell ref="A15:B15"/>
  </mergeCells>
  <printOptions/>
  <pageMargins left="0.34" right="0.19" top="0.5905511811023623" bottom="0.3937007874015748" header="0.5118110236220472" footer="0.31496062992125984"/>
  <pageSetup horizontalDpi="600" verticalDpi="600" orientation="portrait" paperSize="9" scale="98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0000"/>
  </sheetPr>
  <dimension ref="A1:I15"/>
  <sheetViews>
    <sheetView showGridLines="0" zoomScalePageLayoutView="0" workbookViewId="0" topLeftCell="A1">
      <selection activeCell="A16" sqref="A16"/>
    </sheetView>
  </sheetViews>
  <sheetFormatPr defaultColWidth="8.00390625" defaultRowHeight="13.5"/>
  <cols>
    <col min="1" max="1" width="12.50390625" style="64" customWidth="1"/>
    <col min="2" max="5" width="10.625" style="64" customWidth="1"/>
    <col min="6" max="7" width="10.50390625" style="64" customWidth="1"/>
    <col min="8" max="9" width="10.625" style="64" customWidth="1"/>
    <col min="10" max="16384" width="8.00390625" style="64" customWidth="1"/>
  </cols>
  <sheetData>
    <row r="1" spans="1:9" ht="18.75" customHeight="1">
      <c r="A1" s="152" t="s">
        <v>489</v>
      </c>
      <c r="B1" s="124"/>
      <c r="C1" s="124"/>
      <c r="D1" s="124"/>
      <c r="E1" s="124"/>
      <c r="F1" s="124"/>
      <c r="G1" s="124"/>
      <c r="H1" s="124"/>
      <c r="I1" s="124"/>
    </row>
    <row r="2" spans="1:9" ht="11.25" customHeight="1">
      <c r="A2" s="152"/>
      <c r="B2" s="124"/>
      <c r="C2" s="124"/>
      <c r="D2" s="124"/>
      <c r="E2" s="124"/>
      <c r="F2" s="124"/>
      <c r="G2" s="124"/>
      <c r="H2" s="124"/>
      <c r="I2" s="124"/>
    </row>
    <row r="3" spans="1:8" ht="12.75" customHeight="1" thickBot="1">
      <c r="A3" s="135"/>
      <c r="B3" s="135"/>
      <c r="C3" s="135"/>
      <c r="D3" s="135"/>
      <c r="E3" s="135"/>
      <c r="F3" s="135"/>
      <c r="G3" s="135"/>
      <c r="H3" s="114" t="s">
        <v>333</v>
      </c>
    </row>
    <row r="4" spans="1:9" ht="19.5" customHeight="1">
      <c r="A4" s="1060" t="s">
        <v>334</v>
      </c>
      <c r="B4" s="1063" t="s">
        <v>335</v>
      </c>
      <c r="C4" s="1064"/>
      <c r="D4" s="1064"/>
      <c r="E4" s="1064"/>
      <c r="F4" s="1064"/>
      <c r="G4" s="1065"/>
      <c r="H4" s="113" t="s">
        <v>336</v>
      </c>
      <c r="I4" s="66"/>
    </row>
    <row r="5" spans="1:9" ht="19.5" customHeight="1">
      <c r="A5" s="1061"/>
      <c r="B5" s="1066" t="s">
        <v>337</v>
      </c>
      <c r="C5" s="1067" t="s">
        <v>338</v>
      </c>
      <c r="D5" s="1067"/>
      <c r="E5" s="1067" t="s">
        <v>339</v>
      </c>
      <c r="F5" s="1067"/>
      <c r="G5" s="1067"/>
      <c r="H5" s="83" t="s">
        <v>340</v>
      </c>
      <c r="I5" s="66"/>
    </row>
    <row r="6" spans="1:9" ht="19.5" customHeight="1">
      <c r="A6" s="1062"/>
      <c r="B6" s="1066"/>
      <c r="C6" s="153" t="s">
        <v>341</v>
      </c>
      <c r="D6" s="153" t="s">
        <v>342</v>
      </c>
      <c r="E6" s="153" t="s">
        <v>341</v>
      </c>
      <c r="F6" s="153" t="s">
        <v>342</v>
      </c>
      <c r="G6" s="154" t="s">
        <v>343</v>
      </c>
      <c r="H6" s="155" t="s">
        <v>344</v>
      </c>
      <c r="I6" s="66"/>
    </row>
    <row r="7" spans="1:9" ht="21.75" customHeight="1">
      <c r="A7" s="1" t="s">
        <v>490</v>
      </c>
      <c r="B7" s="85">
        <v>2368</v>
      </c>
      <c r="C7" s="82">
        <v>1784</v>
      </c>
      <c r="D7" s="79">
        <v>46</v>
      </c>
      <c r="E7" s="79">
        <v>496</v>
      </c>
      <c r="F7" s="79">
        <v>42</v>
      </c>
      <c r="G7" s="156" t="s">
        <v>1</v>
      </c>
      <c r="H7" s="79">
        <v>597123</v>
      </c>
      <c r="I7" s="66"/>
    </row>
    <row r="8" spans="1:9" ht="21.75" customHeight="1">
      <c r="A8" s="1">
        <v>20</v>
      </c>
      <c r="B8" s="81">
        <v>2193</v>
      </c>
      <c r="C8" s="82">
        <v>1649</v>
      </c>
      <c r="D8" s="82">
        <v>41</v>
      </c>
      <c r="E8" s="82">
        <v>465</v>
      </c>
      <c r="F8" s="82">
        <v>38</v>
      </c>
      <c r="G8" s="156" t="s">
        <v>1</v>
      </c>
      <c r="H8" s="82" t="s">
        <v>345</v>
      </c>
      <c r="I8" s="66"/>
    </row>
    <row r="9" spans="1:9" ht="21.75" customHeight="1">
      <c r="A9" s="157">
        <v>21</v>
      </c>
      <c r="B9" s="79">
        <v>2010</v>
      </c>
      <c r="C9" s="82">
        <v>1493</v>
      </c>
      <c r="D9" s="82">
        <v>41</v>
      </c>
      <c r="E9" s="82">
        <v>441</v>
      </c>
      <c r="F9" s="82">
        <v>35</v>
      </c>
      <c r="G9" s="156" t="s">
        <v>1</v>
      </c>
      <c r="H9" s="82" t="s">
        <v>347</v>
      </c>
      <c r="I9" s="66"/>
    </row>
    <row r="10" spans="1:9" ht="21.75" customHeight="1">
      <c r="A10" s="157">
        <v>22</v>
      </c>
      <c r="B10" s="81">
        <v>1813</v>
      </c>
      <c r="C10" s="82">
        <v>1328</v>
      </c>
      <c r="D10" s="82">
        <v>40</v>
      </c>
      <c r="E10" s="82">
        <v>413</v>
      </c>
      <c r="F10" s="82">
        <v>32</v>
      </c>
      <c r="G10" s="156" t="s">
        <v>1</v>
      </c>
      <c r="H10" s="82" t="s">
        <v>347</v>
      </c>
      <c r="I10" s="66"/>
    </row>
    <row r="11" spans="1:9" s="160" customFormat="1" ht="21.75" customHeight="1" thickBot="1">
      <c r="A11" s="158">
        <v>23</v>
      </c>
      <c r="B11" s="77">
        <v>1672</v>
      </c>
      <c r="C11" s="77">
        <v>1223</v>
      </c>
      <c r="D11" s="78">
        <v>36</v>
      </c>
      <c r="E11" s="78">
        <v>382</v>
      </c>
      <c r="F11" s="78">
        <v>31</v>
      </c>
      <c r="G11" s="159" t="s">
        <v>1</v>
      </c>
      <c r="H11" s="84" t="s">
        <v>346</v>
      </c>
      <c r="I11" s="69"/>
    </row>
    <row r="12" spans="1:8" ht="12">
      <c r="A12" s="80" t="s">
        <v>348</v>
      </c>
      <c r="B12" s="135"/>
      <c r="C12" s="135"/>
      <c r="D12" s="135"/>
      <c r="E12" s="135"/>
      <c r="F12" s="135"/>
      <c r="G12" s="135"/>
      <c r="H12" s="135"/>
    </row>
    <row r="13" spans="1:9" ht="12.75" customHeight="1">
      <c r="A13" s="161" t="s">
        <v>349</v>
      </c>
      <c r="B13" s="135"/>
      <c r="C13" s="135"/>
      <c r="D13" s="135"/>
      <c r="E13" s="135"/>
      <c r="F13" s="135"/>
      <c r="G13" s="135"/>
      <c r="H13" s="135"/>
      <c r="I13" s="135"/>
    </row>
    <row r="14" ht="12">
      <c r="A14" s="86" t="s">
        <v>757</v>
      </c>
    </row>
    <row r="15" ht="12">
      <c r="A15" s="86" t="s">
        <v>758</v>
      </c>
    </row>
  </sheetData>
  <sheetProtection/>
  <mergeCells count="5">
    <mergeCell ref="A4:A6"/>
    <mergeCell ref="B4:G4"/>
    <mergeCell ref="B5:B6"/>
    <mergeCell ref="C5:D5"/>
    <mergeCell ref="E5:G5"/>
  </mergeCells>
  <printOptions/>
  <pageMargins left="0.3937007874015748" right="0.3937007874015748" top="0.5905511811023623" bottom="0.3937007874015748" header="0.3937007874015748" footer="0.31496062992125984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0000"/>
  </sheetPr>
  <dimension ref="A1:K15"/>
  <sheetViews>
    <sheetView showGridLines="0" zoomScalePageLayoutView="0" workbookViewId="0" topLeftCell="A1">
      <selection activeCell="L31" sqref="L31"/>
    </sheetView>
  </sheetViews>
  <sheetFormatPr defaultColWidth="8.00390625" defaultRowHeight="13.5"/>
  <cols>
    <col min="1" max="1" width="12.50390625" style="64" customWidth="1"/>
    <col min="2" max="5" width="10.625" style="64" customWidth="1"/>
    <col min="6" max="7" width="10.50390625" style="64" customWidth="1"/>
    <col min="8" max="9" width="10.625" style="64" customWidth="1"/>
    <col min="10" max="10" width="8.50390625" style="64" bestFit="1" customWidth="1"/>
    <col min="11" max="16384" width="8.00390625" style="64" customWidth="1"/>
  </cols>
  <sheetData>
    <row r="1" spans="1:9" ht="18.75" customHeight="1">
      <c r="A1" s="152" t="s">
        <v>604</v>
      </c>
      <c r="B1" s="124"/>
      <c r="C1" s="124"/>
      <c r="D1" s="124"/>
      <c r="E1" s="124"/>
      <c r="F1" s="124"/>
      <c r="G1" s="124"/>
      <c r="H1" s="124"/>
      <c r="I1" s="124"/>
    </row>
    <row r="2" spans="1:9" ht="11.25" customHeight="1">
      <c r="A2" s="152"/>
      <c r="B2" s="124"/>
      <c r="C2" s="124"/>
      <c r="D2" s="124"/>
      <c r="E2" s="124"/>
      <c r="F2" s="124"/>
      <c r="G2" s="124"/>
      <c r="H2" s="124"/>
      <c r="I2" s="124"/>
    </row>
    <row r="3" spans="1:9" ht="12.75" customHeight="1" thickBot="1">
      <c r="A3" s="135"/>
      <c r="B3" s="135"/>
      <c r="C3" s="135"/>
      <c r="D3" s="135"/>
      <c r="E3" s="135"/>
      <c r="F3" s="135"/>
      <c r="G3" s="135"/>
      <c r="H3" s="135"/>
      <c r="I3" s="114" t="s">
        <v>333</v>
      </c>
    </row>
    <row r="4" spans="1:10" ht="16.5" customHeight="1" thickTop="1">
      <c r="A4" s="1073" t="s">
        <v>350</v>
      </c>
      <c r="B4" s="1074"/>
      <c r="C4" s="162"/>
      <c r="D4" s="1077" t="s">
        <v>351</v>
      </c>
      <c r="E4" s="1078"/>
      <c r="F4" s="1079" t="s">
        <v>352</v>
      </c>
      <c r="G4" s="1070" t="s">
        <v>353</v>
      </c>
      <c r="H4" s="1071"/>
      <c r="I4" s="1072"/>
      <c r="J4" s="171"/>
    </row>
    <row r="5" spans="1:10" ht="19.5" customHeight="1">
      <c r="A5" s="1075"/>
      <c r="B5" s="1075"/>
      <c r="C5" s="163"/>
      <c r="D5" s="1082" t="s">
        <v>354</v>
      </c>
      <c r="E5" s="1082" t="s">
        <v>355</v>
      </c>
      <c r="F5" s="1080"/>
      <c r="G5" s="1083" t="s">
        <v>356</v>
      </c>
      <c r="H5" s="1085" t="s">
        <v>357</v>
      </c>
      <c r="I5" s="1083" t="s">
        <v>358</v>
      </c>
      <c r="J5" s="1068"/>
    </row>
    <row r="6" spans="1:10" ht="31.5" customHeight="1">
      <c r="A6" s="1076"/>
      <c r="B6" s="1076"/>
      <c r="C6" s="164"/>
      <c r="D6" s="1081"/>
      <c r="E6" s="1081"/>
      <c r="F6" s="1081"/>
      <c r="G6" s="1084"/>
      <c r="H6" s="1086"/>
      <c r="I6" s="1084"/>
      <c r="J6" s="1069"/>
    </row>
    <row r="7" spans="1:11" ht="21.75" customHeight="1">
      <c r="A7" s="223" t="s">
        <v>359</v>
      </c>
      <c r="B7" s="168" t="s">
        <v>602</v>
      </c>
      <c r="C7" s="169"/>
      <c r="D7" s="81">
        <v>24780</v>
      </c>
      <c r="E7" s="80">
        <v>93</v>
      </c>
      <c r="F7" s="80">
        <v>7.9</v>
      </c>
      <c r="G7" s="749">
        <v>35634</v>
      </c>
      <c r="H7" s="749">
        <v>42473</v>
      </c>
      <c r="I7" s="749">
        <v>67706</v>
      </c>
      <c r="J7" s="170"/>
      <c r="K7" s="66"/>
    </row>
    <row r="8" spans="1:11" ht="21.75" customHeight="1">
      <c r="A8" s="167"/>
      <c r="B8" s="168" t="s">
        <v>514</v>
      </c>
      <c r="C8" s="169"/>
      <c r="D8" s="85" t="s">
        <v>497</v>
      </c>
      <c r="E8" s="82" t="s">
        <v>497</v>
      </c>
      <c r="F8" s="82" t="s">
        <v>497</v>
      </c>
      <c r="G8" s="749">
        <v>36391</v>
      </c>
      <c r="H8" s="749">
        <v>36373</v>
      </c>
      <c r="I8" s="749">
        <v>77105</v>
      </c>
      <c r="J8" s="170"/>
      <c r="K8" s="66"/>
    </row>
    <row r="9" spans="1:11" ht="21.75" customHeight="1">
      <c r="A9" s="173"/>
      <c r="B9" s="186" t="s">
        <v>515</v>
      </c>
      <c r="C9" s="169"/>
      <c r="D9" s="392" t="s">
        <v>497</v>
      </c>
      <c r="E9" s="156" t="s">
        <v>497</v>
      </c>
      <c r="F9" s="156" t="s">
        <v>497</v>
      </c>
      <c r="G9" s="239" t="s">
        <v>516</v>
      </c>
      <c r="H9" s="239" t="s">
        <v>517</v>
      </c>
      <c r="I9" s="314" t="s">
        <v>518</v>
      </c>
      <c r="J9" s="170"/>
      <c r="K9" s="66"/>
    </row>
    <row r="10" spans="1:11" ht="21.75" customHeight="1">
      <c r="A10" s="80"/>
      <c r="B10" s="186" t="s">
        <v>545</v>
      </c>
      <c r="C10" s="80"/>
      <c r="D10" s="392" t="s">
        <v>497</v>
      </c>
      <c r="E10" s="156" t="s">
        <v>497</v>
      </c>
      <c r="F10" s="156" t="s">
        <v>497</v>
      </c>
      <c r="G10" s="251">
        <v>32086</v>
      </c>
      <c r="H10" s="251">
        <v>24004</v>
      </c>
      <c r="I10" s="821">
        <v>100020</v>
      </c>
      <c r="J10" s="170"/>
      <c r="K10" s="66"/>
    </row>
    <row r="11" spans="1:11" s="160" customFormat="1" ht="21.75" customHeight="1" thickBot="1">
      <c r="A11" s="78"/>
      <c r="B11" s="174" t="s">
        <v>603</v>
      </c>
      <c r="C11" s="78"/>
      <c r="D11" s="188" t="s">
        <v>497</v>
      </c>
      <c r="E11" s="159" t="s">
        <v>497</v>
      </c>
      <c r="F11" s="159" t="s">
        <v>497</v>
      </c>
      <c r="G11" s="252">
        <v>32180</v>
      </c>
      <c r="H11" s="252">
        <v>20091</v>
      </c>
      <c r="I11" s="309">
        <v>111424</v>
      </c>
      <c r="J11" s="170"/>
      <c r="K11" s="69"/>
    </row>
    <row r="12" spans="1:10" ht="12.75" customHeight="1">
      <c r="A12" s="173" t="s">
        <v>360</v>
      </c>
      <c r="B12" s="167"/>
      <c r="C12" s="167"/>
      <c r="D12" s="167"/>
      <c r="E12" s="172"/>
      <c r="F12" s="65"/>
      <c r="G12" s="165"/>
      <c r="H12" s="65"/>
      <c r="I12" s="199"/>
      <c r="J12" s="65"/>
    </row>
    <row r="13" spans="1:10" ht="15" customHeight="1">
      <c r="A13" s="173" t="s">
        <v>692</v>
      </c>
      <c r="B13" s="167"/>
      <c r="C13" s="167"/>
      <c r="D13" s="167"/>
      <c r="E13" s="167"/>
      <c r="F13" s="65"/>
      <c r="G13" s="65"/>
      <c r="H13" s="65"/>
      <c r="I13" s="65"/>
      <c r="J13" s="65"/>
    </row>
    <row r="14" spans="1:10" ht="15" customHeight="1">
      <c r="A14" s="866" t="s">
        <v>759</v>
      </c>
      <c r="B14" s="892"/>
      <c r="C14" s="892"/>
      <c r="D14" s="892"/>
      <c r="E14" s="892"/>
      <c r="F14" s="65"/>
      <c r="G14" s="65"/>
      <c r="H14" s="65"/>
      <c r="I14" s="65"/>
      <c r="J14" s="65"/>
    </row>
    <row r="15" spans="1:5" ht="15" customHeight="1">
      <c r="A15" s="173" t="s">
        <v>760</v>
      </c>
      <c r="B15" s="66"/>
      <c r="C15" s="66"/>
      <c r="D15" s="66"/>
      <c r="E15" s="66"/>
    </row>
  </sheetData>
  <sheetProtection/>
  <mergeCells count="10">
    <mergeCell ref="J5:J6"/>
    <mergeCell ref="G4:I4"/>
    <mergeCell ref="A4:B6"/>
    <mergeCell ref="D4:E4"/>
    <mergeCell ref="F4:F6"/>
    <mergeCell ref="D5:D6"/>
    <mergeCell ref="E5:E6"/>
    <mergeCell ref="G5:G6"/>
    <mergeCell ref="H5:H6"/>
    <mergeCell ref="I5:I6"/>
  </mergeCells>
  <printOptions/>
  <pageMargins left="0.3937007874015748" right="0.3937007874015748" top="0.5905511811023623" bottom="0.3937007874015748" header="0.3937007874015748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G87"/>
  <sheetViews>
    <sheetView showGridLines="0" zoomScalePageLayoutView="0" workbookViewId="0" topLeftCell="A1">
      <selection activeCell="Q10" sqref="Q10"/>
    </sheetView>
  </sheetViews>
  <sheetFormatPr defaultColWidth="8.00390625" defaultRowHeight="13.5"/>
  <cols>
    <col min="1" max="1" width="2.50390625" style="367" customWidth="1"/>
    <col min="2" max="2" width="9.00390625" style="367" customWidth="1"/>
    <col min="3" max="5" width="12.625" style="367" customWidth="1"/>
    <col min="6" max="9" width="12.00390625" style="367" customWidth="1"/>
    <col min="10" max="10" width="11.25390625" style="367" customWidth="1"/>
    <col min="11" max="17" width="11.125" style="367" customWidth="1"/>
    <col min="18" max="18" width="8.125" style="367" customWidth="1"/>
    <col min="19" max="16384" width="8.00390625" style="367" customWidth="1"/>
  </cols>
  <sheetData>
    <row r="1" spans="1:18" s="560" customFormat="1" ht="18.75" customHeight="1">
      <c r="A1" s="553"/>
      <c r="B1" s="554"/>
      <c r="C1" s="555"/>
      <c r="D1" s="555"/>
      <c r="E1" s="555"/>
      <c r="F1" s="556"/>
      <c r="G1" s="556"/>
      <c r="H1" s="555"/>
      <c r="I1" s="557" t="s">
        <v>557</v>
      </c>
      <c r="J1" s="558" t="s">
        <v>696</v>
      </c>
      <c r="K1" s="559"/>
      <c r="L1" s="559"/>
      <c r="M1" s="559"/>
      <c r="N1" s="559"/>
      <c r="O1" s="555"/>
      <c r="P1" s="555"/>
      <c r="Q1" s="555"/>
      <c r="R1" s="555"/>
    </row>
    <row r="2" spans="1:18" s="560" customFormat="1" ht="18.75" customHeight="1">
      <c r="A2" s="553"/>
      <c r="B2" s="554"/>
      <c r="C2" s="555"/>
      <c r="D2" s="555"/>
      <c r="E2" s="555"/>
      <c r="F2" s="556"/>
      <c r="G2" s="556"/>
      <c r="H2" s="555"/>
      <c r="I2" s="557"/>
      <c r="J2" s="558"/>
      <c r="K2" s="559"/>
      <c r="L2" s="559"/>
      <c r="M2" s="559"/>
      <c r="N2" s="559"/>
      <c r="O2" s="555"/>
      <c r="P2" s="555"/>
      <c r="Q2" s="555"/>
      <c r="R2" s="555"/>
    </row>
    <row r="3" spans="1:18" s="560" customFormat="1" ht="11.25" customHeight="1">
      <c r="A3" s="553"/>
      <c r="B3" s="554"/>
      <c r="C3" s="555"/>
      <c r="D3" s="555"/>
      <c r="E3" s="555"/>
      <c r="F3" s="556"/>
      <c r="G3" s="556"/>
      <c r="H3" s="555"/>
      <c r="I3" s="557"/>
      <c r="J3" s="558"/>
      <c r="K3" s="559"/>
      <c r="L3" s="559"/>
      <c r="M3" s="559"/>
      <c r="N3" s="559"/>
      <c r="O3" s="555"/>
      <c r="P3" s="555"/>
      <c r="Q3" s="555"/>
      <c r="R3" s="555"/>
    </row>
    <row r="4" spans="1:18" s="565" customFormat="1" ht="12.75" customHeight="1" thickBot="1">
      <c r="A4" s="561" t="s">
        <v>546</v>
      </c>
      <c r="B4" s="561"/>
      <c r="C4" s="561"/>
      <c r="D4" s="562"/>
      <c r="E4" s="562"/>
      <c r="F4" s="562"/>
      <c r="G4" s="562"/>
      <c r="H4" s="562"/>
      <c r="I4" s="562"/>
      <c r="J4" s="562"/>
      <c r="K4" s="562"/>
      <c r="L4" s="562"/>
      <c r="M4" s="562"/>
      <c r="N4" s="562"/>
      <c r="O4" s="562"/>
      <c r="P4" s="562"/>
      <c r="Q4" s="563"/>
      <c r="R4" s="564" t="s">
        <v>558</v>
      </c>
    </row>
    <row r="5" spans="1:18" s="565" customFormat="1" ht="16.5" customHeight="1">
      <c r="A5" s="566" t="s">
        <v>378</v>
      </c>
      <c r="B5" s="566"/>
      <c r="C5" s="567" t="s">
        <v>379</v>
      </c>
      <c r="D5" s="568"/>
      <c r="E5" s="568"/>
      <c r="F5" s="567" t="s">
        <v>380</v>
      </c>
      <c r="G5" s="568"/>
      <c r="H5" s="568"/>
      <c r="I5" s="569" t="s">
        <v>559</v>
      </c>
      <c r="J5" s="570" t="s">
        <v>560</v>
      </c>
      <c r="K5" s="568"/>
      <c r="L5" s="567" t="s">
        <v>381</v>
      </c>
      <c r="M5" s="568"/>
      <c r="N5" s="568"/>
      <c r="O5" s="567" t="s">
        <v>382</v>
      </c>
      <c r="P5" s="568"/>
      <c r="Q5" s="568"/>
      <c r="R5" s="571" t="s">
        <v>383</v>
      </c>
    </row>
    <row r="6" spans="1:18" s="565" customFormat="1" ht="16.5" customHeight="1">
      <c r="A6" s="572" t="s">
        <v>384</v>
      </c>
      <c r="B6" s="572"/>
      <c r="C6" s="573" t="s">
        <v>385</v>
      </c>
      <c r="D6" s="573" t="s">
        <v>386</v>
      </c>
      <c r="E6" s="573" t="s">
        <v>387</v>
      </c>
      <c r="F6" s="573" t="s">
        <v>385</v>
      </c>
      <c r="G6" s="573" t="s">
        <v>386</v>
      </c>
      <c r="H6" s="573" t="s">
        <v>387</v>
      </c>
      <c r="I6" s="574" t="s">
        <v>385</v>
      </c>
      <c r="J6" s="575" t="s">
        <v>386</v>
      </c>
      <c r="K6" s="573" t="s">
        <v>387</v>
      </c>
      <c r="L6" s="573" t="s">
        <v>385</v>
      </c>
      <c r="M6" s="573" t="s">
        <v>386</v>
      </c>
      <c r="N6" s="573" t="s">
        <v>387</v>
      </c>
      <c r="O6" s="573" t="s">
        <v>385</v>
      </c>
      <c r="P6" s="573" t="s">
        <v>386</v>
      </c>
      <c r="Q6" s="573" t="s">
        <v>387</v>
      </c>
      <c r="R6" s="576" t="s">
        <v>561</v>
      </c>
    </row>
    <row r="7" spans="1:18" s="565" customFormat="1" ht="7.5" customHeight="1">
      <c r="A7" s="577"/>
      <c r="B7" s="578"/>
      <c r="C7" s="579"/>
      <c r="D7" s="579"/>
      <c r="E7" s="579"/>
      <c r="F7" s="579"/>
      <c r="G7" s="579"/>
      <c r="H7" s="579"/>
      <c r="I7" s="579"/>
      <c r="J7" s="579"/>
      <c r="K7" s="579"/>
      <c r="L7" s="579"/>
      <c r="M7" s="579"/>
      <c r="N7" s="579"/>
      <c r="O7" s="579"/>
      <c r="P7" s="579"/>
      <c r="Q7" s="579"/>
      <c r="R7" s="580"/>
    </row>
    <row r="8" spans="1:21" s="565" customFormat="1" ht="13.5" customHeight="1">
      <c r="A8" s="340" t="s">
        <v>697</v>
      </c>
      <c r="B8" s="340"/>
      <c r="C8" s="581">
        <v>1870.1</v>
      </c>
      <c r="D8" s="581">
        <v>1692.4999999999995</v>
      </c>
      <c r="E8" s="581">
        <v>1869.9</v>
      </c>
      <c r="F8" s="581">
        <v>225.2</v>
      </c>
      <c r="G8" s="581">
        <v>225.2</v>
      </c>
      <c r="H8" s="581">
        <v>225.2</v>
      </c>
      <c r="I8" s="581">
        <v>383.70000000000005</v>
      </c>
      <c r="J8" s="581">
        <v>376.2</v>
      </c>
      <c r="K8" s="581">
        <v>383.70000000000005</v>
      </c>
      <c r="L8" s="581">
        <v>547.2</v>
      </c>
      <c r="M8" s="581">
        <v>499.0999999999999</v>
      </c>
      <c r="N8" s="581">
        <v>547.2</v>
      </c>
      <c r="O8" s="581">
        <v>714.1</v>
      </c>
      <c r="P8" s="581">
        <v>592</v>
      </c>
      <c r="Q8" s="581">
        <v>713.4</v>
      </c>
      <c r="R8" s="582" t="s">
        <v>698</v>
      </c>
      <c r="T8" s="880"/>
      <c r="U8" s="880"/>
    </row>
    <row r="9" spans="1:18" s="565" customFormat="1" ht="13.5" customHeight="1">
      <c r="A9" s="340" t="s">
        <v>633</v>
      </c>
      <c r="B9" s="340"/>
      <c r="C9" s="581" t="s">
        <v>699</v>
      </c>
      <c r="D9" s="581" t="s">
        <v>700</v>
      </c>
      <c r="E9" s="581" t="s">
        <v>699</v>
      </c>
      <c r="F9" s="581">
        <v>225.2</v>
      </c>
      <c r="G9" s="581">
        <v>225.2</v>
      </c>
      <c r="H9" s="581">
        <v>225.2</v>
      </c>
      <c r="I9" s="581">
        <v>389.58900000000006</v>
      </c>
      <c r="J9" s="581">
        <v>383.21500000000003</v>
      </c>
      <c r="K9" s="581">
        <v>389.58900000000006</v>
      </c>
      <c r="L9" s="581">
        <v>547.5239999999999</v>
      </c>
      <c r="M9" s="581">
        <v>502.06700000000006</v>
      </c>
      <c r="N9" s="581">
        <v>547.5239999999999</v>
      </c>
      <c r="O9" s="581">
        <v>714.0709999999999</v>
      </c>
      <c r="P9" s="581">
        <v>595.523</v>
      </c>
      <c r="Q9" s="581">
        <v>714.0709999999999</v>
      </c>
      <c r="R9" s="583" t="s">
        <v>634</v>
      </c>
    </row>
    <row r="10" spans="1:18" s="565" customFormat="1" ht="13.5" customHeight="1">
      <c r="A10" s="340" t="s">
        <v>635</v>
      </c>
      <c r="B10" s="540"/>
      <c r="C10" s="581">
        <v>1881.4</v>
      </c>
      <c r="D10" s="581">
        <v>1714.8</v>
      </c>
      <c r="E10" s="581">
        <v>1881.4</v>
      </c>
      <c r="F10" s="581">
        <v>232</v>
      </c>
      <c r="G10" s="581">
        <v>232</v>
      </c>
      <c r="H10" s="581">
        <v>232</v>
      </c>
      <c r="I10" s="581">
        <v>385.5</v>
      </c>
      <c r="J10" s="581">
        <v>379.4</v>
      </c>
      <c r="K10" s="581">
        <v>385.5</v>
      </c>
      <c r="L10" s="581">
        <v>551.2</v>
      </c>
      <c r="M10" s="581">
        <v>506.9</v>
      </c>
      <c r="N10" s="581">
        <v>551.2</v>
      </c>
      <c r="O10" s="581">
        <v>712.7</v>
      </c>
      <c r="P10" s="581">
        <v>596.6</v>
      </c>
      <c r="Q10" s="581">
        <v>712.7</v>
      </c>
      <c r="R10" s="583" t="s">
        <v>636</v>
      </c>
    </row>
    <row r="11" spans="1:18" s="565" customFormat="1" ht="13.5" customHeight="1">
      <c r="A11" s="340" t="s">
        <v>637</v>
      </c>
      <c r="B11" s="340"/>
      <c r="C11" s="581">
        <v>1887.2</v>
      </c>
      <c r="D11" s="581">
        <v>1725.6</v>
      </c>
      <c r="E11" s="581">
        <v>1887.2</v>
      </c>
      <c r="F11" s="581">
        <v>230.4</v>
      </c>
      <c r="G11" s="581">
        <v>230.4</v>
      </c>
      <c r="H11" s="581">
        <v>230.4</v>
      </c>
      <c r="I11" s="593">
        <v>385.5</v>
      </c>
      <c r="J11" s="593">
        <v>379.4</v>
      </c>
      <c r="K11" s="593">
        <v>385.5</v>
      </c>
      <c r="L11" s="593">
        <v>550.3</v>
      </c>
      <c r="M11" s="593">
        <v>509.1</v>
      </c>
      <c r="N11" s="593">
        <v>550.3</v>
      </c>
      <c r="O11" s="593">
        <v>720.9</v>
      </c>
      <c r="P11" s="593">
        <v>606.8</v>
      </c>
      <c r="Q11" s="593">
        <v>720.9</v>
      </c>
      <c r="R11" s="882" t="s">
        <v>638</v>
      </c>
    </row>
    <row r="12" spans="1:19" s="585" customFormat="1" ht="13.5" customHeight="1">
      <c r="A12" s="348" t="s">
        <v>701</v>
      </c>
      <c r="B12" s="879"/>
      <c r="C12" s="584">
        <v>1884.3</v>
      </c>
      <c r="D12" s="584">
        <v>1775</v>
      </c>
      <c r="E12" s="584">
        <v>1884.3</v>
      </c>
      <c r="F12" s="584">
        <v>230.4</v>
      </c>
      <c r="G12" s="584">
        <v>230.4</v>
      </c>
      <c r="H12" s="584">
        <v>230.4</v>
      </c>
      <c r="I12" s="584">
        <v>388.8</v>
      </c>
      <c r="J12" s="584">
        <v>387.7</v>
      </c>
      <c r="K12" s="584">
        <v>388.8</v>
      </c>
      <c r="L12" s="584">
        <v>547.9</v>
      </c>
      <c r="M12" s="584">
        <v>517.9</v>
      </c>
      <c r="N12" s="584">
        <v>547.9</v>
      </c>
      <c r="O12" s="584">
        <v>717.2</v>
      </c>
      <c r="P12" s="584">
        <v>639.1</v>
      </c>
      <c r="Q12" s="584">
        <v>717.2</v>
      </c>
      <c r="R12" s="828" t="s">
        <v>702</v>
      </c>
      <c r="S12" s="881"/>
    </row>
    <row r="13" spans="1:18" s="585" customFormat="1" ht="3.75" customHeight="1">
      <c r="A13" s="586"/>
      <c r="B13" s="587"/>
      <c r="C13" s="588"/>
      <c r="D13" s="588"/>
      <c r="E13" s="588"/>
      <c r="F13" s="588"/>
      <c r="G13" s="588"/>
      <c r="H13" s="588"/>
      <c r="I13" s="588"/>
      <c r="J13" s="588"/>
      <c r="K13" s="588"/>
      <c r="L13" s="588"/>
      <c r="M13" s="588"/>
      <c r="N13" s="588"/>
      <c r="O13" s="588"/>
      <c r="P13" s="588"/>
      <c r="Q13" s="588"/>
      <c r="R13" s="589"/>
    </row>
    <row r="14" spans="2:21" s="585" customFormat="1" ht="13.5" customHeight="1">
      <c r="B14" s="590" t="s">
        <v>225</v>
      </c>
      <c r="C14" s="591">
        <v>1562.7</v>
      </c>
      <c r="D14" s="591">
        <v>1473.5</v>
      </c>
      <c r="E14" s="591">
        <v>1562.7</v>
      </c>
      <c r="F14" s="591">
        <v>195.8</v>
      </c>
      <c r="G14" s="591">
        <v>195.8</v>
      </c>
      <c r="H14" s="591">
        <v>195.8</v>
      </c>
      <c r="I14" s="591">
        <v>311.8</v>
      </c>
      <c r="J14" s="591">
        <v>311.1</v>
      </c>
      <c r="K14" s="591">
        <v>311.8</v>
      </c>
      <c r="L14" s="591">
        <v>486</v>
      </c>
      <c r="M14" s="591">
        <v>458</v>
      </c>
      <c r="N14" s="591">
        <v>486</v>
      </c>
      <c r="O14" s="591">
        <v>569.1</v>
      </c>
      <c r="P14" s="591">
        <v>508.6</v>
      </c>
      <c r="Q14" s="591">
        <v>569.1</v>
      </c>
      <c r="R14" s="589" t="s">
        <v>225</v>
      </c>
      <c r="T14" s="881"/>
      <c r="U14" s="881"/>
    </row>
    <row r="15" spans="2:21" s="585" customFormat="1" ht="13.5" customHeight="1">
      <c r="B15" s="590" t="s">
        <v>224</v>
      </c>
      <c r="C15" s="591">
        <v>321.5</v>
      </c>
      <c r="D15" s="591">
        <v>321.5</v>
      </c>
      <c r="E15" s="591">
        <v>321.5</v>
      </c>
      <c r="F15" s="591">
        <v>34.6</v>
      </c>
      <c r="G15" s="591">
        <v>34.6</v>
      </c>
      <c r="H15" s="591">
        <v>34.6</v>
      </c>
      <c r="I15" s="591">
        <v>77</v>
      </c>
      <c r="J15" s="591">
        <v>76.6</v>
      </c>
      <c r="K15" s="591">
        <v>77</v>
      </c>
      <c r="L15" s="591">
        <v>61.9</v>
      </c>
      <c r="M15" s="591">
        <v>59.9</v>
      </c>
      <c r="N15" s="591">
        <v>61.9</v>
      </c>
      <c r="O15" s="591">
        <v>148.1</v>
      </c>
      <c r="P15" s="591">
        <v>130.5</v>
      </c>
      <c r="Q15" s="591">
        <v>148.1</v>
      </c>
      <c r="R15" s="589" t="s">
        <v>224</v>
      </c>
      <c r="T15" s="881"/>
      <c r="U15" s="881"/>
    </row>
    <row r="16" spans="2:21" s="565" customFormat="1" ht="3.75" customHeight="1">
      <c r="B16" s="592"/>
      <c r="C16" s="588"/>
      <c r="D16" s="588"/>
      <c r="F16" s="593"/>
      <c r="G16" s="593"/>
      <c r="H16" s="593"/>
      <c r="I16" s="593"/>
      <c r="J16" s="593"/>
      <c r="K16" s="593"/>
      <c r="L16" s="593"/>
      <c r="M16" s="593"/>
      <c r="N16" s="593"/>
      <c r="O16" s="593"/>
      <c r="P16" s="593"/>
      <c r="Q16" s="593"/>
      <c r="R16" s="594"/>
      <c r="T16" s="881"/>
      <c r="U16" s="881"/>
    </row>
    <row r="17" spans="1:21" s="565" customFormat="1" ht="15" customHeight="1">
      <c r="A17" s="565">
        <v>1</v>
      </c>
      <c r="B17" s="592" t="s">
        <v>317</v>
      </c>
      <c r="C17" s="595">
        <v>390.4</v>
      </c>
      <c r="D17" s="595">
        <v>367.3</v>
      </c>
      <c r="E17" s="596">
        <v>390.4</v>
      </c>
      <c r="F17" s="581">
        <v>15.2</v>
      </c>
      <c r="G17" s="581">
        <v>15.2</v>
      </c>
      <c r="H17" s="581">
        <v>15.2</v>
      </c>
      <c r="I17" s="581">
        <v>103.9</v>
      </c>
      <c r="J17" s="581">
        <v>103.3</v>
      </c>
      <c r="K17" s="581">
        <v>103.8</v>
      </c>
      <c r="L17" s="581">
        <v>142.2</v>
      </c>
      <c r="M17" s="581">
        <v>133.4</v>
      </c>
      <c r="N17" s="581">
        <v>142.2</v>
      </c>
      <c r="O17" s="581">
        <v>129.2</v>
      </c>
      <c r="P17" s="581">
        <v>115.3</v>
      </c>
      <c r="Q17" s="581">
        <v>129.2</v>
      </c>
      <c r="R17" s="594">
        <v>1</v>
      </c>
      <c r="T17" s="881"/>
      <c r="U17" s="881"/>
    </row>
    <row r="18" spans="1:21" s="565" customFormat="1" ht="15" customHeight="1">
      <c r="A18" s="565">
        <v>2</v>
      </c>
      <c r="B18" s="592" t="s">
        <v>318</v>
      </c>
      <c r="C18" s="595">
        <v>380.2</v>
      </c>
      <c r="D18" s="595">
        <v>360.3</v>
      </c>
      <c r="E18" s="595">
        <v>380.2</v>
      </c>
      <c r="F18" s="581">
        <v>67.9</v>
      </c>
      <c r="G18" s="581">
        <v>67.9</v>
      </c>
      <c r="H18" s="581">
        <v>67.9</v>
      </c>
      <c r="I18" s="581">
        <v>62.4</v>
      </c>
      <c r="J18" s="581">
        <v>62.2</v>
      </c>
      <c r="K18" s="581">
        <v>62.4</v>
      </c>
      <c r="L18" s="581">
        <v>83.7</v>
      </c>
      <c r="M18" s="581">
        <v>80.6</v>
      </c>
      <c r="N18" s="581">
        <v>83.7</v>
      </c>
      <c r="O18" s="581">
        <v>166.2</v>
      </c>
      <c r="P18" s="581">
        <v>149.6</v>
      </c>
      <c r="Q18" s="581">
        <v>166.2</v>
      </c>
      <c r="R18" s="594">
        <v>2</v>
      </c>
      <c r="T18" s="881"/>
      <c r="U18" s="881"/>
    </row>
    <row r="19" spans="1:21" s="565" customFormat="1" ht="15" customHeight="1">
      <c r="A19" s="565">
        <v>3</v>
      </c>
      <c r="B19" s="592" t="s">
        <v>320</v>
      </c>
      <c r="C19" s="595">
        <v>56.1</v>
      </c>
      <c r="D19" s="595">
        <v>52.4</v>
      </c>
      <c r="E19" s="595">
        <v>56.1</v>
      </c>
      <c r="F19" s="581">
        <v>16.6</v>
      </c>
      <c r="G19" s="581">
        <v>16.6</v>
      </c>
      <c r="H19" s="581">
        <v>16.6</v>
      </c>
      <c r="I19" s="581">
        <v>1.2</v>
      </c>
      <c r="J19" s="581">
        <v>1.2</v>
      </c>
      <c r="K19" s="581">
        <v>1.2</v>
      </c>
      <c r="L19" s="581">
        <v>15.8</v>
      </c>
      <c r="M19" s="581">
        <v>15.5</v>
      </c>
      <c r="N19" s="581">
        <v>15.8</v>
      </c>
      <c r="O19" s="581">
        <v>22.5</v>
      </c>
      <c r="P19" s="581">
        <v>19.1</v>
      </c>
      <c r="Q19" s="581">
        <v>22.5</v>
      </c>
      <c r="R19" s="594">
        <v>3</v>
      </c>
      <c r="T19" s="881"/>
      <c r="U19" s="881"/>
    </row>
    <row r="20" spans="1:21" s="565" customFormat="1" ht="15" customHeight="1">
      <c r="A20" s="565">
        <v>4</v>
      </c>
      <c r="B20" s="592" t="s">
        <v>322</v>
      </c>
      <c r="C20" s="595">
        <v>61</v>
      </c>
      <c r="D20" s="595">
        <v>57.9</v>
      </c>
      <c r="E20" s="595">
        <v>61</v>
      </c>
      <c r="F20" s="581">
        <v>15.2</v>
      </c>
      <c r="G20" s="581">
        <v>15.2</v>
      </c>
      <c r="H20" s="581">
        <v>15.2</v>
      </c>
      <c r="I20" s="347" t="s">
        <v>31</v>
      </c>
      <c r="J20" s="347" t="s">
        <v>31</v>
      </c>
      <c r="K20" s="347" t="s">
        <v>31</v>
      </c>
      <c r="L20" s="581">
        <v>22.7</v>
      </c>
      <c r="M20" s="581">
        <v>22.7</v>
      </c>
      <c r="N20" s="581">
        <v>22.7</v>
      </c>
      <c r="O20" s="581">
        <v>23</v>
      </c>
      <c r="P20" s="581">
        <v>20</v>
      </c>
      <c r="Q20" s="581">
        <v>23</v>
      </c>
      <c r="R20" s="594">
        <v>4</v>
      </c>
      <c r="T20" s="881"/>
      <c r="U20" s="881"/>
    </row>
    <row r="21" spans="1:21" s="565" customFormat="1" ht="15" customHeight="1">
      <c r="A21" s="565">
        <v>5</v>
      </c>
      <c r="B21" s="592" t="s">
        <v>218</v>
      </c>
      <c r="C21" s="595">
        <v>182.60000000000002</v>
      </c>
      <c r="D21" s="595">
        <v>166.7</v>
      </c>
      <c r="E21" s="595">
        <v>182.60000000000002</v>
      </c>
      <c r="F21" s="581">
        <v>21.2</v>
      </c>
      <c r="G21" s="581">
        <v>21.2</v>
      </c>
      <c r="H21" s="581">
        <v>21.2</v>
      </c>
      <c r="I21" s="581">
        <v>52.6</v>
      </c>
      <c r="J21" s="581">
        <v>52.6</v>
      </c>
      <c r="K21" s="581">
        <v>52.6</v>
      </c>
      <c r="L21" s="581">
        <v>58</v>
      </c>
      <c r="M21" s="581">
        <v>47.8</v>
      </c>
      <c r="N21" s="581">
        <v>58</v>
      </c>
      <c r="O21" s="581">
        <v>50.8</v>
      </c>
      <c r="P21" s="581">
        <v>45.1</v>
      </c>
      <c r="Q21" s="581">
        <v>50.8</v>
      </c>
      <c r="R21" s="594">
        <v>5</v>
      </c>
      <c r="T21" s="881"/>
      <c r="U21" s="881"/>
    </row>
    <row r="22" spans="1:21" s="565" customFormat="1" ht="15" customHeight="1">
      <c r="A22" s="565">
        <v>6</v>
      </c>
      <c r="B22" s="592" t="s">
        <v>325</v>
      </c>
      <c r="C22" s="595">
        <v>138.4</v>
      </c>
      <c r="D22" s="595">
        <v>138.2</v>
      </c>
      <c r="E22" s="595">
        <v>138.4</v>
      </c>
      <c r="F22" s="581">
        <v>27.6</v>
      </c>
      <c r="G22" s="581">
        <v>27.6</v>
      </c>
      <c r="H22" s="581">
        <v>27.6</v>
      </c>
      <c r="I22" s="581">
        <v>16</v>
      </c>
      <c r="J22" s="581">
        <v>16</v>
      </c>
      <c r="K22" s="581">
        <v>16</v>
      </c>
      <c r="L22" s="581">
        <v>54.1</v>
      </c>
      <c r="M22" s="581">
        <v>53.9</v>
      </c>
      <c r="N22" s="581">
        <v>54.1</v>
      </c>
      <c r="O22" s="581">
        <v>40.7</v>
      </c>
      <c r="P22" s="581">
        <v>40.7</v>
      </c>
      <c r="Q22" s="581">
        <v>40.7</v>
      </c>
      <c r="R22" s="594">
        <v>6</v>
      </c>
      <c r="T22" s="881"/>
      <c r="U22" s="881"/>
    </row>
    <row r="23" spans="1:21" s="565" customFormat="1" ht="15" customHeight="1">
      <c r="A23" s="565">
        <v>7</v>
      </c>
      <c r="B23" s="592" t="s">
        <v>327</v>
      </c>
      <c r="C23" s="595">
        <v>69.4</v>
      </c>
      <c r="D23" s="595">
        <v>68.2</v>
      </c>
      <c r="E23" s="597">
        <v>69.4</v>
      </c>
      <c r="F23" s="347" t="s">
        <v>31</v>
      </c>
      <c r="G23" s="347" t="s">
        <v>31</v>
      </c>
      <c r="H23" s="347" t="s">
        <v>31</v>
      </c>
      <c r="I23" s="581">
        <v>38.8</v>
      </c>
      <c r="J23" s="581">
        <v>38.8</v>
      </c>
      <c r="K23" s="581">
        <v>38.8</v>
      </c>
      <c r="L23" s="581">
        <v>3.2</v>
      </c>
      <c r="M23" s="581">
        <v>3.2</v>
      </c>
      <c r="N23" s="581">
        <v>3.2</v>
      </c>
      <c r="O23" s="581">
        <v>27.4</v>
      </c>
      <c r="P23" s="581">
        <v>26.1</v>
      </c>
      <c r="Q23" s="581">
        <v>27.4</v>
      </c>
      <c r="R23" s="594">
        <v>7</v>
      </c>
      <c r="T23" s="881"/>
      <c r="U23" s="881"/>
    </row>
    <row r="24" spans="1:21" s="565" customFormat="1" ht="15" customHeight="1">
      <c r="A24" s="565">
        <v>8</v>
      </c>
      <c r="B24" s="592" t="s">
        <v>388</v>
      </c>
      <c r="C24" s="595">
        <v>86.6</v>
      </c>
      <c r="D24" s="595">
        <v>78.3</v>
      </c>
      <c r="E24" s="595">
        <v>86.6</v>
      </c>
      <c r="F24" s="581">
        <v>15.9</v>
      </c>
      <c r="G24" s="581">
        <v>15.9</v>
      </c>
      <c r="H24" s="581">
        <v>15.9</v>
      </c>
      <c r="I24" s="581">
        <v>11.5</v>
      </c>
      <c r="J24" s="581">
        <v>11.5</v>
      </c>
      <c r="K24" s="581">
        <v>11.5</v>
      </c>
      <c r="L24" s="581">
        <v>21.7</v>
      </c>
      <c r="M24" s="581">
        <v>21.7</v>
      </c>
      <c r="N24" s="581">
        <v>21.7</v>
      </c>
      <c r="O24" s="581">
        <v>37.6</v>
      </c>
      <c r="P24" s="581">
        <v>29.3</v>
      </c>
      <c r="Q24" s="581">
        <v>37.6</v>
      </c>
      <c r="R24" s="594">
        <v>8</v>
      </c>
      <c r="T24" s="881"/>
      <c r="U24" s="881"/>
    </row>
    <row r="25" spans="1:21" s="565" customFormat="1" ht="15" customHeight="1">
      <c r="A25" s="565">
        <v>9</v>
      </c>
      <c r="B25" s="592" t="s">
        <v>389</v>
      </c>
      <c r="C25" s="595">
        <v>90.89999999999999</v>
      </c>
      <c r="D25" s="595">
        <v>81.2</v>
      </c>
      <c r="E25" s="595">
        <v>90.89999999999999</v>
      </c>
      <c r="F25" s="581">
        <v>10</v>
      </c>
      <c r="G25" s="581">
        <v>10</v>
      </c>
      <c r="H25" s="581">
        <v>10</v>
      </c>
      <c r="I25" s="581">
        <v>6.9</v>
      </c>
      <c r="J25" s="581">
        <v>6.9</v>
      </c>
      <c r="K25" s="581">
        <v>6.9</v>
      </c>
      <c r="L25" s="581">
        <v>29.7</v>
      </c>
      <c r="M25" s="581">
        <v>27.9</v>
      </c>
      <c r="N25" s="581">
        <v>29.7</v>
      </c>
      <c r="O25" s="581">
        <v>44.3</v>
      </c>
      <c r="P25" s="581">
        <v>36.5</v>
      </c>
      <c r="Q25" s="581">
        <v>44.3</v>
      </c>
      <c r="R25" s="594">
        <v>9</v>
      </c>
      <c r="T25" s="881"/>
      <c r="U25" s="881"/>
    </row>
    <row r="26" spans="1:21" s="565" customFormat="1" ht="15" customHeight="1">
      <c r="A26" s="565">
        <v>10</v>
      </c>
      <c r="B26" s="592" t="s">
        <v>390</v>
      </c>
      <c r="C26" s="595">
        <v>107</v>
      </c>
      <c r="D26" s="595">
        <v>102.89999999999999</v>
      </c>
      <c r="E26" s="595">
        <v>107</v>
      </c>
      <c r="F26" s="581">
        <v>6.1</v>
      </c>
      <c r="G26" s="581">
        <v>6.1</v>
      </c>
      <c r="H26" s="581">
        <v>6.1</v>
      </c>
      <c r="I26" s="581">
        <v>18.8</v>
      </c>
      <c r="J26" s="581">
        <v>18.7</v>
      </c>
      <c r="K26" s="581">
        <v>18.8</v>
      </c>
      <c r="L26" s="581">
        <v>54.9</v>
      </c>
      <c r="M26" s="581">
        <v>51.3</v>
      </c>
      <c r="N26" s="581">
        <v>54.9</v>
      </c>
      <c r="O26" s="581">
        <v>27.2</v>
      </c>
      <c r="P26" s="581">
        <v>26.8</v>
      </c>
      <c r="Q26" s="581">
        <v>27.2</v>
      </c>
      <c r="R26" s="594">
        <v>10</v>
      </c>
      <c r="T26" s="881"/>
      <c r="U26" s="881"/>
    </row>
    <row r="27" spans="2:33" s="585" customFormat="1" ht="15" customHeight="1">
      <c r="B27" s="590" t="s">
        <v>391</v>
      </c>
      <c r="C27" s="588">
        <v>40.3</v>
      </c>
      <c r="D27" s="588">
        <v>38.8</v>
      </c>
      <c r="E27" s="588">
        <v>40.3</v>
      </c>
      <c r="F27" s="584">
        <v>3.6</v>
      </c>
      <c r="G27" s="584">
        <v>3.6</v>
      </c>
      <c r="H27" s="584">
        <v>3.6</v>
      </c>
      <c r="I27" s="584">
        <v>19.1</v>
      </c>
      <c r="J27" s="584">
        <v>18.9</v>
      </c>
      <c r="K27" s="584">
        <v>19.1</v>
      </c>
      <c r="L27" s="584">
        <v>9</v>
      </c>
      <c r="M27" s="584">
        <v>8.2</v>
      </c>
      <c r="N27" s="584">
        <v>9</v>
      </c>
      <c r="O27" s="584">
        <v>8.5</v>
      </c>
      <c r="P27" s="584">
        <v>8</v>
      </c>
      <c r="Q27" s="584">
        <v>8.5</v>
      </c>
      <c r="R27" s="589" t="s">
        <v>392</v>
      </c>
      <c r="S27" s="565"/>
      <c r="T27" s="881"/>
      <c r="U27" s="881"/>
      <c r="V27" s="565"/>
      <c r="W27" s="565"/>
      <c r="X27" s="565"/>
      <c r="Y27" s="565"/>
      <c r="Z27" s="565"/>
      <c r="AA27" s="565"/>
      <c r="AB27" s="565"/>
      <c r="AC27" s="565"/>
      <c r="AD27" s="565"/>
      <c r="AE27" s="565"/>
      <c r="AF27" s="565"/>
      <c r="AG27" s="565"/>
    </row>
    <row r="28" spans="1:21" s="565" customFormat="1" ht="15" customHeight="1">
      <c r="A28" s="565">
        <v>11</v>
      </c>
      <c r="B28" s="592" t="s">
        <v>210</v>
      </c>
      <c r="C28" s="595">
        <v>40.3</v>
      </c>
      <c r="D28" s="595">
        <v>38.8</v>
      </c>
      <c r="E28" s="595">
        <v>40.3</v>
      </c>
      <c r="F28" s="581">
        <v>3.6</v>
      </c>
      <c r="G28" s="581">
        <v>3.6</v>
      </c>
      <c r="H28" s="581">
        <v>3.6</v>
      </c>
      <c r="I28" s="581">
        <v>19.1</v>
      </c>
      <c r="J28" s="581">
        <v>18.9</v>
      </c>
      <c r="K28" s="581">
        <v>19.1</v>
      </c>
      <c r="L28" s="581">
        <v>9</v>
      </c>
      <c r="M28" s="581">
        <v>8.2</v>
      </c>
      <c r="N28" s="581">
        <v>9</v>
      </c>
      <c r="O28" s="581">
        <v>8.5</v>
      </c>
      <c r="P28" s="581">
        <v>8</v>
      </c>
      <c r="Q28" s="581">
        <v>8.5</v>
      </c>
      <c r="R28" s="594">
        <v>11</v>
      </c>
      <c r="T28" s="881"/>
      <c r="U28" s="881"/>
    </row>
    <row r="29" spans="2:33" s="585" customFormat="1" ht="15" customHeight="1">
      <c r="B29" s="590" t="s">
        <v>393</v>
      </c>
      <c r="C29" s="588">
        <v>88.7</v>
      </c>
      <c r="D29" s="588">
        <v>84.9</v>
      </c>
      <c r="E29" s="588">
        <v>88.7</v>
      </c>
      <c r="F29" s="588">
        <v>8.4</v>
      </c>
      <c r="G29" s="588">
        <v>8.4</v>
      </c>
      <c r="H29" s="588">
        <v>8.4</v>
      </c>
      <c r="I29" s="588">
        <v>9.5</v>
      </c>
      <c r="J29" s="588">
        <v>9.3</v>
      </c>
      <c r="K29" s="588">
        <v>9.5</v>
      </c>
      <c r="L29" s="588">
        <v>23.5</v>
      </c>
      <c r="M29" s="588">
        <v>23.1</v>
      </c>
      <c r="N29" s="588">
        <v>23.5</v>
      </c>
      <c r="O29" s="588">
        <v>47.4</v>
      </c>
      <c r="P29" s="588">
        <v>44.2</v>
      </c>
      <c r="Q29" s="588">
        <v>47.4</v>
      </c>
      <c r="R29" s="589" t="s">
        <v>394</v>
      </c>
      <c r="S29" s="565"/>
      <c r="T29" s="881"/>
      <c r="U29" s="881"/>
      <c r="V29" s="565"/>
      <c r="W29" s="565"/>
      <c r="X29" s="565"/>
      <c r="Y29" s="565"/>
      <c r="Z29" s="565"/>
      <c r="AA29" s="565"/>
      <c r="AB29" s="565"/>
      <c r="AC29" s="565"/>
      <c r="AD29" s="565"/>
      <c r="AE29" s="565"/>
      <c r="AF29" s="565"/>
      <c r="AG29" s="565"/>
    </row>
    <row r="30" spans="1:21" s="565" customFormat="1" ht="15" customHeight="1">
      <c r="A30" s="565">
        <v>12</v>
      </c>
      <c r="B30" s="592" t="s">
        <v>313</v>
      </c>
      <c r="C30" s="595">
        <v>21</v>
      </c>
      <c r="D30" s="595">
        <v>21</v>
      </c>
      <c r="E30" s="595">
        <v>21</v>
      </c>
      <c r="F30" s="598">
        <v>4.3</v>
      </c>
      <c r="G30" s="598">
        <v>4.3</v>
      </c>
      <c r="H30" s="598">
        <v>4.3</v>
      </c>
      <c r="I30" s="347" t="s">
        <v>31</v>
      </c>
      <c r="J30" s="347" t="s">
        <v>31</v>
      </c>
      <c r="K30" s="347" t="s">
        <v>31</v>
      </c>
      <c r="L30" s="599">
        <v>4.3</v>
      </c>
      <c r="M30" s="599">
        <v>4.3</v>
      </c>
      <c r="N30" s="599">
        <v>4.3</v>
      </c>
      <c r="O30" s="581">
        <v>12.4</v>
      </c>
      <c r="P30" s="581">
        <v>12.3</v>
      </c>
      <c r="Q30" s="581">
        <v>12.4</v>
      </c>
      <c r="R30" s="594">
        <v>12</v>
      </c>
      <c r="T30" s="881"/>
      <c r="U30" s="881"/>
    </row>
    <row r="31" spans="1:21" s="565" customFormat="1" ht="15" customHeight="1">
      <c r="A31" s="565">
        <v>13</v>
      </c>
      <c r="B31" s="592" t="s">
        <v>314</v>
      </c>
      <c r="C31" s="595">
        <v>15.9</v>
      </c>
      <c r="D31" s="595">
        <v>15.7</v>
      </c>
      <c r="E31" s="595">
        <v>15.9</v>
      </c>
      <c r="F31" s="581">
        <v>1.8</v>
      </c>
      <c r="G31" s="581">
        <v>1.8</v>
      </c>
      <c r="H31" s="581">
        <v>1.8</v>
      </c>
      <c r="I31" s="347" t="s">
        <v>31</v>
      </c>
      <c r="J31" s="347" t="s">
        <v>31</v>
      </c>
      <c r="K31" s="347" t="s">
        <v>31</v>
      </c>
      <c r="L31" s="598">
        <v>5.9</v>
      </c>
      <c r="M31" s="598">
        <v>5.9</v>
      </c>
      <c r="N31" s="598">
        <v>5.9</v>
      </c>
      <c r="O31" s="581">
        <v>8.3</v>
      </c>
      <c r="P31" s="581">
        <v>8.1</v>
      </c>
      <c r="Q31" s="581">
        <v>8.3</v>
      </c>
      <c r="R31" s="594">
        <v>13</v>
      </c>
      <c r="T31" s="881"/>
      <c r="U31" s="881"/>
    </row>
    <row r="32" spans="1:21" s="565" customFormat="1" ht="15" customHeight="1">
      <c r="A32" s="565">
        <v>14</v>
      </c>
      <c r="B32" s="592" t="s">
        <v>395</v>
      </c>
      <c r="C32" s="600">
        <v>51.8</v>
      </c>
      <c r="D32" s="595">
        <v>48.2</v>
      </c>
      <c r="E32" s="595">
        <v>51.8</v>
      </c>
      <c r="F32" s="581">
        <v>2.3</v>
      </c>
      <c r="G32" s="581">
        <v>2.3</v>
      </c>
      <c r="H32" s="581">
        <v>2.3</v>
      </c>
      <c r="I32" s="581">
        <v>9.5</v>
      </c>
      <c r="J32" s="581">
        <v>9.3</v>
      </c>
      <c r="K32" s="581">
        <v>9.5</v>
      </c>
      <c r="L32" s="581">
        <v>13.3</v>
      </c>
      <c r="M32" s="581">
        <v>12.9</v>
      </c>
      <c r="N32" s="581">
        <v>13.3</v>
      </c>
      <c r="O32" s="581">
        <v>26.9</v>
      </c>
      <c r="P32" s="581">
        <v>23.7</v>
      </c>
      <c r="Q32" s="581">
        <v>26.9</v>
      </c>
      <c r="R32" s="594">
        <v>14</v>
      </c>
      <c r="T32" s="881"/>
      <c r="U32" s="881"/>
    </row>
    <row r="33" spans="2:33" s="585" customFormat="1" ht="15" customHeight="1">
      <c r="B33" s="590" t="s">
        <v>315</v>
      </c>
      <c r="C33" s="588">
        <v>28.1</v>
      </c>
      <c r="D33" s="588">
        <v>27.6</v>
      </c>
      <c r="E33" s="588">
        <v>28.1</v>
      </c>
      <c r="F33" s="542" t="s">
        <v>31</v>
      </c>
      <c r="G33" s="542" t="s">
        <v>31</v>
      </c>
      <c r="H33" s="542" t="s">
        <v>31</v>
      </c>
      <c r="I33" s="584">
        <v>9.4</v>
      </c>
      <c r="J33" s="584">
        <v>9.4</v>
      </c>
      <c r="K33" s="584">
        <v>9.4</v>
      </c>
      <c r="L33" s="584">
        <v>10.8</v>
      </c>
      <c r="M33" s="584">
        <v>10.3</v>
      </c>
      <c r="N33" s="584">
        <v>10.8</v>
      </c>
      <c r="O33" s="584">
        <v>7.9</v>
      </c>
      <c r="P33" s="584">
        <v>7.9</v>
      </c>
      <c r="Q33" s="584">
        <v>7.9</v>
      </c>
      <c r="R33" s="589" t="s">
        <v>396</v>
      </c>
      <c r="S33" s="565"/>
      <c r="T33" s="881"/>
      <c r="U33" s="881"/>
      <c r="V33" s="565"/>
      <c r="W33" s="565"/>
      <c r="X33" s="565"/>
      <c r="Y33" s="565"/>
      <c r="Z33" s="565"/>
      <c r="AA33" s="565"/>
      <c r="AB33" s="565"/>
      <c r="AC33" s="565"/>
      <c r="AD33" s="565"/>
      <c r="AE33" s="565"/>
      <c r="AF33" s="565"/>
      <c r="AG33" s="565"/>
    </row>
    <row r="34" spans="1:21" s="565" customFormat="1" ht="15" customHeight="1">
      <c r="A34" s="565">
        <v>15</v>
      </c>
      <c r="B34" s="592" t="s">
        <v>316</v>
      </c>
      <c r="C34" s="595">
        <v>28.1</v>
      </c>
      <c r="D34" s="595">
        <v>27.6</v>
      </c>
      <c r="E34" s="597">
        <v>28.1</v>
      </c>
      <c r="F34" s="347" t="s">
        <v>31</v>
      </c>
      <c r="G34" s="347" t="s">
        <v>31</v>
      </c>
      <c r="H34" s="347" t="s">
        <v>31</v>
      </c>
      <c r="I34" s="581">
        <v>9.4</v>
      </c>
      <c r="J34" s="581">
        <v>9.4</v>
      </c>
      <c r="K34" s="581">
        <v>9.4</v>
      </c>
      <c r="L34" s="581">
        <v>10.8</v>
      </c>
      <c r="M34" s="581">
        <v>10.3</v>
      </c>
      <c r="N34" s="581">
        <v>10.8</v>
      </c>
      <c r="O34" s="581">
        <v>7.9</v>
      </c>
      <c r="P34" s="581">
        <v>7.9</v>
      </c>
      <c r="Q34" s="581">
        <v>7.9</v>
      </c>
      <c r="R34" s="594">
        <v>15</v>
      </c>
      <c r="T34" s="881"/>
      <c r="U34" s="881"/>
    </row>
    <row r="35" spans="2:33" s="585" customFormat="1" ht="15" customHeight="1">
      <c r="B35" s="590" t="s">
        <v>397</v>
      </c>
      <c r="C35" s="588">
        <v>58.9</v>
      </c>
      <c r="D35" s="588">
        <v>50</v>
      </c>
      <c r="E35" s="588">
        <v>58.9</v>
      </c>
      <c r="F35" s="584">
        <v>13.8</v>
      </c>
      <c r="G35" s="584">
        <v>13.8</v>
      </c>
      <c r="H35" s="584">
        <v>13.8</v>
      </c>
      <c r="I35" s="584">
        <v>3.2</v>
      </c>
      <c r="J35" s="584">
        <v>3.2</v>
      </c>
      <c r="K35" s="584">
        <v>3.2</v>
      </c>
      <c r="L35" s="584">
        <v>3</v>
      </c>
      <c r="M35" s="584">
        <v>3</v>
      </c>
      <c r="N35" s="584">
        <v>3</v>
      </c>
      <c r="O35" s="584">
        <v>38.9</v>
      </c>
      <c r="P35" s="584">
        <v>30</v>
      </c>
      <c r="Q35" s="584">
        <v>38.9</v>
      </c>
      <c r="R35" s="589" t="s">
        <v>398</v>
      </c>
      <c r="S35" s="565"/>
      <c r="T35" s="881"/>
      <c r="U35" s="881"/>
      <c r="V35" s="565"/>
      <c r="W35" s="565"/>
      <c r="X35" s="565"/>
      <c r="Y35" s="565"/>
      <c r="Z35" s="565"/>
      <c r="AA35" s="565"/>
      <c r="AB35" s="565"/>
      <c r="AC35" s="565"/>
      <c r="AD35" s="565"/>
      <c r="AE35" s="565"/>
      <c r="AF35" s="565"/>
      <c r="AG35" s="565"/>
    </row>
    <row r="36" spans="1:21" s="565" customFormat="1" ht="15" customHeight="1">
      <c r="A36" s="565">
        <v>16</v>
      </c>
      <c r="B36" s="592" t="s">
        <v>319</v>
      </c>
      <c r="C36" s="595">
        <v>58.9</v>
      </c>
      <c r="D36" s="595">
        <v>50</v>
      </c>
      <c r="E36" s="595">
        <v>58.9</v>
      </c>
      <c r="F36" s="581">
        <v>13.8</v>
      </c>
      <c r="G36" s="581">
        <v>13.8</v>
      </c>
      <c r="H36" s="581">
        <v>13.8</v>
      </c>
      <c r="I36" s="599">
        <v>3.2</v>
      </c>
      <c r="J36" s="581">
        <v>3.2</v>
      </c>
      <c r="K36" s="599">
        <v>3.2</v>
      </c>
      <c r="L36" s="581">
        <v>3</v>
      </c>
      <c r="M36" s="581">
        <v>3</v>
      </c>
      <c r="N36" s="581">
        <v>3</v>
      </c>
      <c r="O36" s="581">
        <v>38.9</v>
      </c>
      <c r="P36" s="581">
        <v>30</v>
      </c>
      <c r="Q36" s="581">
        <v>38.9</v>
      </c>
      <c r="R36" s="594">
        <v>16</v>
      </c>
      <c r="T36" s="881"/>
      <c r="U36" s="881"/>
    </row>
    <row r="37" spans="2:33" s="585" customFormat="1" ht="15" customHeight="1">
      <c r="B37" s="590" t="s">
        <v>399</v>
      </c>
      <c r="C37" s="588">
        <v>79.4</v>
      </c>
      <c r="D37" s="588">
        <v>75</v>
      </c>
      <c r="E37" s="588">
        <v>79.4</v>
      </c>
      <c r="F37" s="588">
        <v>8.8</v>
      </c>
      <c r="G37" s="588">
        <v>8.8</v>
      </c>
      <c r="H37" s="588">
        <v>8.8</v>
      </c>
      <c r="I37" s="588">
        <v>23.1</v>
      </c>
      <c r="J37" s="588">
        <v>23.1</v>
      </c>
      <c r="K37" s="588">
        <v>23.1</v>
      </c>
      <c r="L37" s="588">
        <v>15.5</v>
      </c>
      <c r="M37" s="588">
        <v>15.3</v>
      </c>
      <c r="N37" s="588">
        <v>15.5</v>
      </c>
      <c r="O37" s="588">
        <v>32</v>
      </c>
      <c r="P37" s="588">
        <v>27.9</v>
      </c>
      <c r="Q37" s="588">
        <v>32</v>
      </c>
      <c r="R37" s="589" t="s">
        <v>400</v>
      </c>
      <c r="S37" s="565"/>
      <c r="T37" s="881"/>
      <c r="U37" s="881"/>
      <c r="V37" s="565"/>
      <c r="W37" s="565"/>
      <c r="X37" s="565"/>
      <c r="Y37" s="565"/>
      <c r="Z37" s="565"/>
      <c r="AA37" s="565"/>
      <c r="AB37" s="565"/>
      <c r="AC37" s="565"/>
      <c r="AD37" s="565"/>
      <c r="AE37" s="565"/>
      <c r="AF37" s="565"/>
      <c r="AG37" s="565"/>
    </row>
    <row r="38" spans="1:21" s="565" customFormat="1" ht="15" customHeight="1">
      <c r="A38" s="565">
        <v>17</v>
      </c>
      <c r="B38" s="592" t="s">
        <v>323</v>
      </c>
      <c r="C38" s="595">
        <v>5.199999999999999</v>
      </c>
      <c r="D38" s="595">
        <v>5.199999999999999</v>
      </c>
      <c r="E38" s="595">
        <v>5.199999999999999</v>
      </c>
      <c r="F38" s="581">
        <v>4.1</v>
      </c>
      <c r="G38" s="581">
        <v>4.1</v>
      </c>
      <c r="H38" s="581">
        <v>4.1</v>
      </c>
      <c r="I38" s="347" t="s">
        <v>31</v>
      </c>
      <c r="J38" s="347" t="s">
        <v>31</v>
      </c>
      <c r="K38" s="347" t="s">
        <v>31</v>
      </c>
      <c r="L38" s="347" t="s">
        <v>31</v>
      </c>
      <c r="M38" s="347" t="s">
        <v>31</v>
      </c>
      <c r="N38" s="347" t="s">
        <v>31</v>
      </c>
      <c r="O38" s="581">
        <v>1.1</v>
      </c>
      <c r="P38" s="581">
        <v>1.1</v>
      </c>
      <c r="Q38" s="581">
        <v>1.1</v>
      </c>
      <c r="R38" s="594">
        <v>17</v>
      </c>
      <c r="T38" s="881"/>
      <c r="U38" s="881"/>
    </row>
    <row r="39" spans="1:21" s="565" customFormat="1" ht="15" customHeight="1">
      <c r="A39" s="565">
        <v>18</v>
      </c>
      <c r="B39" s="592" t="s">
        <v>324</v>
      </c>
      <c r="C39" s="595">
        <v>17.4</v>
      </c>
      <c r="D39" s="595">
        <v>17.4</v>
      </c>
      <c r="E39" s="595">
        <v>17.4</v>
      </c>
      <c r="F39" s="581">
        <v>4.7</v>
      </c>
      <c r="G39" s="581">
        <v>4.7</v>
      </c>
      <c r="H39" s="581">
        <v>4.7</v>
      </c>
      <c r="I39" s="581">
        <v>2.9</v>
      </c>
      <c r="J39" s="581">
        <v>2.9</v>
      </c>
      <c r="K39" s="581">
        <v>2.9</v>
      </c>
      <c r="L39" s="581">
        <v>6</v>
      </c>
      <c r="M39" s="581">
        <v>6</v>
      </c>
      <c r="N39" s="581">
        <v>6</v>
      </c>
      <c r="O39" s="581">
        <v>3.7</v>
      </c>
      <c r="P39" s="581">
        <v>3.7</v>
      </c>
      <c r="Q39" s="581">
        <v>3.7</v>
      </c>
      <c r="R39" s="594">
        <v>18</v>
      </c>
      <c r="T39" s="881"/>
      <c r="U39" s="881"/>
    </row>
    <row r="40" spans="1:21" s="565" customFormat="1" ht="15" customHeight="1">
      <c r="A40" s="565">
        <v>19</v>
      </c>
      <c r="B40" s="592" t="s">
        <v>326</v>
      </c>
      <c r="C40" s="595">
        <v>56.8</v>
      </c>
      <c r="D40" s="595">
        <v>52.4</v>
      </c>
      <c r="E40" s="597">
        <v>56.8</v>
      </c>
      <c r="F40" s="347" t="s">
        <v>31</v>
      </c>
      <c r="G40" s="347" t="s">
        <v>31</v>
      </c>
      <c r="H40" s="347" t="s">
        <v>31</v>
      </c>
      <c r="I40" s="581">
        <v>20.2</v>
      </c>
      <c r="J40" s="581">
        <v>20.2</v>
      </c>
      <c r="K40" s="581">
        <v>20.2</v>
      </c>
      <c r="L40" s="581">
        <v>9.5</v>
      </c>
      <c r="M40" s="581">
        <v>9.2</v>
      </c>
      <c r="N40" s="581">
        <v>9.5</v>
      </c>
      <c r="O40" s="581">
        <v>27.1</v>
      </c>
      <c r="P40" s="581">
        <v>23</v>
      </c>
      <c r="Q40" s="581">
        <v>27.1</v>
      </c>
      <c r="R40" s="594">
        <v>19</v>
      </c>
      <c r="T40" s="881"/>
      <c r="U40" s="881"/>
    </row>
    <row r="41" spans="2:33" s="585" customFormat="1" ht="15" customHeight="1">
      <c r="B41" s="590" t="s">
        <v>401</v>
      </c>
      <c r="C41" s="588">
        <v>26.1</v>
      </c>
      <c r="D41" s="588">
        <v>25.1</v>
      </c>
      <c r="E41" s="588">
        <v>26.1</v>
      </c>
      <c r="F41" s="542" t="s">
        <v>31</v>
      </c>
      <c r="G41" s="542" t="s">
        <v>31</v>
      </c>
      <c r="H41" s="542" t="s">
        <v>31</v>
      </c>
      <c r="I41" s="584">
        <v>12.7</v>
      </c>
      <c r="J41" s="584">
        <v>12.7</v>
      </c>
      <c r="K41" s="584">
        <v>12.7</v>
      </c>
      <c r="L41" s="601" t="s">
        <v>31</v>
      </c>
      <c r="M41" s="601" t="s">
        <v>31</v>
      </c>
      <c r="N41" s="601" t="s">
        <v>31</v>
      </c>
      <c r="O41" s="584">
        <v>13.4</v>
      </c>
      <c r="P41" s="584">
        <v>12.4</v>
      </c>
      <c r="Q41" s="584">
        <v>13.4</v>
      </c>
      <c r="R41" s="589" t="s">
        <v>402</v>
      </c>
      <c r="S41" s="565"/>
      <c r="T41" s="881"/>
      <c r="U41" s="881"/>
      <c r="V41" s="565"/>
      <c r="W41" s="565"/>
      <c r="X41" s="565"/>
      <c r="Y41" s="565"/>
      <c r="Z41" s="565"/>
      <c r="AA41" s="565"/>
      <c r="AB41" s="565"/>
      <c r="AC41" s="565"/>
      <c r="AD41" s="565"/>
      <c r="AE41" s="565"/>
      <c r="AF41" s="565"/>
      <c r="AG41" s="565"/>
    </row>
    <row r="42" spans="1:21" s="565" customFormat="1" ht="15" customHeight="1" thickBot="1">
      <c r="A42" s="562">
        <v>20</v>
      </c>
      <c r="B42" s="602" t="s">
        <v>330</v>
      </c>
      <c r="C42" s="603">
        <v>26.1</v>
      </c>
      <c r="D42" s="604">
        <v>25.1</v>
      </c>
      <c r="E42" s="605">
        <v>26.1</v>
      </c>
      <c r="F42" s="546" t="s">
        <v>31</v>
      </c>
      <c r="G42" s="546" t="s">
        <v>31</v>
      </c>
      <c r="H42" s="546" t="s">
        <v>31</v>
      </c>
      <c r="I42" s="606">
        <v>12.7</v>
      </c>
      <c r="J42" s="606">
        <v>12.7</v>
      </c>
      <c r="K42" s="606">
        <v>12.7</v>
      </c>
      <c r="L42" s="607" t="s">
        <v>31</v>
      </c>
      <c r="M42" s="607" t="s">
        <v>31</v>
      </c>
      <c r="N42" s="607" t="s">
        <v>31</v>
      </c>
      <c r="O42" s="606">
        <v>13.4</v>
      </c>
      <c r="P42" s="606">
        <v>12.4</v>
      </c>
      <c r="Q42" s="606">
        <v>13.4</v>
      </c>
      <c r="R42" s="608">
        <v>20</v>
      </c>
      <c r="T42" s="881"/>
      <c r="U42" s="881"/>
    </row>
    <row r="43" spans="1:18" s="565" customFormat="1" ht="12" customHeight="1">
      <c r="A43" s="609" t="s">
        <v>403</v>
      </c>
      <c r="B43" s="592"/>
      <c r="C43" s="581"/>
      <c r="D43" s="581"/>
      <c r="E43" s="581"/>
      <c r="F43" s="581"/>
      <c r="G43" s="581"/>
      <c r="H43" s="581"/>
      <c r="I43" s="581"/>
      <c r="J43" s="581"/>
      <c r="K43" s="581"/>
      <c r="L43" s="581"/>
      <c r="M43" s="581"/>
      <c r="N43" s="581"/>
      <c r="O43" s="581"/>
      <c r="P43" s="581"/>
      <c r="Q43" s="610"/>
      <c r="R43" s="611"/>
    </row>
    <row r="44" spans="1:18" s="565" customFormat="1" ht="12.75" customHeight="1">
      <c r="A44" s="565" t="s">
        <v>377</v>
      </c>
      <c r="B44" s="592"/>
      <c r="C44" s="581"/>
      <c r="D44" s="581"/>
      <c r="E44" s="581"/>
      <c r="F44" s="581"/>
      <c r="G44" s="581"/>
      <c r="H44" s="581"/>
      <c r="I44" s="581"/>
      <c r="J44" s="581"/>
      <c r="K44" s="581"/>
      <c r="L44" s="581"/>
      <c r="M44" s="599"/>
      <c r="N44" s="581"/>
      <c r="O44" s="581"/>
      <c r="P44" s="581"/>
      <c r="Q44" s="612"/>
      <c r="R44" s="611"/>
    </row>
    <row r="45" spans="3:17" s="368" customFormat="1" ht="11.25">
      <c r="C45" s="371"/>
      <c r="D45" s="371"/>
      <c r="E45" s="371"/>
      <c r="F45" s="371"/>
      <c r="G45" s="371"/>
      <c r="H45" s="371"/>
      <c r="I45" s="371"/>
      <c r="J45" s="371"/>
      <c r="K45" s="371"/>
      <c r="L45" s="371"/>
      <c r="M45" s="371"/>
      <c r="N45" s="371"/>
      <c r="O45" s="371"/>
      <c r="P45" s="371"/>
      <c r="Q45" s="371"/>
    </row>
    <row r="46" spans="1:33" ht="13.5">
      <c r="A46" s="366"/>
      <c r="B46" s="366"/>
      <c r="C46" s="378"/>
      <c r="D46" s="378"/>
      <c r="E46" s="378"/>
      <c r="F46" s="378"/>
      <c r="G46" s="378"/>
      <c r="H46" s="378"/>
      <c r="I46" s="378"/>
      <c r="J46" s="378"/>
      <c r="K46" s="378"/>
      <c r="L46" s="378"/>
      <c r="M46" s="378"/>
      <c r="N46" s="378"/>
      <c r="O46" s="378"/>
      <c r="P46" s="378"/>
      <c r="Q46" s="378"/>
      <c r="R46" s="366"/>
      <c r="S46" s="366"/>
      <c r="T46" s="366"/>
      <c r="U46" s="366"/>
      <c r="V46" s="366"/>
      <c r="W46" s="366"/>
      <c r="X46" s="366"/>
      <c r="Y46" s="366"/>
      <c r="Z46" s="366"/>
      <c r="AA46" s="366"/>
      <c r="AB46" s="366"/>
      <c r="AC46" s="366"/>
      <c r="AD46" s="366"/>
      <c r="AE46" s="366"/>
      <c r="AF46" s="366"/>
      <c r="AG46" s="366"/>
    </row>
    <row r="47" spans="1:33" ht="13.5">
      <c r="A47" s="366"/>
      <c r="B47" s="366"/>
      <c r="C47" s="379"/>
      <c r="D47" s="379"/>
      <c r="E47" s="379"/>
      <c r="F47" s="379"/>
      <c r="G47" s="379"/>
      <c r="H47" s="379"/>
      <c r="I47" s="379"/>
      <c r="J47" s="379"/>
      <c r="K47" s="379"/>
      <c r="L47" s="379"/>
      <c r="M47" s="379"/>
      <c r="N47" s="379"/>
      <c r="O47" s="379"/>
      <c r="P47" s="379"/>
      <c r="Q47" s="379"/>
      <c r="R47" s="366"/>
      <c r="S47" s="366"/>
      <c r="T47" s="366"/>
      <c r="U47" s="366"/>
      <c r="V47" s="366"/>
      <c r="W47" s="366"/>
      <c r="X47" s="366"/>
      <c r="Y47" s="366"/>
      <c r="Z47" s="366"/>
      <c r="AA47" s="366"/>
      <c r="AB47" s="366"/>
      <c r="AC47" s="366"/>
      <c r="AD47" s="366"/>
      <c r="AE47" s="366"/>
      <c r="AF47" s="366"/>
      <c r="AG47" s="366"/>
    </row>
    <row r="48" spans="1:33" ht="13.5">
      <c r="A48" s="366"/>
      <c r="B48" s="366"/>
      <c r="C48" s="370"/>
      <c r="D48" s="370"/>
      <c r="E48" s="370"/>
      <c r="F48" s="370"/>
      <c r="G48" s="370"/>
      <c r="H48" s="370"/>
      <c r="I48" s="370"/>
      <c r="J48" s="370"/>
      <c r="K48" s="370"/>
      <c r="L48" s="370"/>
      <c r="M48" s="370"/>
      <c r="N48" s="370"/>
      <c r="O48" s="370"/>
      <c r="P48" s="370"/>
      <c r="Q48" s="370"/>
      <c r="R48" s="366"/>
      <c r="S48" s="366"/>
      <c r="T48" s="366"/>
      <c r="U48" s="366"/>
      <c r="V48" s="366"/>
      <c r="W48" s="366"/>
      <c r="X48" s="366"/>
      <c r="Y48" s="366"/>
      <c r="Z48" s="366"/>
      <c r="AA48" s="366"/>
      <c r="AB48" s="366"/>
      <c r="AC48" s="366"/>
      <c r="AD48" s="366"/>
      <c r="AE48" s="366"/>
      <c r="AF48" s="366"/>
      <c r="AG48" s="366"/>
    </row>
    <row r="49" spans="2:25" ht="13.5">
      <c r="B49" s="366"/>
      <c r="C49" s="370"/>
      <c r="D49" s="370"/>
      <c r="E49" s="370"/>
      <c r="F49" s="370"/>
      <c r="G49" s="370"/>
      <c r="H49" s="370"/>
      <c r="I49" s="370"/>
      <c r="J49" s="370"/>
      <c r="K49" s="370"/>
      <c r="L49" s="370"/>
      <c r="M49" s="370"/>
      <c r="N49" s="370"/>
      <c r="O49" s="370"/>
      <c r="P49" s="370"/>
      <c r="Q49" s="370"/>
      <c r="R49" s="366"/>
      <c r="S49" s="366"/>
      <c r="T49" s="366"/>
      <c r="U49" s="366"/>
      <c r="V49" s="366"/>
      <c r="W49" s="366"/>
      <c r="X49" s="366"/>
      <c r="Y49" s="366"/>
    </row>
    <row r="50" spans="2:25" ht="12">
      <c r="B50" s="380"/>
      <c r="C50" s="381"/>
      <c r="D50" s="381"/>
      <c r="E50" s="381"/>
      <c r="F50" s="381"/>
      <c r="G50" s="381"/>
      <c r="H50" s="381"/>
      <c r="I50" s="381"/>
      <c r="J50" s="381"/>
      <c r="K50" s="381"/>
      <c r="L50" s="381"/>
      <c r="M50" s="381"/>
      <c r="N50" s="381"/>
      <c r="O50" s="381"/>
      <c r="P50" s="381"/>
      <c r="Q50" s="381"/>
      <c r="R50" s="380"/>
      <c r="S50" s="380"/>
      <c r="T50" s="380"/>
      <c r="U50" s="380"/>
      <c r="V50" s="380"/>
      <c r="W50" s="380"/>
      <c r="X50" s="380"/>
      <c r="Y50" s="380"/>
    </row>
    <row r="51" spans="2:25" ht="12">
      <c r="B51" s="380"/>
      <c r="C51" s="381"/>
      <c r="D51" s="381"/>
      <c r="E51" s="381"/>
      <c r="F51" s="381"/>
      <c r="G51" s="381"/>
      <c r="H51" s="381"/>
      <c r="I51" s="381"/>
      <c r="J51" s="381"/>
      <c r="K51" s="381"/>
      <c r="L51" s="381"/>
      <c r="M51" s="381"/>
      <c r="N51" s="381"/>
      <c r="O51" s="381"/>
      <c r="P51" s="381"/>
      <c r="Q51" s="381"/>
      <c r="R51" s="380"/>
      <c r="S51" s="380"/>
      <c r="T51" s="380"/>
      <c r="U51" s="380"/>
      <c r="V51" s="380"/>
      <c r="W51" s="380"/>
      <c r="X51" s="380"/>
      <c r="Y51" s="380"/>
    </row>
    <row r="52" spans="2:25" ht="12">
      <c r="B52" s="380"/>
      <c r="C52" s="382"/>
      <c r="D52" s="382"/>
      <c r="E52" s="382"/>
      <c r="F52" s="382"/>
      <c r="G52" s="382"/>
      <c r="H52" s="382"/>
      <c r="I52" s="382"/>
      <c r="J52" s="382"/>
      <c r="K52" s="382"/>
      <c r="L52" s="382"/>
      <c r="M52" s="382"/>
      <c r="N52" s="382"/>
      <c r="O52" s="382"/>
      <c r="P52" s="382"/>
      <c r="Q52" s="382"/>
      <c r="R52" s="380"/>
      <c r="S52" s="380"/>
      <c r="T52" s="380"/>
      <c r="U52" s="380"/>
      <c r="V52" s="380"/>
      <c r="W52" s="380"/>
      <c r="X52" s="380"/>
      <c r="Y52" s="380"/>
    </row>
    <row r="53" spans="2:25" ht="12">
      <c r="B53" s="380"/>
      <c r="C53" s="383"/>
      <c r="D53" s="383"/>
      <c r="E53" s="383"/>
      <c r="F53" s="383"/>
      <c r="G53" s="383"/>
      <c r="H53" s="383"/>
      <c r="I53" s="383"/>
      <c r="J53" s="383"/>
      <c r="K53" s="383"/>
      <c r="L53" s="383"/>
      <c r="M53" s="383"/>
      <c r="N53" s="383"/>
      <c r="O53" s="383"/>
      <c r="P53" s="383"/>
      <c r="Q53" s="383"/>
      <c r="R53" s="380"/>
      <c r="S53" s="380"/>
      <c r="T53" s="380"/>
      <c r="U53" s="380"/>
      <c r="V53" s="380"/>
      <c r="W53" s="380"/>
      <c r="X53" s="380"/>
      <c r="Y53" s="380"/>
    </row>
    <row r="54" spans="2:25" ht="12">
      <c r="B54" s="380"/>
      <c r="C54" s="383"/>
      <c r="D54" s="383"/>
      <c r="E54" s="383"/>
      <c r="F54" s="383"/>
      <c r="G54" s="383"/>
      <c r="H54" s="383"/>
      <c r="I54" s="383"/>
      <c r="J54" s="383"/>
      <c r="K54" s="383"/>
      <c r="L54" s="383"/>
      <c r="M54" s="383"/>
      <c r="N54" s="383"/>
      <c r="O54" s="383"/>
      <c r="P54" s="383"/>
      <c r="Q54" s="383"/>
      <c r="R54" s="380"/>
      <c r="S54" s="380"/>
      <c r="T54" s="380"/>
      <c r="U54" s="380"/>
      <c r="V54" s="380"/>
      <c r="W54" s="380"/>
      <c r="X54" s="380"/>
      <c r="Y54" s="380"/>
    </row>
    <row r="55" spans="2:25" ht="12">
      <c r="B55" s="380"/>
      <c r="C55" s="383"/>
      <c r="D55" s="383"/>
      <c r="E55" s="383"/>
      <c r="F55" s="383"/>
      <c r="G55" s="383"/>
      <c r="H55" s="383"/>
      <c r="I55" s="383"/>
      <c r="J55" s="383"/>
      <c r="K55" s="383"/>
      <c r="L55" s="383"/>
      <c r="M55" s="383"/>
      <c r="N55" s="383"/>
      <c r="O55" s="383"/>
      <c r="P55" s="383"/>
      <c r="Q55" s="383"/>
      <c r="R55" s="380"/>
      <c r="S55" s="380"/>
      <c r="T55" s="380"/>
      <c r="U55" s="380"/>
      <c r="V55" s="380"/>
      <c r="W55" s="380"/>
      <c r="X55" s="380"/>
      <c r="Y55" s="380"/>
    </row>
    <row r="56" spans="2:25" ht="12">
      <c r="B56" s="380"/>
      <c r="C56" s="383"/>
      <c r="D56" s="383"/>
      <c r="E56" s="384"/>
      <c r="F56" s="381"/>
      <c r="G56" s="381"/>
      <c r="H56" s="381"/>
      <c r="I56" s="381"/>
      <c r="J56" s="381"/>
      <c r="K56" s="381"/>
      <c r="L56" s="381"/>
      <c r="M56" s="381"/>
      <c r="N56" s="381"/>
      <c r="O56" s="381"/>
      <c r="P56" s="381"/>
      <c r="Q56" s="381"/>
      <c r="R56" s="380"/>
      <c r="S56" s="380"/>
      <c r="T56" s="380"/>
      <c r="U56" s="380"/>
      <c r="V56" s="380"/>
      <c r="W56" s="380"/>
      <c r="X56" s="380"/>
      <c r="Y56" s="380"/>
    </row>
    <row r="57" spans="2:25" ht="12">
      <c r="B57" s="380"/>
      <c r="C57" s="385"/>
      <c r="D57" s="385"/>
      <c r="E57" s="385"/>
      <c r="F57" s="377"/>
      <c r="G57" s="377"/>
      <c r="H57" s="377"/>
      <c r="I57" s="377"/>
      <c r="J57" s="377"/>
      <c r="K57" s="377"/>
      <c r="L57" s="377"/>
      <c r="M57" s="377"/>
      <c r="N57" s="377"/>
      <c r="O57" s="377"/>
      <c r="P57" s="377"/>
      <c r="Q57" s="377"/>
      <c r="R57" s="380"/>
      <c r="S57" s="380"/>
      <c r="T57" s="380"/>
      <c r="U57" s="380"/>
      <c r="V57" s="380"/>
      <c r="W57" s="380"/>
      <c r="X57" s="380"/>
      <c r="Y57" s="380"/>
    </row>
    <row r="58" spans="2:25" ht="12">
      <c r="B58" s="380"/>
      <c r="C58" s="385"/>
      <c r="D58" s="385"/>
      <c r="E58" s="385"/>
      <c r="F58" s="377"/>
      <c r="G58" s="377"/>
      <c r="H58" s="377"/>
      <c r="I58" s="377"/>
      <c r="J58" s="377"/>
      <c r="K58" s="377"/>
      <c r="L58" s="377"/>
      <c r="M58" s="377"/>
      <c r="N58" s="377"/>
      <c r="O58" s="377"/>
      <c r="P58" s="377"/>
      <c r="Q58" s="377"/>
      <c r="R58" s="380"/>
      <c r="S58" s="380"/>
      <c r="T58" s="380"/>
      <c r="U58" s="380"/>
      <c r="V58" s="380"/>
      <c r="W58" s="380"/>
      <c r="X58" s="380"/>
      <c r="Y58" s="380"/>
    </row>
    <row r="59" spans="2:25" ht="12">
      <c r="B59" s="380"/>
      <c r="C59" s="385"/>
      <c r="D59" s="385"/>
      <c r="E59" s="385"/>
      <c r="F59" s="377"/>
      <c r="G59" s="377"/>
      <c r="H59" s="377"/>
      <c r="I59" s="377"/>
      <c r="J59" s="377"/>
      <c r="K59" s="377"/>
      <c r="L59" s="377"/>
      <c r="M59" s="377"/>
      <c r="N59" s="377"/>
      <c r="O59" s="377"/>
      <c r="P59" s="377"/>
      <c r="Q59" s="377"/>
      <c r="R59" s="380"/>
      <c r="S59" s="380"/>
      <c r="T59" s="380"/>
      <c r="U59" s="380"/>
      <c r="V59" s="380"/>
      <c r="W59" s="380"/>
      <c r="X59" s="380"/>
      <c r="Y59" s="380"/>
    </row>
    <row r="60" spans="2:25" ht="12">
      <c r="B60" s="380"/>
      <c r="C60" s="385"/>
      <c r="D60" s="385"/>
      <c r="E60" s="385"/>
      <c r="F60" s="377"/>
      <c r="G60" s="377"/>
      <c r="H60" s="377"/>
      <c r="I60" s="377"/>
      <c r="J60" s="377"/>
      <c r="K60" s="377"/>
      <c r="L60" s="377"/>
      <c r="M60" s="377"/>
      <c r="N60" s="377"/>
      <c r="O60" s="377"/>
      <c r="P60" s="377"/>
      <c r="Q60" s="377"/>
      <c r="R60" s="380"/>
      <c r="S60" s="380"/>
      <c r="T60" s="380"/>
      <c r="U60" s="380"/>
      <c r="V60" s="380"/>
      <c r="W60" s="380"/>
      <c r="X60" s="380"/>
      <c r="Y60" s="380"/>
    </row>
    <row r="61" spans="2:25" ht="12">
      <c r="B61" s="380"/>
      <c r="C61" s="385"/>
      <c r="D61" s="385"/>
      <c r="E61" s="385"/>
      <c r="F61" s="377"/>
      <c r="G61" s="377"/>
      <c r="H61" s="377"/>
      <c r="I61" s="377"/>
      <c r="J61" s="377"/>
      <c r="K61" s="377"/>
      <c r="L61" s="377"/>
      <c r="M61" s="377"/>
      <c r="N61" s="377"/>
      <c r="O61" s="377"/>
      <c r="P61" s="377"/>
      <c r="Q61" s="377"/>
      <c r="R61" s="380"/>
      <c r="S61" s="380"/>
      <c r="T61" s="380"/>
      <c r="U61" s="380"/>
      <c r="V61" s="380"/>
      <c r="W61" s="380"/>
      <c r="X61" s="380"/>
      <c r="Y61" s="380"/>
    </row>
    <row r="62" spans="2:25" ht="12">
      <c r="B62" s="380"/>
      <c r="C62" s="385"/>
      <c r="D62" s="385"/>
      <c r="E62" s="385"/>
      <c r="F62" s="377"/>
      <c r="G62" s="377"/>
      <c r="H62" s="377"/>
      <c r="I62" s="377"/>
      <c r="J62" s="377"/>
      <c r="K62" s="377"/>
      <c r="L62" s="377"/>
      <c r="M62" s="377"/>
      <c r="N62" s="377"/>
      <c r="O62" s="377"/>
      <c r="P62" s="377"/>
      <c r="Q62" s="377"/>
      <c r="R62" s="380"/>
      <c r="S62" s="380"/>
      <c r="T62" s="380"/>
      <c r="U62" s="380"/>
      <c r="V62" s="380"/>
      <c r="W62" s="380"/>
      <c r="X62" s="380"/>
      <c r="Y62" s="380"/>
    </row>
    <row r="63" spans="2:25" ht="12">
      <c r="B63" s="380"/>
      <c r="C63" s="385"/>
      <c r="D63" s="385"/>
      <c r="E63" s="385"/>
      <c r="F63" s="377"/>
      <c r="G63" s="377"/>
      <c r="H63" s="377"/>
      <c r="I63" s="377"/>
      <c r="J63" s="377"/>
      <c r="K63" s="377"/>
      <c r="L63" s="377"/>
      <c r="M63" s="377"/>
      <c r="N63" s="377"/>
      <c r="O63" s="377"/>
      <c r="P63" s="377"/>
      <c r="Q63" s="377"/>
      <c r="R63" s="380"/>
      <c r="S63" s="380"/>
      <c r="T63" s="380"/>
      <c r="U63" s="380"/>
      <c r="V63" s="380"/>
      <c r="W63" s="380"/>
      <c r="X63" s="380"/>
      <c r="Y63" s="380"/>
    </row>
    <row r="64" spans="2:25" ht="12">
      <c r="B64" s="380"/>
      <c r="C64" s="385"/>
      <c r="D64" s="385"/>
      <c r="E64" s="385"/>
      <c r="F64" s="377"/>
      <c r="G64" s="377"/>
      <c r="H64" s="377"/>
      <c r="I64" s="377"/>
      <c r="J64" s="377"/>
      <c r="K64" s="377"/>
      <c r="L64" s="377"/>
      <c r="M64" s="377"/>
      <c r="N64" s="377"/>
      <c r="O64" s="377"/>
      <c r="P64" s="377"/>
      <c r="Q64" s="377"/>
      <c r="R64" s="380"/>
      <c r="S64" s="380"/>
      <c r="T64" s="380"/>
      <c r="U64" s="380"/>
      <c r="V64" s="380"/>
      <c r="W64" s="380"/>
      <c r="X64" s="380"/>
      <c r="Y64" s="380"/>
    </row>
    <row r="65" spans="2:25" ht="12">
      <c r="B65" s="380"/>
      <c r="C65" s="385"/>
      <c r="D65" s="385"/>
      <c r="E65" s="385"/>
      <c r="F65" s="377"/>
      <c r="G65" s="377"/>
      <c r="H65" s="377"/>
      <c r="I65" s="377"/>
      <c r="J65" s="377"/>
      <c r="K65" s="377"/>
      <c r="L65" s="377"/>
      <c r="M65" s="377"/>
      <c r="N65" s="377"/>
      <c r="O65" s="377"/>
      <c r="P65" s="377"/>
      <c r="Q65" s="377"/>
      <c r="R65" s="380"/>
      <c r="S65" s="380"/>
      <c r="T65" s="380"/>
      <c r="U65" s="380"/>
      <c r="V65" s="380"/>
      <c r="W65" s="380"/>
      <c r="X65" s="380"/>
      <c r="Y65" s="380"/>
    </row>
    <row r="66" spans="2:25" ht="12">
      <c r="B66" s="380"/>
      <c r="C66" s="385"/>
      <c r="D66" s="385"/>
      <c r="E66" s="385"/>
      <c r="F66" s="377"/>
      <c r="G66" s="377"/>
      <c r="H66" s="377"/>
      <c r="I66" s="377"/>
      <c r="J66" s="377"/>
      <c r="K66" s="377"/>
      <c r="L66" s="377"/>
      <c r="M66" s="377"/>
      <c r="N66" s="377"/>
      <c r="O66" s="377"/>
      <c r="P66" s="377"/>
      <c r="Q66" s="377"/>
      <c r="R66" s="380"/>
      <c r="S66" s="380"/>
      <c r="T66" s="380"/>
      <c r="U66" s="380"/>
      <c r="V66" s="380"/>
      <c r="W66" s="380"/>
      <c r="X66" s="380"/>
      <c r="Y66" s="380"/>
    </row>
    <row r="67" spans="2:25" ht="12">
      <c r="B67" s="380"/>
      <c r="C67" s="383"/>
      <c r="D67" s="383"/>
      <c r="E67" s="383"/>
      <c r="F67" s="386"/>
      <c r="G67" s="386"/>
      <c r="H67" s="386"/>
      <c r="I67" s="386"/>
      <c r="J67" s="386"/>
      <c r="K67" s="386"/>
      <c r="L67" s="386"/>
      <c r="M67" s="386"/>
      <c r="N67" s="386"/>
      <c r="O67" s="386"/>
      <c r="P67" s="386"/>
      <c r="Q67" s="386"/>
      <c r="R67" s="380"/>
      <c r="S67" s="380"/>
      <c r="T67" s="380"/>
      <c r="U67" s="380"/>
      <c r="V67" s="380"/>
      <c r="W67" s="380"/>
      <c r="X67" s="380"/>
      <c r="Y67" s="380"/>
    </row>
    <row r="68" spans="2:25" ht="12">
      <c r="B68" s="380"/>
      <c r="C68" s="385"/>
      <c r="D68" s="385"/>
      <c r="E68" s="385"/>
      <c r="F68" s="377"/>
      <c r="G68" s="377"/>
      <c r="H68" s="377"/>
      <c r="I68" s="377"/>
      <c r="J68" s="377"/>
      <c r="K68" s="377"/>
      <c r="L68" s="377"/>
      <c r="M68" s="377"/>
      <c r="N68" s="377"/>
      <c r="O68" s="377"/>
      <c r="P68" s="377"/>
      <c r="Q68" s="377"/>
      <c r="R68" s="380"/>
      <c r="S68" s="380"/>
      <c r="T68" s="380"/>
      <c r="U68" s="380"/>
      <c r="V68" s="380"/>
      <c r="W68" s="380"/>
      <c r="X68" s="380"/>
      <c r="Y68" s="380"/>
    </row>
    <row r="69" spans="2:25" ht="12">
      <c r="B69" s="380"/>
      <c r="C69" s="383"/>
      <c r="D69" s="383"/>
      <c r="E69" s="383"/>
      <c r="F69" s="383"/>
      <c r="G69" s="383"/>
      <c r="H69" s="383"/>
      <c r="I69" s="383"/>
      <c r="J69" s="383"/>
      <c r="K69" s="383"/>
      <c r="L69" s="383"/>
      <c r="M69" s="383"/>
      <c r="N69" s="383"/>
      <c r="O69" s="383"/>
      <c r="P69" s="383"/>
      <c r="Q69" s="383"/>
      <c r="R69" s="380"/>
      <c r="S69" s="380"/>
      <c r="T69" s="380"/>
      <c r="U69" s="380"/>
      <c r="V69" s="380"/>
      <c r="W69" s="380"/>
      <c r="X69" s="380"/>
      <c r="Y69" s="380"/>
    </row>
    <row r="70" spans="2:25" ht="12">
      <c r="B70" s="380"/>
      <c r="C70" s="385"/>
      <c r="D70" s="385"/>
      <c r="E70" s="385"/>
      <c r="F70" s="388"/>
      <c r="G70" s="388"/>
      <c r="H70" s="388"/>
      <c r="I70" s="377"/>
      <c r="J70" s="377"/>
      <c r="K70" s="377"/>
      <c r="L70" s="387"/>
      <c r="M70" s="387"/>
      <c r="N70" s="387"/>
      <c r="O70" s="377"/>
      <c r="P70" s="377"/>
      <c r="Q70" s="377"/>
      <c r="R70" s="380"/>
      <c r="S70" s="380"/>
      <c r="T70" s="380"/>
      <c r="U70" s="380"/>
      <c r="V70" s="380"/>
      <c r="W70" s="380"/>
      <c r="X70" s="380"/>
      <c r="Y70" s="380"/>
    </row>
    <row r="71" spans="2:25" ht="12">
      <c r="B71" s="380"/>
      <c r="C71" s="385"/>
      <c r="D71" s="385"/>
      <c r="E71" s="385"/>
      <c r="F71" s="377"/>
      <c r="G71" s="377"/>
      <c r="H71" s="377"/>
      <c r="I71" s="377"/>
      <c r="J71" s="377"/>
      <c r="K71" s="377"/>
      <c r="L71" s="388"/>
      <c r="M71" s="388"/>
      <c r="N71" s="388"/>
      <c r="O71" s="377"/>
      <c r="P71" s="377"/>
      <c r="Q71" s="377"/>
      <c r="R71" s="380"/>
      <c r="S71" s="380"/>
      <c r="T71" s="380"/>
      <c r="U71" s="380"/>
      <c r="V71" s="380"/>
      <c r="W71" s="380"/>
      <c r="X71" s="380"/>
      <c r="Y71" s="380"/>
    </row>
    <row r="72" spans="2:25" ht="12">
      <c r="B72" s="380"/>
      <c r="C72" s="385"/>
      <c r="D72" s="385"/>
      <c r="E72" s="385"/>
      <c r="F72" s="377"/>
      <c r="G72" s="377"/>
      <c r="H72" s="377"/>
      <c r="I72" s="377"/>
      <c r="J72" s="377"/>
      <c r="K72" s="377"/>
      <c r="L72" s="377"/>
      <c r="M72" s="377"/>
      <c r="N72" s="377"/>
      <c r="O72" s="377"/>
      <c r="P72" s="377"/>
      <c r="Q72" s="377"/>
      <c r="R72" s="380"/>
      <c r="S72" s="380"/>
      <c r="T72" s="380"/>
      <c r="U72" s="380"/>
      <c r="V72" s="380"/>
      <c r="W72" s="380"/>
      <c r="X72" s="380"/>
      <c r="Y72" s="380"/>
    </row>
    <row r="73" spans="2:25" ht="12">
      <c r="B73" s="380"/>
      <c r="C73" s="383"/>
      <c r="D73" s="383"/>
      <c r="E73" s="383"/>
      <c r="F73" s="389"/>
      <c r="G73" s="389"/>
      <c r="H73" s="389"/>
      <c r="I73" s="386"/>
      <c r="J73" s="386"/>
      <c r="K73" s="386"/>
      <c r="L73" s="386"/>
      <c r="M73" s="386"/>
      <c r="N73" s="386"/>
      <c r="O73" s="386"/>
      <c r="P73" s="386"/>
      <c r="Q73" s="386"/>
      <c r="R73" s="380"/>
      <c r="S73" s="380"/>
      <c r="T73" s="380"/>
      <c r="U73" s="380"/>
      <c r="V73" s="380"/>
      <c r="W73" s="380"/>
      <c r="X73" s="380"/>
      <c r="Y73" s="380"/>
    </row>
    <row r="74" spans="2:25" ht="12">
      <c r="B74" s="380"/>
      <c r="C74" s="385"/>
      <c r="D74" s="385"/>
      <c r="E74" s="385"/>
      <c r="F74" s="377"/>
      <c r="G74" s="377"/>
      <c r="H74" s="377"/>
      <c r="I74" s="377"/>
      <c r="J74" s="377"/>
      <c r="K74" s="377"/>
      <c r="L74" s="377"/>
      <c r="M74" s="377"/>
      <c r="N74" s="377"/>
      <c r="O74" s="377"/>
      <c r="P74" s="377"/>
      <c r="Q74" s="377"/>
      <c r="R74" s="380"/>
      <c r="S74" s="380"/>
      <c r="T74" s="380"/>
      <c r="U74" s="380"/>
      <c r="V74" s="380"/>
      <c r="W74" s="380"/>
      <c r="X74" s="380"/>
      <c r="Y74" s="380"/>
    </row>
    <row r="75" spans="2:25" ht="12">
      <c r="B75" s="380"/>
      <c r="C75" s="383"/>
      <c r="D75" s="383"/>
      <c r="E75" s="383"/>
      <c r="F75" s="386"/>
      <c r="G75" s="386"/>
      <c r="H75" s="386"/>
      <c r="I75" s="386"/>
      <c r="J75" s="386"/>
      <c r="K75" s="386"/>
      <c r="L75" s="386"/>
      <c r="M75" s="386"/>
      <c r="N75" s="386"/>
      <c r="O75" s="386"/>
      <c r="P75" s="386"/>
      <c r="Q75" s="386"/>
      <c r="R75" s="380"/>
      <c r="S75" s="380"/>
      <c r="T75" s="380"/>
      <c r="U75" s="380"/>
      <c r="V75" s="380"/>
      <c r="W75" s="380"/>
      <c r="X75" s="380"/>
      <c r="Y75" s="380"/>
    </row>
    <row r="76" spans="2:25" ht="12">
      <c r="B76" s="380"/>
      <c r="C76" s="385"/>
      <c r="D76" s="385"/>
      <c r="E76" s="385"/>
      <c r="F76" s="377"/>
      <c r="G76" s="377"/>
      <c r="H76" s="377"/>
      <c r="I76" s="387"/>
      <c r="J76" s="377"/>
      <c r="K76" s="387"/>
      <c r="L76" s="377"/>
      <c r="M76" s="377"/>
      <c r="N76" s="377"/>
      <c r="O76" s="377"/>
      <c r="P76" s="377"/>
      <c r="Q76" s="377"/>
      <c r="R76" s="380"/>
      <c r="S76" s="380"/>
      <c r="T76" s="380"/>
      <c r="U76" s="380"/>
      <c r="V76" s="380"/>
      <c r="W76" s="380"/>
      <c r="X76" s="380"/>
      <c r="Y76" s="380"/>
    </row>
    <row r="77" spans="2:25" ht="12">
      <c r="B77" s="380"/>
      <c r="C77" s="383"/>
      <c r="D77" s="383"/>
      <c r="E77" s="383"/>
      <c r="F77" s="383"/>
      <c r="G77" s="383"/>
      <c r="H77" s="383"/>
      <c r="I77" s="383"/>
      <c r="J77" s="383"/>
      <c r="K77" s="383"/>
      <c r="L77" s="383"/>
      <c r="M77" s="383"/>
      <c r="N77" s="383"/>
      <c r="O77" s="383"/>
      <c r="P77" s="383"/>
      <c r="Q77" s="383"/>
      <c r="R77" s="380"/>
      <c r="S77" s="380"/>
      <c r="T77" s="380"/>
      <c r="U77" s="380"/>
      <c r="V77" s="380"/>
      <c r="W77" s="380"/>
      <c r="X77" s="380"/>
      <c r="Y77" s="380"/>
    </row>
    <row r="78" spans="2:25" ht="12">
      <c r="B78" s="380"/>
      <c r="C78" s="385"/>
      <c r="D78" s="385"/>
      <c r="E78" s="385"/>
      <c r="F78" s="377"/>
      <c r="G78" s="377"/>
      <c r="H78" s="377"/>
      <c r="I78" s="377"/>
      <c r="J78" s="377"/>
      <c r="K78" s="377"/>
      <c r="L78" s="377"/>
      <c r="M78" s="377"/>
      <c r="N78" s="377"/>
      <c r="O78" s="377"/>
      <c r="P78" s="377"/>
      <c r="Q78" s="377"/>
      <c r="R78" s="380"/>
      <c r="S78" s="380"/>
      <c r="T78" s="380"/>
      <c r="U78" s="380"/>
      <c r="V78" s="380"/>
      <c r="W78" s="380"/>
      <c r="X78" s="380"/>
      <c r="Y78" s="380"/>
    </row>
    <row r="79" spans="2:25" ht="13.5">
      <c r="B79" s="366"/>
      <c r="C79" s="371"/>
      <c r="D79" s="371"/>
      <c r="E79" s="371"/>
      <c r="F79" s="372"/>
      <c r="G79" s="372"/>
      <c r="H79" s="377"/>
      <c r="I79" s="377"/>
      <c r="J79" s="377"/>
      <c r="K79" s="377"/>
      <c r="L79" s="377"/>
      <c r="M79" s="377"/>
      <c r="N79" s="377"/>
      <c r="O79" s="377"/>
      <c r="P79" s="377"/>
      <c r="Q79" s="377"/>
      <c r="R79" s="380"/>
      <c r="S79" s="366"/>
      <c r="T79" s="366"/>
      <c r="U79" s="366"/>
      <c r="V79" s="366"/>
      <c r="W79" s="366"/>
      <c r="X79" s="366"/>
      <c r="Y79" s="366"/>
    </row>
    <row r="80" spans="2:25" ht="13.5">
      <c r="B80" s="366"/>
      <c r="C80" s="371"/>
      <c r="D80" s="371"/>
      <c r="E80" s="371"/>
      <c r="F80" s="372"/>
      <c r="G80" s="372"/>
      <c r="H80" s="377"/>
      <c r="I80" s="377"/>
      <c r="J80" s="377"/>
      <c r="K80" s="377"/>
      <c r="L80" s="377"/>
      <c r="M80" s="377"/>
      <c r="N80" s="377"/>
      <c r="O80" s="377"/>
      <c r="P80" s="377"/>
      <c r="Q80" s="377"/>
      <c r="R80" s="380"/>
      <c r="S80" s="366"/>
      <c r="T80" s="366"/>
      <c r="U80" s="366"/>
      <c r="V80" s="366"/>
      <c r="W80" s="366"/>
      <c r="X80" s="366"/>
      <c r="Y80" s="366"/>
    </row>
    <row r="81" spans="3:18" ht="12">
      <c r="C81" s="369"/>
      <c r="D81" s="369"/>
      <c r="E81" s="369"/>
      <c r="F81" s="373"/>
      <c r="G81" s="373"/>
      <c r="H81" s="389"/>
      <c r="I81" s="386"/>
      <c r="J81" s="386"/>
      <c r="K81" s="386"/>
      <c r="L81" s="389"/>
      <c r="M81" s="389"/>
      <c r="N81" s="389"/>
      <c r="O81" s="386"/>
      <c r="P81" s="386"/>
      <c r="Q81" s="386"/>
      <c r="R81" s="380"/>
    </row>
    <row r="82" spans="3:18" ht="12.75" thickBot="1">
      <c r="C82" s="374"/>
      <c r="D82" s="375"/>
      <c r="E82" s="375"/>
      <c r="F82" s="376"/>
      <c r="G82" s="376"/>
      <c r="H82" s="377"/>
      <c r="I82" s="377"/>
      <c r="J82" s="377"/>
      <c r="K82" s="377"/>
      <c r="L82" s="377"/>
      <c r="M82" s="377"/>
      <c r="N82" s="377"/>
      <c r="O82" s="377"/>
      <c r="P82" s="377"/>
      <c r="Q82" s="377"/>
      <c r="R82" s="380"/>
    </row>
    <row r="83" spans="3:18" ht="13.5">
      <c r="C83" s="366"/>
      <c r="D83" s="366"/>
      <c r="E83" s="366"/>
      <c r="F83" s="366"/>
      <c r="G83" s="366"/>
      <c r="H83" s="380"/>
      <c r="I83" s="380"/>
      <c r="J83" s="380"/>
      <c r="K83" s="380"/>
      <c r="L83" s="380"/>
      <c r="M83" s="380"/>
      <c r="N83" s="380"/>
      <c r="O83" s="380"/>
      <c r="P83" s="380"/>
      <c r="Q83" s="380"/>
      <c r="R83" s="380"/>
    </row>
    <row r="84" spans="3:18" ht="13.5">
      <c r="C84" s="366"/>
      <c r="D84" s="366"/>
      <c r="E84" s="366"/>
      <c r="F84" s="366"/>
      <c r="G84" s="366"/>
      <c r="H84" s="380"/>
      <c r="I84" s="380"/>
      <c r="J84" s="380"/>
      <c r="K84" s="380"/>
      <c r="L84" s="380"/>
      <c r="M84" s="380"/>
      <c r="N84" s="380"/>
      <c r="O84" s="380"/>
      <c r="P84" s="380"/>
      <c r="Q84" s="380"/>
      <c r="R84" s="380"/>
    </row>
    <row r="85" spans="3:18" ht="13.5">
      <c r="C85" s="366"/>
      <c r="D85" s="366"/>
      <c r="E85" s="366"/>
      <c r="F85" s="366"/>
      <c r="G85" s="366"/>
      <c r="H85" s="380"/>
      <c r="I85" s="380"/>
      <c r="J85" s="380"/>
      <c r="K85" s="380"/>
      <c r="L85" s="380"/>
      <c r="M85" s="380"/>
      <c r="N85" s="380"/>
      <c r="O85" s="380"/>
      <c r="P85" s="380"/>
      <c r="Q85" s="380"/>
      <c r="R85" s="380"/>
    </row>
    <row r="86" spans="3:18" ht="13.5">
      <c r="C86" s="366"/>
      <c r="D86" s="366"/>
      <c r="E86" s="366"/>
      <c r="F86" s="366"/>
      <c r="G86" s="366"/>
      <c r="H86" s="380"/>
      <c r="I86" s="380"/>
      <c r="J86" s="380"/>
      <c r="K86" s="380"/>
      <c r="L86" s="380"/>
      <c r="M86" s="380"/>
      <c r="N86" s="380"/>
      <c r="O86" s="380"/>
      <c r="P86" s="380"/>
      <c r="Q86" s="380"/>
      <c r="R86" s="380"/>
    </row>
    <row r="87" spans="3:18" ht="13.5">
      <c r="C87" s="366"/>
      <c r="D87" s="366"/>
      <c r="E87" s="366"/>
      <c r="F87" s="366"/>
      <c r="G87" s="366"/>
      <c r="H87" s="380"/>
      <c r="I87" s="380"/>
      <c r="J87" s="380"/>
      <c r="K87" s="380"/>
      <c r="L87" s="380"/>
      <c r="M87" s="380"/>
      <c r="N87" s="380"/>
      <c r="O87" s="380"/>
      <c r="P87" s="380"/>
      <c r="Q87" s="380"/>
      <c r="R87" s="380"/>
    </row>
  </sheetData>
  <sheetProtection/>
  <printOptions/>
  <pageMargins left="0.3937007874015748" right="0.3937007874015748" top="0.5905511811023623" bottom="0.3937007874015748" header="0.5118110236220472" footer="0.31496062992125984"/>
  <pageSetup fitToHeight="0" fitToWidth="1" horizontalDpi="600" verticalDpi="6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P44"/>
  <sheetViews>
    <sheetView showGridLines="0" tabSelected="1" view="pageBreakPreview" zoomScaleSheetLayoutView="100" zoomScalePageLayoutView="0" workbookViewId="0" topLeftCell="A1">
      <selection activeCell="N15" sqref="N15"/>
    </sheetView>
  </sheetViews>
  <sheetFormatPr defaultColWidth="8.00390625" defaultRowHeight="13.5"/>
  <cols>
    <col min="1" max="1" width="11.875" style="219" customWidth="1"/>
    <col min="2" max="2" width="11.00390625" style="220" customWidth="1"/>
    <col min="3" max="9" width="10.625" style="220" customWidth="1"/>
    <col min="10" max="11" width="8.00390625" style="219" customWidth="1"/>
    <col min="12" max="12" width="14.75390625" style="219" bestFit="1" customWidth="1"/>
    <col min="13" max="16384" width="8.00390625" style="219" customWidth="1"/>
  </cols>
  <sheetData>
    <row r="1" spans="1:9" s="616" customFormat="1" ht="18.75" customHeight="1">
      <c r="A1" s="614" t="s">
        <v>703</v>
      </c>
      <c r="B1" s="615"/>
      <c r="C1" s="615"/>
      <c r="D1" s="615"/>
      <c r="E1" s="615"/>
      <c r="F1" s="615"/>
      <c r="G1" s="615"/>
      <c r="H1" s="615"/>
      <c r="I1" s="615"/>
    </row>
    <row r="2" spans="1:9" s="616" customFormat="1" ht="18.75" customHeight="1">
      <c r="A2" s="614"/>
      <c r="B2" s="615"/>
      <c r="C2" s="615"/>
      <c r="D2" s="615"/>
      <c r="E2" s="615"/>
      <c r="F2" s="615"/>
      <c r="G2" s="615"/>
      <c r="H2" s="615"/>
      <c r="I2" s="615"/>
    </row>
    <row r="3" spans="1:9" s="616" customFormat="1" ht="11.25" customHeight="1">
      <c r="A3" s="614"/>
      <c r="B3" s="615"/>
      <c r="C3" s="615"/>
      <c r="D3" s="615"/>
      <c r="E3" s="615"/>
      <c r="F3" s="615"/>
      <c r="G3" s="615"/>
      <c r="H3" s="615"/>
      <c r="I3" s="615"/>
    </row>
    <row r="4" spans="1:9" s="620" customFormat="1" ht="12.75" customHeight="1" thickBot="1">
      <c r="A4" s="617" t="s">
        <v>572</v>
      </c>
      <c r="B4" s="618"/>
      <c r="C4" s="618"/>
      <c r="D4" s="618"/>
      <c r="E4" s="618"/>
      <c r="F4" s="618"/>
      <c r="G4" s="618"/>
      <c r="H4" s="618"/>
      <c r="I4" s="619" t="s">
        <v>404</v>
      </c>
    </row>
    <row r="5" spans="1:9" s="620" customFormat="1" ht="16.5" customHeight="1">
      <c r="A5" s="621" t="s">
        <v>573</v>
      </c>
      <c r="B5" s="936" t="s">
        <v>405</v>
      </c>
      <c r="C5" s="622" t="s">
        <v>406</v>
      </c>
      <c r="D5" s="623"/>
      <c r="E5" s="622" t="s">
        <v>407</v>
      </c>
      <c r="F5" s="623"/>
      <c r="G5" s="624" t="s">
        <v>408</v>
      </c>
      <c r="H5" s="936" t="s">
        <v>409</v>
      </c>
      <c r="I5" s="938" t="s">
        <v>410</v>
      </c>
    </row>
    <row r="6" spans="1:9" s="620" customFormat="1" ht="16.5" customHeight="1">
      <c r="A6" s="625" t="s">
        <v>574</v>
      </c>
      <c r="B6" s="937"/>
      <c r="C6" s="626" t="s">
        <v>575</v>
      </c>
      <c r="D6" s="626" t="s">
        <v>411</v>
      </c>
      <c r="E6" s="626" t="s">
        <v>412</v>
      </c>
      <c r="F6" s="626" t="s">
        <v>413</v>
      </c>
      <c r="G6" s="627" t="s">
        <v>374</v>
      </c>
      <c r="H6" s="937"/>
      <c r="I6" s="939"/>
    </row>
    <row r="7" spans="1:9" s="620" customFormat="1" ht="7.5" customHeight="1">
      <c r="A7" s="628"/>
      <c r="B7" s="629"/>
      <c r="C7" s="629"/>
      <c r="D7" s="629"/>
      <c r="E7" s="629"/>
      <c r="F7" s="629"/>
      <c r="G7" s="629"/>
      <c r="H7" s="629"/>
      <c r="I7" s="629"/>
    </row>
    <row r="8" spans="1:9" s="620" customFormat="1" ht="18" customHeight="1">
      <c r="A8" s="340" t="s">
        <v>697</v>
      </c>
      <c r="B8" s="637">
        <v>8939.1</v>
      </c>
      <c r="C8" s="637">
        <v>6222.200000000001</v>
      </c>
      <c r="D8" s="637">
        <v>2716.9</v>
      </c>
      <c r="E8" s="637">
        <v>8562</v>
      </c>
      <c r="F8" s="637">
        <v>377.09999999999985</v>
      </c>
      <c r="G8" s="637">
        <v>748</v>
      </c>
      <c r="H8" s="637">
        <v>69.6</v>
      </c>
      <c r="I8" s="637">
        <v>95.8</v>
      </c>
    </row>
    <row r="9" spans="1:9" s="620" customFormat="1" ht="18" customHeight="1">
      <c r="A9" s="340" t="s">
        <v>633</v>
      </c>
      <c r="B9" s="637">
        <v>8967.9</v>
      </c>
      <c r="C9" s="637">
        <v>6256.8</v>
      </c>
      <c r="D9" s="637">
        <v>2711.1</v>
      </c>
      <c r="E9" s="637">
        <v>8591.6</v>
      </c>
      <c r="F9" s="637">
        <v>376.3</v>
      </c>
      <c r="G9" s="637">
        <v>759.8</v>
      </c>
      <c r="H9" s="643">
        <v>69.8</v>
      </c>
      <c r="I9" s="643">
        <v>95.8</v>
      </c>
    </row>
    <row r="10" spans="1:9" s="620" customFormat="1" ht="18" customHeight="1">
      <c r="A10" s="340" t="s">
        <v>635</v>
      </c>
      <c r="B10" s="637">
        <v>8998.8</v>
      </c>
      <c r="C10" s="637">
        <v>6297.1</v>
      </c>
      <c r="D10" s="637">
        <v>2701.6000000000004</v>
      </c>
      <c r="E10" s="637">
        <v>8629.1</v>
      </c>
      <c r="F10" s="637">
        <v>369.4999999999998</v>
      </c>
      <c r="G10" s="637">
        <v>768</v>
      </c>
      <c r="H10" s="886">
        <v>70</v>
      </c>
      <c r="I10" s="643">
        <v>95.9</v>
      </c>
    </row>
    <row r="11" spans="1:9" s="620" customFormat="1" ht="18" customHeight="1">
      <c r="A11" s="340" t="s">
        <v>637</v>
      </c>
      <c r="B11" s="638">
        <v>9012.9</v>
      </c>
      <c r="C11" s="638">
        <v>6322.699999999999</v>
      </c>
      <c r="D11" s="638">
        <v>2690.1000000000004</v>
      </c>
      <c r="E11" s="638">
        <v>8648</v>
      </c>
      <c r="F11" s="638">
        <v>365.0000000000004</v>
      </c>
      <c r="G11" s="638">
        <v>774.9</v>
      </c>
      <c r="H11" s="598">
        <v>70.2</v>
      </c>
      <c r="I11" s="598">
        <v>96</v>
      </c>
    </row>
    <row r="12" spans="1:14" s="632" customFormat="1" ht="18" customHeight="1">
      <c r="A12" s="348" t="s">
        <v>695</v>
      </c>
      <c r="B12" s="630">
        <v>9027</v>
      </c>
      <c r="C12" s="630">
        <v>6352.7</v>
      </c>
      <c r="D12" s="630">
        <v>2674.3</v>
      </c>
      <c r="E12" s="630">
        <v>8669.2</v>
      </c>
      <c r="F12" s="630">
        <v>357.7999999999993</v>
      </c>
      <c r="G12" s="630">
        <v>779.4</v>
      </c>
      <c r="H12" s="631">
        <v>70.37443225877922</v>
      </c>
      <c r="I12" s="631">
        <v>96.03633543813007</v>
      </c>
      <c r="K12" s="883"/>
      <c r="L12" s="884"/>
      <c r="M12" s="884"/>
      <c r="N12" s="884"/>
    </row>
    <row r="13" spans="1:13" s="632" customFormat="1" ht="6" customHeight="1">
      <c r="A13" s="633"/>
      <c r="B13" s="630"/>
      <c r="C13" s="630"/>
      <c r="D13" s="630"/>
      <c r="E13" s="630"/>
      <c r="F13" s="630"/>
      <c r="G13" s="630"/>
      <c r="H13" s="631"/>
      <c r="I13" s="631"/>
      <c r="M13" s="634"/>
    </row>
    <row r="14" spans="1:16" s="632" customFormat="1" ht="18.75" customHeight="1">
      <c r="A14" s="639" t="s">
        <v>414</v>
      </c>
      <c r="B14" s="630">
        <v>7134.2</v>
      </c>
      <c r="C14" s="630">
        <v>4922.2</v>
      </c>
      <c r="D14" s="630">
        <v>2212</v>
      </c>
      <c r="E14" s="630">
        <v>6843.3</v>
      </c>
      <c r="F14" s="630">
        <v>290.89999999999964</v>
      </c>
      <c r="G14" s="630">
        <v>608.2</v>
      </c>
      <c r="H14" s="636">
        <v>68.99442123854112</v>
      </c>
      <c r="I14" s="630">
        <v>95.92245801911918</v>
      </c>
      <c r="K14" s="883"/>
      <c r="M14" s="883"/>
      <c r="O14" s="883"/>
      <c r="P14" s="883"/>
    </row>
    <row r="15" spans="1:16" s="632" customFormat="1" ht="18.75" customHeight="1">
      <c r="A15" s="639" t="s">
        <v>415</v>
      </c>
      <c r="B15" s="630">
        <v>1892.7</v>
      </c>
      <c r="C15" s="630">
        <v>1430.4</v>
      </c>
      <c r="D15" s="630">
        <v>462.29999999999995</v>
      </c>
      <c r="E15" s="630">
        <v>1825.9</v>
      </c>
      <c r="F15" s="630">
        <v>66.79999999999995</v>
      </c>
      <c r="G15" s="630">
        <v>171.2</v>
      </c>
      <c r="H15" s="630">
        <v>75.57457600253606</v>
      </c>
      <c r="I15" s="630">
        <v>96.47065039361759</v>
      </c>
      <c r="K15" s="883"/>
      <c r="M15" s="883"/>
      <c r="O15" s="883"/>
      <c r="P15" s="883"/>
    </row>
    <row r="16" spans="1:9" s="620" customFormat="1" ht="6.75" customHeight="1">
      <c r="A16" s="635"/>
      <c r="B16" s="630"/>
      <c r="C16" s="630"/>
      <c r="D16" s="630"/>
      <c r="E16" s="630"/>
      <c r="F16" s="631"/>
      <c r="G16" s="631"/>
      <c r="H16" s="631"/>
      <c r="I16" s="631"/>
    </row>
    <row r="17" spans="1:12" s="620" customFormat="1" ht="19.5" customHeight="1">
      <c r="A17" s="635" t="s">
        <v>317</v>
      </c>
      <c r="B17" s="637">
        <v>1729.5</v>
      </c>
      <c r="C17" s="638">
        <v>1231.9</v>
      </c>
      <c r="D17" s="638">
        <v>497.5999999999999</v>
      </c>
      <c r="E17" s="638">
        <v>1682.2</v>
      </c>
      <c r="F17" s="638">
        <v>47.299999999999955</v>
      </c>
      <c r="G17" s="598">
        <v>168.6</v>
      </c>
      <c r="H17" s="638">
        <v>71.2286788089043</v>
      </c>
      <c r="I17" s="638">
        <v>97.26510552182712</v>
      </c>
      <c r="K17" s="598"/>
      <c r="L17" s="885"/>
    </row>
    <row r="18" spans="1:12" s="620" customFormat="1" ht="19.5" customHeight="1">
      <c r="A18" s="635" t="s">
        <v>318</v>
      </c>
      <c r="B18" s="637">
        <v>1435.4</v>
      </c>
      <c r="C18" s="638">
        <v>1058.2</v>
      </c>
      <c r="D18" s="638">
        <v>377.20000000000005</v>
      </c>
      <c r="E18" s="638">
        <v>1396.3</v>
      </c>
      <c r="F18" s="638">
        <v>39.100000000000136</v>
      </c>
      <c r="G18" s="598">
        <v>125.1</v>
      </c>
      <c r="H18" s="638">
        <v>73.72161070084994</v>
      </c>
      <c r="I18" s="638">
        <v>97.27602062142957</v>
      </c>
      <c r="K18" s="598"/>
      <c r="L18" s="885"/>
    </row>
    <row r="19" spans="1:12" s="620" customFormat="1" ht="19.5" customHeight="1">
      <c r="A19" s="635" t="s">
        <v>320</v>
      </c>
      <c r="B19" s="637">
        <v>628.7</v>
      </c>
      <c r="C19" s="638">
        <v>362.7</v>
      </c>
      <c r="D19" s="638">
        <v>266.00000000000006</v>
      </c>
      <c r="E19" s="638">
        <v>567.1</v>
      </c>
      <c r="F19" s="638">
        <v>61.60000000000002</v>
      </c>
      <c r="G19" s="598">
        <v>65.1</v>
      </c>
      <c r="H19" s="638">
        <v>57.69047240337203</v>
      </c>
      <c r="I19" s="638">
        <v>90.20200413551774</v>
      </c>
      <c r="K19" s="598"/>
      <c r="L19" s="885"/>
    </row>
    <row r="20" spans="1:12" s="620" customFormat="1" ht="19.5" customHeight="1">
      <c r="A20" s="635" t="s">
        <v>322</v>
      </c>
      <c r="B20" s="637">
        <v>321.5</v>
      </c>
      <c r="C20" s="638">
        <v>212.8</v>
      </c>
      <c r="D20" s="638">
        <v>108.69999999999999</v>
      </c>
      <c r="E20" s="638">
        <v>304.6</v>
      </c>
      <c r="F20" s="638">
        <v>16.899999999999977</v>
      </c>
      <c r="G20" s="598">
        <v>30.2</v>
      </c>
      <c r="H20" s="638">
        <v>66.18973561430793</v>
      </c>
      <c r="I20" s="638">
        <v>94.7433903576983</v>
      </c>
      <c r="K20" s="598"/>
      <c r="L20" s="885"/>
    </row>
    <row r="21" spans="1:12" s="620" customFormat="1" ht="19.5" customHeight="1">
      <c r="A21" s="635" t="s">
        <v>218</v>
      </c>
      <c r="B21" s="637">
        <v>939.6</v>
      </c>
      <c r="C21" s="638">
        <v>499.5</v>
      </c>
      <c r="D21" s="638">
        <v>440.1</v>
      </c>
      <c r="E21" s="638">
        <v>862</v>
      </c>
      <c r="F21" s="638">
        <v>77.60000000000002</v>
      </c>
      <c r="G21" s="598">
        <v>58.3</v>
      </c>
      <c r="H21" s="638">
        <v>53.16091954022988</v>
      </c>
      <c r="I21" s="638">
        <v>91.74116645381012</v>
      </c>
      <c r="K21" s="598"/>
      <c r="L21" s="885"/>
    </row>
    <row r="22" spans="1:12" s="620" customFormat="1" ht="19.5" customHeight="1">
      <c r="A22" s="635" t="s">
        <v>325</v>
      </c>
      <c r="B22" s="637">
        <v>601.9</v>
      </c>
      <c r="C22" s="638">
        <v>446.2</v>
      </c>
      <c r="D22" s="638">
        <v>155.7</v>
      </c>
      <c r="E22" s="638">
        <v>579.6</v>
      </c>
      <c r="F22" s="638">
        <v>22.299999999999955</v>
      </c>
      <c r="G22" s="598">
        <v>63.5</v>
      </c>
      <c r="H22" s="638">
        <v>74.1319156005981</v>
      </c>
      <c r="I22" s="638">
        <v>96.2950656255192</v>
      </c>
      <c r="K22" s="598"/>
      <c r="L22" s="885"/>
    </row>
    <row r="23" spans="1:12" s="620" customFormat="1" ht="19.5" customHeight="1">
      <c r="A23" s="635" t="s">
        <v>327</v>
      </c>
      <c r="B23" s="637">
        <v>340.2</v>
      </c>
      <c r="C23" s="638">
        <v>248.3</v>
      </c>
      <c r="D23" s="638">
        <v>91.89999999999998</v>
      </c>
      <c r="E23" s="638">
        <v>336.7</v>
      </c>
      <c r="F23" s="638">
        <v>3.5</v>
      </c>
      <c r="G23" s="598">
        <v>17.6</v>
      </c>
      <c r="H23" s="638">
        <v>72.9864785420341</v>
      </c>
      <c r="I23" s="638">
        <v>98.97119341563786</v>
      </c>
      <c r="K23" s="598"/>
      <c r="L23" s="885"/>
    </row>
    <row r="24" spans="1:12" s="620" customFormat="1" ht="19.5" customHeight="1">
      <c r="A24" s="635" t="s">
        <v>388</v>
      </c>
      <c r="B24" s="637">
        <v>354.3</v>
      </c>
      <c r="C24" s="638">
        <v>277.9</v>
      </c>
      <c r="D24" s="638">
        <v>76.40000000000003</v>
      </c>
      <c r="E24" s="638">
        <v>351.1</v>
      </c>
      <c r="F24" s="638">
        <v>3.1999999999999886</v>
      </c>
      <c r="G24" s="598">
        <v>28.7</v>
      </c>
      <c r="H24" s="638">
        <v>78.43635337284786</v>
      </c>
      <c r="I24" s="638">
        <v>99.09681061247531</v>
      </c>
      <c r="K24" s="598"/>
      <c r="L24" s="885"/>
    </row>
    <row r="25" spans="1:12" s="620" customFormat="1" ht="19.5" customHeight="1">
      <c r="A25" s="635" t="s">
        <v>416</v>
      </c>
      <c r="B25" s="637">
        <v>303.1</v>
      </c>
      <c r="C25" s="638">
        <v>212.4</v>
      </c>
      <c r="D25" s="638">
        <v>90.70000000000002</v>
      </c>
      <c r="E25" s="638">
        <v>297.5</v>
      </c>
      <c r="F25" s="638">
        <v>5.600000000000023</v>
      </c>
      <c r="G25" s="598">
        <v>24.1</v>
      </c>
      <c r="H25" s="638">
        <v>70.07588254701417</v>
      </c>
      <c r="I25" s="638">
        <v>98.15242494226327</v>
      </c>
      <c r="K25" s="598"/>
      <c r="L25" s="885"/>
    </row>
    <row r="26" spans="1:12" s="620" customFormat="1" ht="19.5" customHeight="1">
      <c r="A26" s="635" t="s">
        <v>390</v>
      </c>
      <c r="B26" s="637">
        <v>480</v>
      </c>
      <c r="C26" s="638">
        <v>372.2</v>
      </c>
      <c r="D26" s="638">
        <v>107.80000000000001</v>
      </c>
      <c r="E26" s="638">
        <v>466.2</v>
      </c>
      <c r="F26" s="638">
        <v>13.800000000000011</v>
      </c>
      <c r="G26" s="598">
        <v>26.8</v>
      </c>
      <c r="H26" s="638">
        <v>77.54166666666666</v>
      </c>
      <c r="I26" s="638">
        <v>97.125</v>
      </c>
      <c r="K26" s="598"/>
      <c r="L26" s="885"/>
    </row>
    <row r="27" spans="1:15" s="632" customFormat="1" ht="19.5" customHeight="1">
      <c r="A27" s="639" t="s">
        <v>391</v>
      </c>
      <c r="B27" s="630">
        <v>134.8</v>
      </c>
      <c r="C27" s="630">
        <v>115.2</v>
      </c>
      <c r="D27" s="630">
        <v>19.60000000000001</v>
      </c>
      <c r="E27" s="630">
        <v>131</v>
      </c>
      <c r="F27" s="630">
        <v>3.8000000000000114</v>
      </c>
      <c r="G27" s="631">
        <v>20.5</v>
      </c>
      <c r="H27" s="630">
        <v>85.45994065281899</v>
      </c>
      <c r="I27" s="630">
        <v>97.18100890207715</v>
      </c>
      <c r="K27" s="598"/>
      <c r="L27" s="885"/>
      <c r="M27" s="620"/>
      <c r="N27" s="620"/>
      <c r="O27" s="620"/>
    </row>
    <row r="28" spans="1:12" s="620" customFormat="1" ht="19.5" customHeight="1">
      <c r="A28" s="635" t="s">
        <v>210</v>
      </c>
      <c r="B28" s="638">
        <v>134.8</v>
      </c>
      <c r="C28" s="638">
        <v>115.2</v>
      </c>
      <c r="D28" s="638">
        <v>19.60000000000001</v>
      </c>
      <c r="E28" s="638">
        <v>131</v>
      </c>
      <c r="F28" s="638">
        <v>3.8000000000000114</v>
      </c>
      <c r="G28" s="598">
        <v>20.5</v>
      </c>
      <c r="H28" s="638">
        <v>85.45994065281899</v>
      </c>
      <c r="I28" s="638">
        <v>97.18100890207715</v>
      </c>
      <c r="K28" s="598"/>
      <c r="L28" s="885"/>
    </row>
    <row r="29" spans="1:15" s="632" customFormat="1" ht="19.5" customHeight="1">
      <c r="A29" s="639" t="s">
        <v>393</v>
      </c>
      <c r="B29" s="630">
        <v>500.2</v>
      </c>
      <c r="C29" s="630">
        <v>333.9</v>
      </c>
      <c r="D29" s="630">
        <v>166.3</v>
      </c>
      <c r="E29" s="630">
        <v>483.7</v>
      </c>
      <c r="F29" s="630">
        <v>16.5</v>
      </c>
      <c r="G29" s="630">
        <v>52.1</v>
      </c>
      <c r="H29" s="630">
        <v>66.75329868052778</v>
      </c>
      <c r="I29" s="630">
        <v>96.70131947221111</v>
      </c>
      <c r="K29" s="598"/>
      <c r="L29" s="885"/>
      <c r="M29" s="620"/>
      <c r="N29" s="620"/>
      <c r="O29" s="620"/>
    </row>
    <row r="30" spans="1:12" s="620" customFormat="1" ht="19.5" customHeight="1">
      <c r="A30" s="635" t="s">
        <v>313</v>
      </c>
      <c r="B30" s="638">
        <v>141.8</v>
      </c>
      <c r="C30" s="638">
        <v>64.7</v>
      </c>
      <c r="D30" s="638">
        <v>77.10000000000001</v>
      </c>
      <c r="E30" s="638">
        <v>128.8</v>
      </c>
      <c r="F30" s="638">
        <v>13</v>
      </c>
      <c r="G30" s="638">
        <v>22.1</v>
      </c>
      <c r="H30" s="638">
        <v>45.62764456981664</v>
      </c>
      <c r="I30" s="638">
        <v>90.83215796897038</v>
      </c>
      <c r="K30" s="598"/>
      <c r="L30" s="885"/>
    </row>
    <row r="31" spans="1:12" s="620" customFormat="1" ht="19.5" customHeight="1">
      <c r="A31" s="635" t="s">
        <v>314</v>
      </c>
      <c r="B31" s="638">
        <v>81.3</v>
      </c>
      <c r="C31" s="638">
        <v>64.3</v>
      </c>
      <c r="D31" s="638">
        <v>17</v>
      </c>
      <c r="E31" s="638">
        <v>78.8</v>
      </c>
      <c r="F31" s="638">
        <v>2.5</v>
      </c>
      <c r="G31" s="598">
        <v>7</v>
      </c>
      <c r="H31" s="638">
        <v>79.08979089790897</v>
      </c>
      <c r="I31" s="638">
        <v>96.9249692496925</v>
      </c>
      <c r="K31" s="598"/>
      <c r="L31" s="885"/>
    </row>
    <row r="32" spans="1:12" s="620" customFormat="1" ht="19.5" customHeight="1">
      <c r="A32" s="635" t="s">
        <v>395</v>
      </c>
      <c r="B32" s="638">
        <v>277.1</v>
      </c>
      <c r="C32" s="638">
        <v>204.9</v>
      </c>
      <c r="D32" s="638">
        <v>72.20000000000002</v>
      </c>
      <c r="E32" s="638">
        <v>276.1</v>
      </c>
      <c r="F32" s="638">
        <v>1</v>
      </c>
      <c r="G32" s="598">
        <v>23</v>
      </c>
      <c r="H32" s="638">
        <v>73.94442439552508</v>
      </c>
      <c r="I32" s="638">
        <v>99.63911945146157</v>
      </c>
      <c r="K32" s="598"/>
      <c r="L32" s="885"/>
    </row>
    <row r="33" spans="1:15" s="632" customFormat="1" ht="19.5" customHeight="1">
      <c r="A33" s="639" t="s">
        <v>315</v>
      </c>
      <c r="B33" s="630">
        <v>139.4</v>
      </c>
      <c r="C33" s="630">
        <v>118.3</v>
      </c>
      <c r="D33" s="630">
        <v>21.10000000000001</v>
      </c>
      <c r="E33" s="630">
        <v>139</v>
      </c>
      <c r="F33" s="631">
        <v>0.4000000000000057</v>
      </c>
      <c r="G33" s="631">
        <v>12.8</v>
      </c>
      <c r="H33" s="630">
        <v>84.86370157819225</v>
      </c>
      <c r="I33" s="630">
        <v>99.71305595408894</v>
      </c>
      <c r="K33" s="598"/>
      <c r="L33" s="885"/>
      <c r="M33" s="620"/>
      <c r="N33" s="620"/>
      <c r="O33" s="620"/>
    </row>
    <row r="34" spans="1:12" s="620" customFormat="1" ht="19.5" customHeight="1">
      <c r="A34" s="635" t="s">
        <v>316</v>
      </c>
      <c r="B34" s="638">
        <v>139.4</v>
      </c>
      <c r="C34" s="638">
        <v>118.3</v>
      </c>
      <c r="D34" s="638">
        <v>21.10000000000001</v>
      </c>
      <c r="E34" s="638">
        <v>139</v>
      </c>
      <c r="F34" s="598">
        <v>0.4000000000000057</v>
      </c>
      <c r="G34" s="598">
        <v>12.8</v>
      </c>
      <c r="H34" s="638">
        <v>84.86370157819225</v>
      </c>
      <c r="I34" s="638">
        <v>99.71305595408894</v>
      </c>
      <c r="K34" s="598"/>
      <c r="L34" s="885"/>
    </row>
    <row r="35" spans="1:15" s="632" customFormat="1" ht="19.5" customHeight="1">
      <c r="A35" s="639" t="s">
        <v>397</v>
      </c>
      <c r="B35" s="630">
        <v>288.7</v>
      </c>
      <c r="C35" s="630">
        <v>216.3</v>
      </c>
      <c r="D35" s="630">
        <v>72.39999999999998</v>
      </c>
      <c r="E35" s="630">
        <v>261.7</v>
      </c>
      <c r="F35" s="630">
        <v>27</v>
      </c>
      <c r="G35" s="631">
        <v>22.6</v>
      </c>
      <c r="H35" s="630">
        <v>74.92206442674056</v>
      </c>
      <c r="I35" s="630">
        <v>90.64773120886733</v>
      </c>
      <c r="K35" s="598"/>
      <c r="L35" s="885"/>
      <c r="M35" s="620"/>
      <c r="N35" s="620"/>
      <c r="O35" s="620"/>
    </row>
    <row r="36" spans="1:12" s="620" customFormat="1" ht="19.5" customHeight="1">
      <c r="A36" s="635" t="s">
        <v>319</v>
      </c>
      <c r="B36" s="638">
        <v>288.7</v>
      </c>
      <c r="C36" s="638">
        <v>216.3</v>
      </c>
      <c r="D36" s="638">
        <v>72.39999999999998</v>
      </c>
      <c r="E36" s="638">
        <v>261.7</v>
      </c>
      <c r="F36" s="638">
        <v>27</v>
      </c>
      <c r="G36" s="638">
        <v>22.6</v>
      </c>
      <c r="H36" s="638">
        <v>74.92206442674056</v>
      </c>
      <c r="I36" s="638">
        <v>90.64773120886733</v>
      </c>
      <c r="K36" s="598"/>
      <c r="L36" s="885"/>
    </row>
    <row r="37" spans="1:15" s="632" customFormat="1" ht="19.5" customHeight="1">
      <c r="A37" s="639" t="s">
        <v>399</v>
      </c>
      <c r="B37" s="630">
        <v>582.4</v>
      </c>
      <c r="C37" s="630">
        <v>524.9</v>
      </c>
      <c r="D37" s="630">
        <v>57.5</v>
      </c>
      <c r="E37" s="630">
        <v>562.6</v>
      </c>
      <c r="F37" s="630">
        <v>19.100000000000023</v>
      </c>
      <c r="G37" s="630">
        <v>58.3</v>
      </c>
      <c r="H37" s="630">
        <v>90.12706043956044</v>
      </c>
      <c r="I37" s="630">
        <v>96.72046703296702</v>
      </c>
      <c r="K37" s="598"/>
      <c r="L37" s="885"/>
      <c r="M37" s="620"/>
      <c r="N37" s="620"/>
      <c r="O37" s="620"/>
    </row>
    <row r="38" spans="1:12" s="620" customFormat="1" ht="19.5" customHeight="1">
      <c r="A38" s="635" t="s">
        <v>323</v>
      </c>
      <c r="B38" s="638">
        <v>54.1</v>
      </c>
      <c r="C38" s="638">
        <v>51.2</v>
      </c>
      <c r="D38" s="638">
        <v>2.8999999999999986</v>
      </c>
      <c r="E38" s="638">
        <v>54</v>
      </c>
      <c r="F38" s="598">
        <v>0.10000000000000142</v>
      </c>
      <c r="G38" s="598">
        <v>5</v>
      </c>
      <c r="H38" s="638">
        <v>94.63955637707949</v>
      </c>
      <c r="I38" s="638">
        <v>99.81515711645102</v>
      </c>
      <c r="K38" s="598"/>
      <c r="L38" s="885"/>
    </row>
    <row r="39" spans="1:12" s="620" customFormat="1" ht="19.5" customHeight="1">
      <c r="A39" s="635" t="s">
        <v>324</v>
      </c>
      <c r="B39" s="638">
        <v>95.7</v>
      </c>
      <c r="C39" s="638">
        <v>79.8</v>
      </c>
      <c r="D39" s="638">
        <v>15.900000000000006</v>
      </c>
      <c r="E39" s="638">
        <v>94.3</v>
      </c>
      <c r="F39" s="598">
        <v>1.4000000000000057</v>
      </c>
      <c r="G39" s="638">
        <v>18.6</v>
      </c>
      <c r="H39" s="638">
        <v>83.38557993730407</v>
      </c>
      <c r="I39" s="638">
        <v>98.53709508881921</v>
      </c>
      <c r="K39" s="598"/>
      <c r="L39" s="885"/>
    </row>
    <row r="40" spans="1:12" s="620" customFormat="1" ht="19.5" customHeight="1">
      <c r="A40" s="635" t="s">
        <v>326</v>
      </c>
      <c r="B40" s="638">
        <v>432.6</v>
      </c>
      <c r="C40" s="638">
        <v>393.9</v>
      </c>
      <c r="D40" s="638">
        <v>38.700000000000045</v>
      </c>
      <c r="E40" s="638">
        <v>414.3</v>
      </c>
      <c r="F40" s="638">
        <v>18.30000000000001</v>
      </c>
      <c r="G40" s="598">
        <v>37.9</v>
      </c>
      <c r="H40" s="638">
        <v>91.05409153952843</v>
      </c>
      <c r="I40" s="638">
        <v>95.76976421636616</v>
      </c>
      <c r="K40" s="598"/>
      <c r="L40" s="885"/>
    </row>
    <row r="41" spans="1:15" s="632" customFormat="1" ht="19.5" customHeight="1">
      <c r="A41" s="639" t="s">
        <v>401</v>
      </c>
      <c r="B41" s="630">
        <v>247.3</v>
      </c>
      <c r="C41" s="630">
        <v>143</v>
      </c>
      <c r="D41" s="630">
        <v>104.30000000000001</v>
      </c>
      <c r="E41" s="630">
        <v>247.1</v>
      </c>
      <c r="F41" s="631">
        <v>0.20000000000001705</v>
      </c>
      <c r="G41" s="631">
        <v>1.8</v>
      </c>
      <c r="H41" s="630">
        <v>57.824504650222394</v>
      </c>
      <c r="I41" s="630">
        <v>99.91912656692276</v>
      </c>
      <c r="K41" s="598"/>
      <c r="L41" s="885"/>
      <c r="M41" s="620"/>
      <c r="N41" s="620"/>
      <c r="O41" s="620"/>
    </row>
    <row r="42" spans="1:12" s="620" customFormat="1" ht="19.5" customHeight="1" thickBot="1">
      <c r="A42" s="640" t="s">
        <v>330</v>
      </c>
      <c r="B42" s="641">
        <v>247.3</v>
      </c>
      <c r="C42" s="642">
        <v>143</v>
      </c>
      <c r="D42" s="642">
        <v>104.30000000000001</v>
      </c>
      <c r="E42" s="642">
        <v>247.1</v>
      </c>
      <c r="F42" s="618">
        <v>0.20000000000001705</v>
      </c>
      <c r="G42" s="618">
        <v>1.8</v>
      </c>
      <c r="H42" s="642">
        <v>57.824504650222394</v>
      </c>
      <c r="I42" s="642">
        <v>99.91912656692276</v>
      </c>
      <c r="K42" s="598"/>
      <c r="L42" s="885"/>
    </row>
    <row r="43" spans="1:9" s="269" customFormat="1" ht="12.75" customHeight="1">
      <c r="A43" s="269" t="s">
        <v>417</v>
      </c>
      <c r="B43" s="388"/>
      <c r="C43" s="388"/>
      <c r="D43" s="270"/>
      <c r="E43" s="388"/>
      <c r="F43" s="388"/>
      <c r="G43" s="388"/>
      <c r="H43" s="388"/>
      <c r="I43" s="388"/>
    </row>
    <row r="44" ht="12">
      <c r="A44" s="269" t="s">
        <v>608</v>
      </c>
    </row>
  </sheetData>
  <sheetProtection/>
  <mergeCells count="3">
    <mergeCell ref="B5:B6"/>
    <mergeCell ref="H5:H6"/>
    <mergeCell ref="I5:I6"/>
  </mergeCells>
  <printOptions/>
  <pageMargins left="0.3937007874015748" right="0.3937007874015748" top="0.5905511811023623" bottom="0.3937007874015748" header="0.5118110236220472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H64"/>
  <sheetViews>
    <sheetView showGridLines="0" view="pageBreakPreview" zoomScale="60" zoomScalePageLayoutView="0" workbookViewId="0" topLeftCell="A1">
      <selection activeCell="G48" sqref="G48"/>
    </sheetView>
  </sheetViews>
  <sheetFormatPr defaultColWidth="8.875" defaultRowHeight="13.5"/>
  <cols>
    <col min="1" max="1" width="6.25390625" style="395" customWidth="1"/>
    <col min="2" max="2" width="11.25390625" style="395" customWidth="1"/>
    <col min="3" max="3" width="6.25390625" style="395" customWidth="1"/>
    <col min="4" max="4" width="3.125" style="395" customWidth="1"/>
    <col min="5" max="5" width="23.625" style="395" customWidth="1"/>
    <col min="6" max="7" width="23.375" style="395" customWidth="1"/>
    <col min="8" max="16384" width="8.875" style="395" customWidth="1"/>
  </cols>
  <sheetData>
    <row r="1" spans="1:8" ht="19.5" customHeight="1">
      <c r="A1" s="393" t="s">
        <v>709</v>
      </c>
      <c r="B1" s="394"/>
      <c r="C1" s="394"/>
      <c r="D1" s="394"/>
      <c r="E1" s="394"/>
      <c r="F1" s="394"/>
      <c r="G1" s="394"/>
      <c r="H1" s="436"/>
    </row>
    <row r="2" spans="1:8" ht="9" customHeight="1">
      <c r="A2" s="436"/>
      <c r="B2" s="436"/>
      <c r="C2" s="436"/>
      <c r="D2" s="436"/>
      <c r="E2" s="436"/>
      <c r="F2" s="436"/>
      <c r="G2" s="436"/>
      <c r="H2" s="436"/>
    </row>
    <row r="3" spans="1:8" ht="15" customHeight="1">
      <c r="A3" s="396" t="s">
        <v>284</v>
      </c>
      <c r="B3" s="436"/>
      <c r="C3" s="436"/>
      <c r="D3" s="436"/>
      <c r="E3" s="436"/>
      <c r="F3" s="436"/>
      <c r="G3" s="436"/>
      <c r="H3" s="436"/>
    </row>
    <row r="4" spans="1:8" ht="13.5" customHeight="1" thickBot="1">
      <c r="A4" s="397" t="s">
        <v>285</v>
      </c>
      <c r="B4" s="397"/>
      <c r="C4" s="397"/>
      <c r="D4" s="397"/>
      <c r="E4" s="397"/>
      <c r="F4" s="398"/>
      <c r="G4" s="398" t="s">
        <v>286</v>
      </c>
      <c r="H4" s="436"/>
    </row>
    <row r="5" spans="1:8" ht="22.5" customHeight="1" thickBot="1">
      <c r="A5" s="399" t="s">
        <v>287</v>
      </c>
      <c r="B5" s="400"/>
      <c r="C5" s="400"/>
      <c r="D5" s="401"/>
      <c r="E5" s="402" t="s">
        <v>180</v>
      </c>
      <c r="F5" s="403" t="s">
        <v>288</v>
      </c>
      <c r="G5" s="402" t="s">
        <v>289</v>
      </c>
      <c r="H5" s="436"/>
    </row>
    <row r="6" spans="1:8" ht="7.5" customHeight="1">
      <c r="A6" s="404"/>
      <c r="B6" s="405"/>
      <c r="C6" s="405"/>
      <c r="D6" s="406"/>
      <c r="E6" s="870"/>
      <c r="F6" s="870"/>
      <c r="G6" s="870"/>
      <c r="H6" s="436"/>
    </row>
    <row r="7" spans="1:8" ht="15.75" customHeight="1">
      <c r="A7" s="407" t="s">
        <v>710</v>
      </c>
      <c r="B7" s="244"/>
      <c r="C7" s="407"/>
      <c r="D7" s="408"/>
      <c r="E7" s="418">
        <v>568466</v>
      </c>
      <c r="F7" s="418">
        <v>296147</v>
      </c>
      <c r="G7" s="418">
        <v>272319</v>
      </c>
      <c r="H7" s="436"/>
    </row>
    <row r="8" spans="1:8" ht="15.75" customHeight="1">
      <c r="A8" s="437" t="s">
        <v>639</v>
      </c>
      <c r="B8" s="244"/>
      <c r="C8" s="407"/>
      <c r="D8" s="408"/>
      <c r="E8" s="434">
        <v>568706</v>
      </c>
      <c r="F8" s="434">
        <v>295200</v>
      </c>
      <c r="G8" s="434">
        <v>273506</v>
      </c>
      <c r="H8" s="436"/>
    </row>
    <row r="9" spans="1:8" ht="15.75" customHeight="1">
      <c r="A9" s="437" t="s">
        <v>640</v>
      </c>
      <c r="B9" s="244"/>
      <c r="C9" s="407"/>
      <c r="D9" s="408"/>
      <c r="E9" s="439">
        <v>567130</v>
      </c>
      <c r="F9" s="434">
        <v>293456</v>
      </c>
      <c r="G9" s="434">
        <v>273674</v>
      </c>
      <c r="H9" s="436"/>
    </row>
    <row r="10" spans="1:8" ht="15.75" customHeight="1">
      <c r="A10" s="437" t="s">
        <v>641</v>
      </c>
      <c r="B10" s="244"/>
      <c r="C10" s="244"/>
      <c r="D10" s="244"/>
      <c r="E10" s="439">
        <v>565945</v>
      </c>
      <c r="F10" s="215">
        <v>291961</v>
      </c>
      <c r="G10" s="215">
        <v>273984</v>
      </c>
      <c r="H10" s="436"/>
    </row>
    <row r="11" spans="1:7" s="409" customFormat="1" ht="15.75" customHeight="1">
      <c r="A11" s="440" t="s">
        <v>704</v>
      </c>
      <c r="B11" s="436"/>
      <c r="D11" s="416"/>
      <c r="E11" s="441">
        <v>564328</v>
      </c>
      <c r="F11" s="442">
        <v>290260</v>
      </c>
      <c r="G11" s="442">
        <v>274068</v>
      </c>
    </row>
    <row r="12" spans="1:8" ht="11.25" customHeight="1">
      <c r="A12" s="410"/>
      <c r="B12" s="411"/>
      <c r="C12" s="411"/>
      <c r="D12" s="412"/>
      <c r="E12" s="413"/>
      <c r="F12" s="414"/>
      <c r="G12" s="414"/>
      <c r="H12" s="436"/>
    </row>
    <row r="13" spans="1:7" s="409" customFormat="1" ht="16.5" customHeight="1">
      <c r="A13" s="942" t="s">
        <v>505</v>
      </c>
      <c r="B13" s="942"/>
      <c r="C13" s="415"/>
      <c r="D13" s="416"/>
      <c r="E13" s="443">
        <f>SUM(E14:E19)</f>
        <v>12384</v>
      </c>
      <c r="F13" s="443">
        <f>SUM(F14:F19)</f>
        <v>11998</v>
      </c>
      <c r="G13" s="443">
        <f>SUM(G14:G19)</f>
        <v>386</v>
      </c>
    </row>
    <row r="14" spans="1:8" ht="16.5" customHeight="1">
      <c r="A14" s="868"/>
      <c r="B14" s="940" t="s">
        <v>290</v>
      </c>
      <c r="C14" s="940"/>
      <c r="D14" s="417"/>
      <c r="E14" s="418">
        <v>6473</v>
      </c>
      <c r="F14" s="418">
        <v>6418</v>
      </c>
      <c r="G14" s="418">
        <v>55</v>
      </c>
      <c r="H14" s="436"/>
    </row>
    <row r="15" spans="1:8" ht="16.5" customHeight="1">
      <c r="A15" s="868"/>
      <c r="B15" s="940" t="s">
        <v>291</v>
      </c>
      <c r="C15" s="940"/>
      <c r="D15" s="417"/>
      <c r="E15" s="418">
        <v>16</v>
      </c>
      <c r="F15" s="418">
        <v>15</v>
      </c>
      <c r="G15" s="418">
        <v>1</v>
      </c>
      <c r="H15" s="435"/>
    </row>
    <row r="16" spans="1:8" ht="16.5" customHeight="1">
      <c r="A16" s="419" t="s">
        <v>506</v>
      </c>
      <c r="B16" s="940" t="s">
        <v>292</v>
      </c>
      <c r="C16" s="940"/>
      <c r="D16" s="417"/>
      <c r="E16" s="418">
        <v>5826</v>
      </c>
      <c r="F16" s="418">
        <v>5506</v>
      </c>
      <c r="G16" s="418">
        <v>320</v>
      </c>
      <c r="H16" s="436"/>
    </row>
    <row r="17" spans="1:7" ht="16.5" customHeight="1">
      <c r="A17" s="868"/>
      <c r="B17" s="940" t="s">
        <v>293</v>
      </c>
      <c r="C17" s="940"/>
      <c r="D17" s="417"/>
      <c r="E17" s="418">
        <v>63</v>
      </c>
      <c r="F17" s="418">
        <v>53</v>
      </c>
      <c r="G17" s="418">
        <v>10</v>
      </c>
    </row>
    <row r="18" spans="1:7" ht="16.5" customHeight="1">
      <c r="A18" s="868"/>
      <c r="B18" s="940" t="s">
        <v>294</v>
      </c>
      <c r="C18" s="940"/>
      <c r="D18" s="417"/>
      <c r="E18" s="418">
        <v>3</v>
      </c>
      <c r="F18" s="418">
        <v>3</v>
      </c>
      <c r="G18" s="444" t="s">
        <v>497</v>
      </c>
    </row>
    <row r="19" spans="1:7" ht="16.5" customHeight="1">
      <c r="A19" s="868"/>
      <c r="B19" s="940" t="s">
        <v>295</v>
      </c>
      <c r="C19" s="940"/>
      <c r="D19" s="417"/>
      <c r="E19" s="418">
        <v>3</v>
      </c>
      <c r="F19" s="418">
        <v>3</v>
      </c>
      <c r="G19" s="444" t="s">
        <v>497</v>
      </c>
    </row>
    <row r="20" spans="1:7" s="409" customFormat="1" ht="16.5" customHeight="1">
      <c r="A20" s="942" t="s">
        <v>507</v>
      </c>
      <c r="B20" s="942"/>
      <c r="C20" s="415"/>
      <c r="D20" s="416"/>
      <c r="E20" s="443">
        <f>SUM(E21:E31)</f>
        <v>551944</v>
      </c>
      <c r="F20" s="443">
        <f>SUM(F21:F31)</f>
        <v>278262</v>
      </c>
      <c r="G20" s="443">
        <f>SUM(G21:G31)</f>
        <v>273682</v>
      </c>
    </row>
    <row r="21" spans="1:7" ht="16.5" customHeight="1">
      <c r="A21" s="868"/>
      <c r="B21" s="940" t="s">
        <v>290</v>
      </c>
      <c r="C21" s="940"/>
      <c r="D21" s="417"/>
      <c r="E21" s="418">
        <v>38032</v>
      </c>
      <c r="F21" s="418">
        <v>36877</v>
      </c>
      <c r="G21" s="418">
        <v>1155</v>
      </c>
    </row>
    <row r="22" spans="1:7" ht="16.5" customHeight="1">
      <c r="A22" s="868"/>
      <c r="B22" s="940" t="s">
        <v>291</v>
      </c>
      <c r="C22" s="940"/>
      <c r="D22" s="417"/>
      <c r="E22" s="418">
        <v>3985</v>
      </c>
      <c r="F22" s="418">
        <v>3830</v>
      </c>
      <c r="G22" s="418">
        <v>155</v>
      </c>
    </row>
    <row r="23" spans="1:7" ht="16.5" customHeight="1">
      <c r="A23" s="419" t="s">
        <v>506</v>
      </c>
      <c r="B23" s="940" t="s">
        <v>292</v>
      </c>
      <c r="C23" s="940"/>
      <c r="D23" s="417"/>
      <c r="E23" s="418">
        <v>423803</v>
      </c>
      <c r="F23" s="418">
        <v>196142</v>
      </c>
      <c r="G23" s="418">
        <v>227661</v>
      </c>
    </row>
    <row r="24" spans="1:7" ht="16.5" customHeight="1">
      <c r="A24" s="419"/>
      <c r="B24" s="940" t="s">
        <v>705</v>
      </c>
      <c r="C24" s="940"/>
      <c r="D24" s="417"/>
      <c r="E24" s="418">
        <v>194</v>
      </c>
      <c r="F24" s="418">
        <v>191</v>
      </c>
      <c r="G24" s="418">
        <v>3</v>
      </c>
    </row>
    <row r="25" spans="1:7" ht="16.5" customHeight="1">
      <c r="A25" s="419" t="s">
        <v>706</v>
      </c>
      <c r="B25" s="940" t="s">
        <v>707</v>
      </c>
      <c r="C25" s="940"/>
      <c r="D25" s="417"/>
      <c r="E25" s="418">
        <v>72516</v>
      </c>
      <c r="F25" s="418">
        <v>35474</v>
      </c>
      <c r="G25" s="418">
        <v>37042</v>
      </c>
    </row>
    <row r="26" spans="1:7" ht="16.5" customHeight="1">
      <c r="A26" s="868"/>
      <c r="B26" s="940" t="s">
        <v>293</v>
      </c>
      <c r="C26" s="940"/>
      <c r="D26" s="417"/>
      <c r="E26" s="418">
        <v>6460</v>
      </c>
      <c r="F26" s="418">
        <v>3152</v>
      </c>
      <c r="G26" s="418">
        <v>3308</v>
      </c>
    </row>
    <row r="27" spans="1:7" ht="16.5" customHeight="1">
      <c r="A27" s="868"/>
      <c r="B27" s="940" t="s">
        <v>294</v>
      </c>
      <c r="C27" s="940"/>
      <c r="D27" s="417"/>
      <c r="E27" s="418">
        <v>7</v>
      </c>
      <c r="F27" s="418">
        <v>7</v>
      </c>
      <c r="G27" s="444" t="s">
        <v>31</v>
      </c>
    </row>
    <row r="28" spans="1:7" ht="16.5" customHeight="1">
      <c r="A28" s="868"/>
      <c r="B28" s="940" t="s">
        <v>295</v>
      </c>
      <c r="C28" s="940"/>
      <c r="D28" s="417"/>
      <c r="E28" s="418" t="s">
        <v>31</v>
      </c>
      <c r="F28" s="444" t="s">
        <v>31</v>
      </c>
      <c r="G28" s="444" t="s">
        <v>31</v>
      </c>
    </row>
    <row r="29" spans="1:7" ht="16.5" customHeight="1">
      <c r="A29" s="868"/>
      <c r="B29" s="940" t="s">
        <v>296</v>
      </c>
      <c r="C29" s="940"/>
      <c r="D29" s="417"/>
      <c r="E29" s="418">
        <v>868</v>
      </c>
      <c r="F29" s="418">
        <v>606</v>
      </c>
      <c r="G29" s="418">
        <v>262</v>
      </c>
    </row>
    <row r="30" spans="1:7" ht="16.5" customHeight="1">
      <c r="A30" s="868"/>
      <c r="B30" s="940" t="s">
        <v>297</v>
      </c>
      <c r="C30" s="940"/>
      <c r="D30" s="417"/>
      <c r="E30" s="418">
        <v>304</v>
      </c>
      <c r="F30" s="418">
        <v>130</v>
      </c>
      <c r="G30" s="418">
        <v>174</v>
      </c>
    </row>
    <row r="31" spans="1:7" ht="16.5" customHeight="1">
      <c r="A31" s="869"/>
      <c r="B31" s="941" t="s">
        <v>298</v>
      </c>
      <c r="C31" s="941"/>
      <c r="D31" s="417"/>
      <c r="E31" s="418">
        <v>5775</v>
      </c>
      <c r="F31" s="445">
        <v>1853</v>
      </c>
      <c r="G31" s="445">
        <v>3922</v>
      </c>
    </row>
    <row r="32" spans="1:7" ht="7.5" customHeight="1" thickBot="1">
      <c r="A32" s="438"/>
      <c r="B32" s="438"/>
      <c r="C32" s="438"/>
      <c r="D32" s="420"/>
      <c r="E32" s="421"/>
      <c r="F32" s="421"/>
      <c r="G32" s="421"/>
    </row>
    <row r="33" spans="1:7" ht="9" customHeight="1">
      <c r="A33" s="436"/>
      <c r="B33" s="436"/>
      <c r="C33" s="436"/>
      <c r="D33" s="436"/>
      <c r="E33" s="422"/>
      <c r="F33" s="422"/>
      <c r="G33" s="422"/>
    </row>
    <row r="34" spans="1:7" ht="12.75" customHeight="1">
      <c r="A34" s="397" t="s">
        <v>508</v>
      </c>
      <c r="B34" s="397"/>
      <c r="C34" s="397"/>
      <c r="D34" s="397"/>
      <c r="E34" s="434"/>
      <c r="F34" s="434"/>
      <c r="G34" s="434"/>
    </row>
    <row r="35" spans="6:7" ht="6" customHeight="1">
      <c r="F35" s="436"/>
      <c r="G35" s="436"/>
    </row>
    <row r="36" spans="1:7" ht="13.5">
      <c r="A36" s="397" t="s">
        <v>304</v>
      </c>
      <c r="F36" s="435"/>
      <c r="G36" s="436"/>
    </row>
    <row r="37" spans="1:7" ht="13.5">
      <c r="A37" s="397" t="s">
        <v>708</v>
      </c>
      <c r="F37" s="435"/>
      <c r="G37" s="436"/>
    </row>
    <row r="38" spans="1:7" ht="13.5">
      <c r="A38" s="436"/>
      <c r="B38" s="436"/>
      <c r="C38" s="436"/>
      <c r="D38" s="436"/>
      <c r="E38" s="436"/>
      <c r="F38" s="436"/>
      <c r="G38" s="435"/>
    </row>
    <row r="39" spans="1:7" ht="13.5">
      <c r="A39" s="396" t="s">
        <v>299</v>
      </c>
      <c r="B39" s="436"/>
      <c r="C39" s="436"/>
      <c r="D39" s="436"/>
      <c r="E39" s="422"/>
      <c r="F39" s="422"/>
      <c r="G39" s="422"/>
    </row>
    <row r="40" spans="1:7" ht="14.25" thickBot="1">
      <c r="A40" s="397" t="s">
        <v>285</v>
      </c>
      <c r="B40" s="397"/>
      <c r="C40" s="397"/>
      <c r="D40" s="397"/>
      <c r="E40" s="398"/>
      <c r="F40" s="398"/>
      <c r="G40" s="398" t="s">
        <v>286</v>
      </c>
    </row>
    <row r="41" spans="1:7" ht="14.25" thickBot="1">
      <c r="A41" s="399" t="s">
        <v>300</v>
      </c>
      <c r="B41" s="399"/>
      <c r="C41" s="399"/>
      <c r="D41" s="423"/>
      <c r="E41" s="402" t="s">
        <v>180</v>
      </c>
      <c r="F41" s="403" t="s">
        <v>288</v>
      </c>
      <c r="G41" s="402" t="s">
        <v>289</v>
      </c>
    </row>
    <row r="42" spans="1:7" ht="13.5">
      <c r="A42" s="404"/>
      <c r="B42" s="404"/>
      <c r="C42" s="404"/>
      <c r="D42" s="424"/>
      <c r="E42" s="870"/>
      <c r="F42" s="870"/>
      <c r="G42" s="870"/>
    </row>
    <row r="43" spans="1:7" ht="13.5">
      <c r="A43" s="407" t="s">
        <v>710</v>
      </c>
      <c r="C43" s="407"/>
      <c r="D43" s="408"/>
      <c r="E43" s="418">
        <v>568466</v>
      </c>
      <c r="F43" s="418">
        <v>296147</v>
      </c>
      <c r="G43" s="446">
        <v>272319</v>
      </c>
    </row>
    <row r="44" spans="1:7" ht="13.5">
      <c r="A44" s="437" t="s">
        <v>639</v>
      </c>
      <c r="C44" s="407"/>
      <c r="D44" s="408"/>
      <c r="E44" s="447">
        <v>568706</v>
      </c>
      <c r="F44" s="447">
        <v>295200</v>
      </c>
      <c r="G44" s="446">
        <v>273506</v>
      </c>
    </row>
    <row r="45" spans="1:7" ht="13.5">
      <c r="A45" s="437" t="s">
        <v>640</v>
      </c>
      <c r="C45" s="407"/>
      <c r="D45" s="408"/>
      <c r="E45" s="448">
        <v>567130</v>
      </c>
      <c r="F45" s="447">
        <v>293456</v>
      </c>
      <c r="G45" s="447">
        <v>273674</v>
      </c>
    </row>
    <row r="46" spans="1:7" ht="13.5">
      <c r="A46" s="437" t="s">
        <v>641</v>
      </c>
      <c r="C46" s="244"/>
      <c r="E46" s="448">
        <v>565945</v>
      </c>
      <c r="F46" s="447">
        <v>291961</v>
      </c>
      <c r="G46" s="447">
        <v>273984</v>
      </c>
    </row>
    <row r="47" spans="1:7" ht="13.5">
      <c r="A47" s="440" t="s">
        <v>704</v>
      </c>
      <c r="B47" s="409"/>
      <c r="C47" s="409"/>
      <c r="D47" s="416"/>
      <c r="E47" s="441">
        <v>564328</v>
      </c>
      <c r="F47" s="442">
        <v>290260</v>
      </c>
      <c r="G47" s="442">
        <v>274068</v>
      </c>
    </row>
    <row r="48" spans="1:7" ht="13.5">
      <c r="A48" s="425"/>
      <c r="B48" s="425"/>
      <c r="C48" s="425"/>
      <c r="D48" s="426"/>
      <c r="E48" s="418"/>
      <c r="F48" s="418"/>
      <c r="G48" s="418"/>
    </row>
    <row r="49" spans="1:7" ht="13.5">
      <c r="A49" s="397"/>
      <c r="B49" s="419">
        <v>16</v>
      </c>
      <c r="C49" s="397" t="s">
        <v>301</v>
      </c>
      <c r="D49" s="427"/>
      <c r="E49" s="446">
        <f>SUM(F49:G49)</f>
        <v>74</v>
      </c>
      <c r="F49" s="446">
        <v>64</v>
      </c>
      <c r="G49" s="446">
        <v>10</v>
      </c>
    </row>
    <row r="50" spans="1:7" ht="13.5">
      <c r="A50" s="397"/>
      <c r="B50" s="419">
        <v>17</v>
      </c>
      <c r="C50" s="397"/>
      <c r="D50" s="427"/>
      <c r="E50" s="446">
        <f aca="true" t="shared" si="0" ref="E50:E60">SUM(F50:G50)</f>
        <v>208</v>
      </c>
      <c r="F50" s="446">
        <v>177</v>
      </c>
      <c r="G50" s="446">
        <v>31</v>
      </c>
    </row>
    <row r="51" spans="1:7" ht="13.5">
      <c r="A51" s="397"/>
      <c r="B51" s="419">
        <v>18</v>
      </c>
      <c r="C51" s="397"/>
      <c r="D51" s="427"/>
      <c r="E51" s="446">
        <f t="shared" si="0"/>
        <v>1547</v>
      </c>
      <c r="F51" s="446">
        <v>886</v>
      </c>
      <c r="G51" s="446">
        <v>661</v>
      </c>
    </row>
    <row r="52" spans="1:7" ht="13.5">
      <c r="A52" s="397"/>
      <c r="B52" s="419">
        <v>19</v>
      </c>
      <c r="C52" s="397"/>
      <c r="D52" s="427"/>
      <c r="E52" s="446">
        <f t="shared" si="0"/>
        <v>5687</v>
      </c>
      <c r="F52" s="446">
        <v>2954</v>
      </c>
      <c r="G52" s="446">
        <v>2733</v>
      </c>
    </row>
    <row r="53" spans="1:7" ht="13.5">
      <c r="A53" s="397">
        <v>20</v>
      </c>
      <c r="B53" s="419" t="s">
        <v>302</v>
      </c>
      <c r="C53" s="428">
        <v>24</v>
      </c>
      <c r="D53" s="867" t="s">
        <v>301</v>
      </c>
      <c r="E53" s="446">
        <f t="shared" si="0"/>
        <v>33954</v>
      </c>
      <c r="F53" s="446">
        <v>17076</v>
      </c>
      <c r="G53" s="446">
        <v>16878</v>
      </c>
    </row>
    <row r="54" spans="1:7" ht="13.5">
      <c r="A54" s="397">
        <v>25</v>
      </c>
      <c r="B54" s="419" t="s">
        <v>302</v>
      </c>
      <c r="C54" s="428">
        <v>29</v>
      </c>
      <c r="D54" s="427"/>
      <c r="E54" s="446">
        <f t="shared" si="0"/>
        <v>35758</v>
      </c>
      <c r="F54" s="446">
        <v>17654</v>
      </c>
      <c r="G54" s="446">
        <v>18104</v>
      </c>
    </row>
    <row r="55" spans="1:7" ht="13.5">
      <c r="A55" s="397">
        <v>30</v>
      </c>
      <c r="B55" s="419" t="s">
        <v>302</v>
      </c>
      <c r="C55" s="428">
        <v>39</v>
      </c>
      <c r="D55" s="427"/>
      <c r="E55" s="446">
        <f t="shared" si="0"/>
        <v>90611</v>
      </c>
      <c r="F55" s="446">
        <v>45177</v>
      </c>
      <c r="G55" s="446">
        <v>45434</v>
      </c>
    </row>
    <row r="56" spans="1:7" ht="13.5">
      <c r="A56" s="397">
        <v>40</v>
      </c>
      <c r="B56" s="419" t="s">
        <v>302</v>
      </c>
      <c r="C56" s="428">
        <v>49</v>
      </c>
      <c r="D56" s="427"/>
      <c r="E56" s="446">
        <f t="shared" si="0"/>
        <v>102755</v>
      </c>
      <c r="F56" s="446">
        <v>50840</v>
      </c>
      <c r="G56" s="446">
        <v>51915</v>
      </c>
    </row>
    <row r="57" spans="1:7" ht="13.5">
      <c r="A57" s="397">
        <v>50</v>
      </c>
      <c r="B57" s="419" t="s">
        <v>302</v>
      </c>
      <c r="C57" s="428">
        <v>59</v>
      </c>
      <c r="D57" s="427"/>
      <c r="E57" s="446">
        <f t="shared" si="0"/>
        <v>97532</v>
      </c>
      <c r="F57" s="446">
        <v>47644</v>
      </c>
      <c r="G57" s="446">
        <v>49888</v>
      </c>
    </row>
    <row r="58" spans="1:7" ht="13.5">
      <c r="A58" s="397">
        <v>60</v>
      </c>
      <c r="B58" s="419" t="s">
        <v>302</v>
      </c>
      <c r="C58" s="428">
        <v>64</v>
      </c>
      <c r="D58" s="427"/>
      <c r="E58" s="446">
        <f t="shared" si="0"/>
        <v>53533</v>
      </c>
      <c r="F58" s="446">
        <v>27067</v>
      </c>
      <c r="G58" s="446">
        <v>26466</v>
      </c>
    </row>
    <row r="59" spans="1:7" ht="13.5">
      <c r="A59" s="398">
        <v>65</v>
      </c>
      <c r="B59" s="419" t="s">
        <v>302</v>
      </c>
      <c r="C59" s="428">
        <v>69</v>
      </c>
      <c r="D59" s="427"/>
      <c r="E59" s="446">
        <f t="shared" si="0"/>
        <v>59604</v>
      </c>
      <c r="F59" s="446">
        <v>31279</v>
      </c>
      <c r="G59" s="446">
        <v>28325</v>
      </c>
    </row>
    <row r="60" spans="1:7" ht="13.5">
      <c r="A60" s="450">
        <v>70</v>
      </c>
      <c r="B60" s="429"/>
      <c r="C60" s="430" t="s">
        <v>303</v>
      </c>
      <c r="D60" s="427"/>
      <c r="E60" s="446">
        <f t="shared" si="0"/>
        <v>83065</v>
      </c>
      <c r="F60" s="446">
        <v>49442</v>
      </c>
      <c r="G60" s="446">
        <v>33623</v>
      </c>
    </row>
    <row r="61" spans="1:7" ht="14.25" thickBot="1">
      <c r="A61" s="431"/>
      <c r="B61" s="431"/>
      <c r="C61" s="432"/>
      <c r="D61" s="433"/>
      <c r="E61" s="421"/>
      <c r="F61" s="421"/>
      <c r="G61" s="421"/>
    </row>
    <row r="62" spans="1:7" ht="13.5">
      <c r="A62" s="397" t="s">
        <v>508</v>
      </c>
      <c r="B62" s="397"/>
      <c r="C62" s="397"/>
      <c r="D62" s="397"/>
      <c r="E62" s="434"/>
      <c r="F62" s="434"/>
      <c r="G62" s="434"/>
    </row>
    <row r="64" spans="1:7" ht="13.5">
      <c r="A64" s="436"/>
      <c r="B64" s="436"/>
      <c r="C64" s="436"/>
      <c r="D64" s="436"/>
      <c r="E64" s="449"/>
      <c r="F64" s="449"/>
      <c r="G64" s="449"/>
    </row>
  </sheetData>
  <sheetProtection/>
  <mergeCells count="19">
    <mergeCell ref="B26:C26"/>
    <mergeCell ref="B27:C27"/>
    <mergeCell ref="B28:C28"/>
    <mergeCell ref="B29:C29"/>
    <mergeCell ref="B19:C19"/>
    <mergeCell ref="A20:B20"/>
    <mergeCell ref="B21:C21"/>
    <mergeCell ref="B22:C22"/>
    <mergeCell ref="B23:C23"/>
    <mergeCell ref="B30:C30"/>
    <mergeCell ref="B31:C31"/>
    <mergeCell ref="B24:C24"/>
    <mergeCell ref="B17:C17"/>
    <mergeCell ref="B18:C18"/>
    <mergeCell ref="A13:B13"/>
    <mergeCell ref="B14:C14"/>
    <mergeCell ref="B15:C15"/>
    <mergeCell ref="B16:C16"/>
    <mergeCell ref="B25:C25"/>
  </mergeCells>
  <printOptions/>
  <pageMargins left="0.3937007874015748" right="0.3937007874015748" top="0.5905511811023623" bottom="0.3937007874015748" header="0.3937007874015748" footer="0.31496062992125984"/>
  <pageSetup horizontalDpi="600" verticalDpi="600" orientation="portrait" paperSize="9" scale="9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A77"/>
  <sheetViews>
    <sheetView showGridLines="0" zoomScalePageLayoutView="0" workbookViewId="0" topLeftCell="A4">
      <selection activeCell="W14" activeCellId="1" sqref="W10:W12 W14:W16"/>
    </sheetView>
  </sheetViews>
  <sheetFormatPr defaultColWidth="8.00390625" defaultRowHeight="13.5"/>
  <cols>
    <col min="1" max="1" width="8.125" style="273" customWidth="1"/>
    <col min="2" max="4" width="7.50390625" style="273" customWidth="1"/>
    <col min="5" max="8" width="6.25390625" style="273" customWidth="1"/>
    <col min="9" max="12" width="8.25390625" style="273" customWidth="1"/>
    <col min="13" max="15" width="8.625" style="273" customWidth="1"/>
    <col min="16" max="16384" width="8.00390625" style="273" customWidth="1"/>
  </cols>
  <sheetData>
    <row r="1" spans="1:23" ht="18.75" customHeight="1">
      <c r="A1" s="271"/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2" t="s">
        <v>536</v>
      </c>
      <c r="N1" s="271" t="s">
        <v>653</v>
      </c>
      <c r="O1" s="271"/>
      <c r="P1" s="271"/>
      <c r="Q1" s="271"/>
      <c r="R1" s="271"/>
      <c r="S1" s="271"/>
      <c r="T1" s="271"/>
      <c r="U1" s="271"/>
      <c r="V1" s="271"/>
      <c r="W1" s="271"/>
    </row>
    <row r="4" spans="1:27" ht="12" thickBot="1">
      <c r="A4" s="274" t="s">
        <v>642</v>
      </c>
      <c r="W4" s="275"/>
      <c r="Y4" s="275"/>
      <c r="AA4" s="275" t="s">
        <v>418</v>
      </c>
    </row>
    <row r="5" spans="1:27" ht="18.75" customHeight="1">
      <c r="A5" s="945" t="s">
        <v>419</v>
      </c>
      <c r="B5" s="948" t="s">
        <v>420</v>
      </c>
      <c r="C5" s="949"/>
      <c r="D5" s="950"/>
      <c r="E5" s="951" t="s">
        <v>421</v>
      </c>
      <c r="F5" s="948" t="s">
        <v>643</v>
      </c>
      <c r="G5" s="949"/>
      <c r="H5" s="949"/>
      <c r="I5" s="949"/>
      <c r="J5" s="949"/>
      <c r="K5" s="949"/>
      <c r="L5" s="949"/>
      <c r="M5" s="949"/>
      <c r="N5" s="949"/>
      <c r="O5" s="950"/>
      <c r="P5" s="948" t="s">
        <v>422</v>
      </c>
      <c r="Q5" s="949"/>
      <c r="R5" s="949"/>
      <c r="S5" s="949"/>
      <c r="T5" s="949"/>
      <c r="U5" s="949"/>
      <c r="V5" s="949"/>
      <c r="W5" s="949"/>
      <c r="X5" s="949"/>
      <c r="Y5" s="949"/>
      <c r="Z5" s="276"/>
      <c r="AA5" s="276"/>
    </row>
    <row r="6" spans="1:27" ht="18.75" customHeight="1">
      <c r="A6" s="946"/>
      <c r="B6" s="932" t="s">
        <v>423</v>
      </c>
      <c r="C6" s="955" t="s">
        <v>424</v>
      </c>
      <c r="D6" s="933" t="s">
        <v>425</v>
      </c>
      <c r="E6" s="952"/>
      <c r="F6" s="958" t="s">
        <v>426</v>
      </c>
      <c r="G6" s="958" t="s">
        <v>427</v>
      </c>
      <c r="H6" s="958" t="s">
        <v>428</v>
      </c>
      <c r="I6" s="961" t="s">
        <v>429</v>
      </c>
      <c r="J6" s="962"/>
      <c r="K6" s="962"/>
      <c r="L6" s="962"/>
      <c r="M6" s="963"/>
      <c r="N6" s="964" t="s">
        <v>430</v>
      </c>
      <c r="O6" s="958" t="s">
        <v>431</v>
      </c>
      <c r="P6" s="961" t="s">
        <v>432</v>
      </c>
      <c r="Q6" s="963"/>
      <c r="R6" s="961" t="s">
        <v>433</v>
      </c>
      <c r="S6" s="962"/>
      <c r="T6" s="961" t="s">
        <v>537</v>
      </c>
      <c r="U6" s="962"/>
      <c r="V6" s="961" t="s">
        <v>434</v>
      </c>
      <c r="W6" s="962"/>
      <c r="X6" s="961" t="s">
        <v>435</v>
      </c>
      <c r="Y6" s="962"/>
      <c r="Z6" s="961" t="s">
        <v>644</v>
      </c>
      <c r="AA6" s="962"/>
    </row>
    <row r="7" spans="1:27" ht="18.75" customHeight="1">
      <c r="A7" s="946"/>
      <c r="B7" s="954"/>
      <c r="C7" s="956"/>
      <c r="D7" s="957"/>
      <c r="E7" s="952"/>
      <c r="F7" s="959"/>
      <c r="G7" s="959"/>
      <c r="H7" s="959"/>
      <c r="I7" s="967" t="s">
        <v>475</v>
      </c>
      <c r="J7" s="963"/>
      <c r="K7" s="967" t="s">
        <v>476</v>
      </c>
      <c r="L7" s="963"/>
      <c r="M7" s="958" t="s">
        <v>436</v>
      </c>
      <c r="N7" s="965"/>
      <c r="O7" s="959"/>
      <c r="P7" s="958" t="s">
        <v>437</v>
      </c>
      <c r="Q7" s="958" t="s">
        <v>430</v>
      </c>
      <c r="R7" s="958" t="s">
        <v>437</v>
      </c>
      <c r="S7" s="958" t="s">
        <v>430</v>
      </c>
      <c r="T7" s="958" t="s">
        <v>437</v>
      </c>
      <c r="U7" s="958" t="s">
        <v>430</v>
      </c>
      <c r="V7" s="958" t="s">
        <v>437</v>
      </c>
      <c r="W7" s="968" t="s">
        <v>430</v>
      </c>
      <c r="X7" s="958" t="s">
        <v>437</v>
      </c>
      <c r="Y7" s="968" t="s">
        <v>430</v>
      </c>
      <c r="Z7" s="958" t="s">
        <v>437</v>
      </c>
      <c r="AA7" s="968" t="s">
        <v>430</v>
      </c>
    </row>
    <row r="8" spans="1:27" ht="45" customHeight="1" thickBot="1">
      <c r="A8" s="947"/>
      <c r="B8" s="277" t="s">
        <v>438</v>
      </c>
      <c r="C8" s="278" t="s">
        <v>538</v>
      </c>
      <c r="D8" s="279" t="s">
        <v>439</v>
      </c>
      <c r="E8" s="953"/>
      <c r="F8" s="960"/>
      <c r="G8" s="960"/>
      <c r="H8" s="960"/>
      <c r="I8" s="970" t="s">
        <v>477</v>
      </c>
      <c r="J8" s="971"/>
      <c r="K8" s="970" t="s">
        <v>478</v>
      </c>
      <c r="L8" s="971"/>
      <c r="M8" s="960"/>
      <c r="N8" s="966"/>
      <c r="O8" s="960"/>
      <c r="P8" s="960"/>
      <c r="Q8" s="960"/>
      <c r="R8" s="960"/>
      <c r="S8" s="960"/>
      <c r="T8" s="960"/>
      <c r="U8" s="960"/>
      <c r="V8" s="960"/>
      <c r="W8" s="969"/>
      <c r="X8" s="960"/>
      <c r="Y8" s="969"/>
      <c r="Z8" s="960"/>
      <c r="AA8" s="969"/>
    </row>
    <row r="9" spans="1:27" ht="6" customHeight="1">
      <c r="A9" s="873"/>
      <c r="B9" s="872"/>
      <c r="C9" s="873"/>
      <c r="D9" s="874"/>
      <c r="E9" s="280"/>
      <c r="F9" s="281"/>
      <c r="G9" s="281"/>
      <c r="H9" s="281"/>
      <c r="I9" s="281"/>
      <c r="J9" s="281"/>
      <c r="K9" s="281"/>
      <c r="L9" s="281"/>
      <c r="M9" s="281"/>
      <c r="N9" s="282"/>
      <c r="O9" s="873"/>
      <c r="P9" s="283"/>
      <c r="Q9" s="283"/>
      <c r="R9" s="283"/>
      <c r="S9" s="283"/>
      <c r="T9" s="283"/>
      <c r="U9" s="283"/>
      <c r="V9" s="283"/>
      <c r="W9" s="283"/>
      <c r="X9" s="283"/>
      <c r="Y9" s="283"/>
      <c r="Z9" s="283"/>
      <c r="AA9" s="283"/>
    </row>
    <row r="10" spans="1:27" ht="12" customHeight="1">
      <c r="A10" s="972" t="s">
        <v>440</v>
      </c>
      <c r="B10" s="973" t="s">
        <v>441</v>
      </c>
      <c r="C10" s="974"/>
      <c r="D10" s="975"/>
      <c r="E10" s="284" t="s">
        <v>442</v>
      </c>
      <c r="F10" s="283">
        <v>0</v>
      </c>
      <c r="G10" s="283">
        <v>0</v>
      </c>
      <c r="H10" s="283">
        <v>0</v>
      </c>
      <c r="I10" s="285">
        <v>62823</v>
      </c>
      <c r="J10" s="285"/>
      <c r="K10" s="285">
        <v>17061</v>
      </c>
      <c r="L10" s="285"/>
      <c r="M10" s="285">
        <f>I10+K10</f>
        <v>79884</v>
      </c>
      <c r="N10" s="944">
        <v>1.29</v>
      </c>
      <c r="O10" s="976" t="s">
        <v>443</v>
      </c>
      <c r="P10" s="285">
        <v>43454</v>
      </c>
      <c r="Q10" s="831">
        <v>1.32</v>
      </c>
      <c r="R10" s="285">
        <v>55907</v>
      </c>
      <c r="S10" s="943">
        <v>1.27</v>
      </c>
      <c r="T10" s="285">
        <v>62297</v>
      </c>
      <c r="U10" s="944">
        <v>1.2995168306660032</v>
      </c>
      <c r="V10" s="285">
        <v>67482</v>
      </c>
      <c r="W10" s="943">
        <v>1.29714590557482</v>
      </c>
      <c r="X10" s="285">
        <v>74485</v>
      </c>
      <c r="Y10" s="944">
        <v>1.2883533597368597</v>
      </c>
      <c r="Z10" s="285">
        <v>73263</v>
      </c>
      <c r="AA10" s="944">
        <v>1.3051199104595772</v>
      </c>
    </row>
    <row r="11" spans="1:27" ht="12" customHeight="1">
      <c r="A11" s="972"/>
      <c r="B11" s="973"/>
      <c r="C11" s="974"/>
      <c r="D11" s="975"/>
      <c r="E11" s="284" t="s">
        <v>444</v>
      </c>
      <c r="F11" s="283">
        <v>0</v>
      </c>
      <c r="G11" s="283">
        <v>0</v>
      </c>
      <c r="H11" s="283">
        <v>0</v>
      </c>
      <c r="I11" s="285">
        <f>I12-I10</f>
        <v>13913</v>
      </c>
      <c r="J11" s="285"/>
      <c r="K11" s="285">
        <f>K12-K10</f>
        <v>9293</v>
      </c>
      <c r="L11" s="285"/>
      <c r="M11" s="285">
        <f>I11+K11</f>
        <v>23206</v>
      </c>
      <c r="N11" s="944"/>
      <c r="O11" s="976"/>
      <c r="P11" s="285">
        <v>13968</v>
      </c>
      <c r="Q11" s="831"/>
      <c r="R11" s="285">
        <v>14910</v>
      </c>
      <c r="S11" s="943"/>
      <c r="T11" s="285">
        <v>18659</v>
      </c>
      <c r="U11" s="944"/>
      <c r="V11" s="285">
        <v>20052</v>
      </c>
      <c r="W11" s="943"/>
      <c r="X11" s="285">
        <v>21478</v>
      </c>
      <c r="Y11" s="944"/>
      <c r="Z11" s="285">
        <v>22354</v>
      </c>
      <c r="AA11" s="944"/>
    </row>
    <row r="12" spans="1:27" ht="12" customHeight="1">
      <c r="A12" s="972"/>
      <c r="B12" s="973"/>
      <c r="C12" s="974"/>
      <c r="D12" s="975"/>
      <c r="E12" s="284" t="s">
        <v>180</v>
      </c>
      <c r="F12" s="283">
        <v>0</v>
      </c>
      <c r="G12" s="283">
        <v>0</v>
      </c>
      <c r="H12" s="283">
        <v>0</v>
      </c>
      <c r="I12" s="285">
        <v>76736</v>
      </c>
      <c r="J12" s="285"/>
      <c r="K12" s="285">
        <v>26354</v>
      </c>
      <c r="L12" s="285"/>
      <c r="M12" s="285">
        <f>I12+K12</f>
        <v>103090</v>
      </c>
      <c r="N12" s="944"/>
      <c r="O12" s="976"/>
      <c r="P12" s="285">
        <v>57422</v>
      </c>
      <c r="Q12" s="831"/>
      <c r="R12" s="285">
        <v>70817</v>
      </c>
      <c r="S12" s="943"/>
      <c r="T12" s="285">
        <v>80956</v>
      </c>
      <c r="U12" s="944"/>
      <c r="V12" s="285">
        <v>87534</v>
      </c>
      <c r="W12" s="943"/>
      <c r="X12" s="285">
        <v>95963</v>
      </c>
      <c r="Y12" s="944"/>
      <c r="Z12" s="285">
        <v>95617</v>
      </c>
      <c r="AA12" s="944"/>
    </row>
    <row r="13" spans="2:27" ht="4.5" customHeight="1">
      <c r="B13" s="872"/>
      <c r="C13" s="873"/>
      <c r="D13" s="874"/>
      <c r="E13" s="280"/>
      <c r="F13" s="283"/>
      <c r="G13" s="283"/>
      <c r="H13" s="283"/>
      <c r="I13" s="285"/>
      <c r="J13" s="285"/>
      <c r="K13" s="285"/>
      <c r="L13" s="285"/>
      <c r="M13" s="285"/>
      <c r="N13" s="870"/>
      <c r="O13" s="876"/>
      <c r="P13" s="285"/>
      <c r="Q13" s="286"/>
      <c r="R13" s="285"/>
      <c r="S13" s="286"/>
      <c r="T13" s="285"/>
      <c r="U13" s="873"/>
      <c r="V13" s="285"/>
      <c r="W13" s="286"/>
      <c r="X13" s="285"/>
      <c r="Y13" s="873"/>
      <c r="Z13" s="285"/>
      <c r="AA13" s="870"/>
    </row>
    <row r="14" spans="1:27" ht="12" customHeight="1">
      <c r="A14" s="972" t="s">
        <v>445</v>
      </c>
      <c r="B14" s="973" t="s">
        <v>446</v>
      </c>
      <c r="C14" s="974"/>
      <c r="D14" s="975"/>
      <c r="E14" s="284" t="s">
        <v>442</v>
      </c>
      <c r="F14" s="283">
        <v>0</v>
      </c>
      <c r="G14" s="283">
        <v>0</v>
      </c>
      <c r="H14" s="283">
        <v>0</v>
      </c>
      <c r="I14" s="285">
        <v>29377</v>
      </c>
      <c r="J14" s="285"/>
      <c r="K14" s="285">
        <v>10807</v>
      </c>
      <c r="L14" s="285"/>
      <c r="M14" s="285">
        <f>I14+K14</f>
        <v>40184</v>
      </c>
      <c r="N14" s="944">
        <v>1.28</v>
      </c>
      <c r="O14" s="976" t="s">
        <v>447</v>
      </c>
      <c r="P14" s="285">
        <v>20102</v>
      </c>
      <c r="Q14" s="831">
        <v>1.28</v>
      </c>
      <c r="R14" s="285">
        <v>29498</v>
      </c>
      <c r="S14" s="943">
        <v>1.25</v>
      </c>
      <c r="T14" s="285">
        <v>33738</v>
      </c>
      <c r="U14" s="944">
        <v>1.2569209793111624</v>
      </c>
      <c r="V14" s="285">
        <v>33819</v>
      </c>
      <c r="W14" s="943">
        <v>1.2706171087258642</v>
      </c>
      <c r="X14" s="285">
        <v>67146</v>
      </c>
      <c r="Y14" s="944">
        <v>1.150180204330861</v>
      </c>
      <c r="Z14" s="285">
        <v>37723</v>
      </c>
      <c r="AA14" s="944">
        <v>1.2715849746838799</v>
      </c>
    </row>
    <row r="15" spans="1:27" ht="12" customHeight="1">
      <c r="A15" s="972"/>
      <c r="B15" s="973"/>
      <c r="C15" s="974"/>
      <c r="D15" s="975"/>
      <c r="E15" s="284" t="s">
        <v>444</v>
      </c>
      <c r="F15" s="283">
        <v>0</v>
      </c>
      <c r="G15" s="283">
        <v>0</v>
      </c>
      <c r="H15" s="283">
        <v>0</v>
      </c>
      <c r="I15" s="285">
        <f>I16-I14</f>
        <v>6081</v>
      </c>
      <c r="J15" s="285"/>
      <c r="K15" s="285">
        <f>K16-K14</f>
        <v>5033</v>
      </c>
      <c r="L15" s="285"/>
      <c r="M15" s="285">
        <f>I15+K15</f>
        <v>11114</v>
      </c>
      <c r="N15" s="944"/>
      <c r="O15" s="976"/>
      <c r="P15" s="285">
        <v>5646</v>
      </c>
      <c r="Q15" s="831"/>
      <c r="R15" s="285">
        <v>7481</v>
      </c>
      <c r="S15" s="943"/>
      <c r="T15" s="285">
        <v>8668</v>
      </c>
      <c r="U15" s="944"/>
      <c r="V15" s="285">
        <v>9152</v>
      </c>
      <c r="W15" s="943"/>
      <c r="X15" s="285">
        <v>10084</v>
      </c>
      <c r="Y15" s="944"/>
      <c r="Z15" s="285">
        <v>10245</v>
      </c>
      <c r="AA15" s="944"/>
    </row>
    <row r="16" spans="1:27" ht="12" customHeight="1">
      <c r="A16" s="972"/>
      <c r="B16" s="973"/>
      <c r="C16" s="974"/>
      <c r="D16" s="975"/>
      <c r="E16" s="284" t="s">
        <v>180</v>
      </c>
      <c r="F16" s="283">
        <v>0</v>
      </c>
      <c r="G16" s="283">
        <v>0</v>
      </c>
      <c r="H16" s="283">
        <v>0</v>
      </c>
      <c r="I16" s="285">
        <v>35458</v>
      </c>
      <c r="J16" s="285"/>
      <c r="K16" s="285">
        <v>15840</v>
      </c>
      <c r="L16" s="285"/>
      <c r="M16" s="285">
        <f>I16+K16</f>
        <v>51298</v>
      </c>
      <c r="N16" s="944"/>
      <c r="O16" s="976"/>
      <c r="P16" s="285">
        <v>25748</v>
      </c>
      <c r="Q16" s="831"/>
      <c r="R16" s="285">
        <v>36979</v>
      </c>
      <c r="S16" s="943"/>
      <c r="T16" s="285">
        <v>42406</v>
      </c>
      <c r="U16" s="944"/>
      <c r="V16" s="285">
        <v>42971</v>
      </c>
      <c r="W16" s="943"/>
      <c r="X16" s="285">
        <v>77230</v>
      </c>
      <c r="Y16" s="944"/>
      <c r="Z16" s="285">
        <v>47968</v>
      </c>
      <c r="AA16" s="944"/>
    </row>
    <row r="17" spans="2:27" ht="4.5" customHeight="1">
      <c r="B17" s="872"/>
      <c r="C17" s="873"/>
      <c r="D17" s="874"/>
      <c r="E17" s="280"/>
      <c r="F17" s="283"/>
      <c r="G17" s="283"/>
      <c r="H17" s="283"/>
      <c r="I17" s="285"/>
      <c r="J17" s="285"/>
      <c r="K17" s="285"/>
      <c r="L17" s="285"/>
      <c r="M17" s="285"/>
      <c r="N17" s="870"/>
      <c r="O17" s="876"/>
      <c r="P17" s="285"/>
      <c r="Q17" s="286"/>
      <c r="R17" s="285"/>
      <c r="S17" s="286"/>
      <c r="T17" s="285"/>
      <c r="U17" s="873"/>
      <c r="V17" s="285"/>
      <c r="W17" s="286"/>
      <c r="X17" s="285"/>
      <c r="Y17" s="873"/>
      <c r="Z17" s="285"/>
      <c r="AA17" s="870"/>
    </row>
    <row r="18" spans="1:27" ht="12" customHeight="1">
      <c r="A18" s="972" t="s">
        <v>448</v>
      </c>
      <c r="B18" s="973" t="s">
        <v>449</v>
      </c>
      <c r="C18" s="974"/>
      <c r="D18" s="975"/>
      <c r="E18" s="284" t="s">
        <v>442</v>
      </c>
      <c r="F18" s="283">
        <v>0</v>
      </c>
      <c r="G18" s="283">
        <v>0</v>
      </c>
      <c r="H18" s="283">
        <v>0</v>
      </c>
      <c r="I18" s="285">
        <v>22674</v>
      </c>
      <c r="J18" s="285"/>
      <c r="K18" s="285">
        <v>6532</v>
      </c>
      <c r="L18" s="285"/>
      <c r="M18" s="285">
        <f>I18+K18</f>
        <v>29206</v>
      </c>
      <c r="N18" s="944">
        <v>1.25</v>
      </c>
      <c r="O18" s="976" t="s">
        <v>450</v>
      </c>
      <c r="P18" s="285">
        <v>15350</v>
      </c>
      <c r="Q18" s="831">
        <v>1.25</v>
      </c>
      <c r="R18" s="285">
        <v>20212</v>
      </c>
      <c r="S18" s="831">
        <v>1.22</v>
      </c>
      <c r="T18" s="285">
        <v>23829</v>
      </c>
      <c r="U18" s="944">
        <v>1.245079524948592</v>
      </c>
      <c r="V18" s="285">
        <v>25208</v>
      </c>
      <c r="W18" s="943">
        <v>1.2468264043160902</v>
      </c>
      <c r="X18" s="285">
        <v>27020</v>
      </c>
      <c r="Y18" s="944">
        <v>1.2498889711324945</v>
      </c>
      <c r="Z18" s="285">
        <v>27883</v>
      </c>
      <c r="AA18" s="944">
        <v>1.2477495248000574</v>
      </c>
    </row>
    <row r="19" spans="1:27" ht="12" customHeight="1">
      <c r="A19" s="972"/>
      <c r="B19" s="973"/>
      <c r="C19" s="974"/>
      <c r="D19" s="975"/>
      <c r="E19" s="284" t="s">
        <v>444</v>
      </c>
      <c r="F19" s="283">
        <v>0</v>
      </c>
      <c r="G19" s="283">
        <v>0</v>
      </c>
      <c r="H19" s="283">
        <v>0</v>
      </c>
      <c r="I19" s="285">
        <f>I20-I18</f>
        <v>4572</v>
      </c>
      <c r="J19" s="285"/>
      <c r="K19" s="285">
        <f>K20-K18</f>
        <v>2823</v>
      </c>
      <c r="L19" s="285"/>
      <c r="M19" s="285">
        <f>I19+K19</f>
        <v>7395</v>
      </c>
      <c r="N19" s="944"/>
      <c r="O19" s="976"/>
      <c r="P19" s="285">
        <v>3887</v>
      </c>
      <c r="Q19" s="831"/>
      <c r="R19" s="285">
        <v>4481</v>
      </c>
      <c r="S19" s="831"/>
      <c r="T19" s="285">
        <v>5840</v>
      </c>
      <c r="U19" s="944"/>
      <c r="V19" s="285">
        <v>6222</v>
      </c>
      <c r="W19" s="943"/>
      <c r="X19" s="285">
        <v>6752</v>
      </c>
      <c r="Y19" s="944"/>
      <c r="Z19" s="285">
        <v>6908</v>
      </c>
      <c r="AA19" s="944"/>
    </row>
    <row r="20" spans="1:27" ht="12" customHeight="1">
      <c r="A20" s="972"/>
      <c r="B20" s="973"/>
      <c r="C20" s="974"/>
      <c r="D20" s="975"/>
      <c r="E20" s="284" t="s">
        <v>180</v>
      </c>
      <c r="F20" s="283">
        <v>0</v>
      </c>
      <c r="G20" s="283">
        <v>0</v>
      </c>
      <c r="H20" s="283">
        <v>0</v>
      </c>
      <c r="I20" s="285">
        <v>27246</v>
      </c>
      <c r="J20" s="285"/>
      <c r="K20" s="285">
        <v>9355</v>
      </c>
      <c r="L20" s="285"/>
      <c r="M20" s="285">
        <f>I20+K20</f>
        <v>36601</v>
      </c>
      <c r="N20" s="944"/>
      <c r="O20" s="976"/>
      <c r="P20" s="285">
        <v>19237</v>
      </c>
      <c r="Q20" s="831"/>
      <c r="R20" s="285">
        <v>24693</v>
      </c>
      <c r="S20" s="831"/>
      <c r="T20" s="285">
        <v>29669</v>
      </c>
      <c r="U20" s="944"/>
      <c r="V20" s="285">
        <v>31430</v>
      </c>
      <c r="W20" s="943"/>
      <c r="X20" s="285">
        <v>33772</v>
      </c>
      <c r="Y20" s="944"/>
      <c r="Z20" s="285">
        <v>34791</v>
      </c>
      <c r="AA20" s="944"/>
    </row>
    <row r="21" spans="2:27" ht="4.5" customHeight="1">
      <c r="B21" s="872"/>
      <c r="C21" s="873"/>
      <c r="D21" s="874"/>
      <c r="E21" s="280"/>
      <c r="F21" s="283"/>
      <c r="G21" s="283"/>
      <c r="H21" s="283"/>
      <c r="I21" s="285"/>
      <c r="J21" s="285"/>
      <c r="K21" s="285"/>
      <c r="L21" s="285"/>
      <c r="M21" s="285"/>
      <c r="N21" s="870"/>
      <c r="O21" s="876"/>
      <c r="P21" s="285"/>
      <c r="Q21" s="286"/>
      <c r="R21" s="285"/>
      <c r="S21" s="286"/>
      <c r="T21" s="285"/>
      <c r="U21" s="873"/>
      <c r="V21" s="285"/>
      <c r="W21" s="286"/>
      <c r="X21" s="285"/>
      <c r="Y21" s="873"/>
      <c r="Z21" s="285"/>
      <c r="AA21" s="870"/>
    </row>
    <row r="22" spans="1:27" ht="12" customHeight="1">
      <c r="A22" s="972" t="s">
        <v>445</v>
      </c>
      <c r="B22" s="973" t="s">
        <v>451</v>
      </c>
      <c r="C22" s="974"/>
      <c r="D22" s="975"/>
      <c r="E22" s="284" t="s">
        <v>442</v>
      </c>
      <c r="F22" s="283">
        <v>0</v>
      </c>
      <c r="G22" s="283">
        <v>0</v>
      </c>
      <c r="H22" s="283">
        <v>0</v>
      </c>
      <c r="I22" s="285">
        <v>20590</v>
      </c>
      <c r="J22" s="285"/>
      <c r="K22" s="285">
        <v>5379</v>
      </c>
      <c r="L22" s="285"/>
      <c r="M22" s="285">
        <f>I22+K22</f>
        <v>25969</v>
      </c>
      <c r="N22" s="944">
        <v>1.25</v>
      </c>
      <c r="O22" s="976" t="s">
        <v>450</v>
      </c>
      <c r="P22" s="285">
        <v>14733</v>
      </c>
      <c r="Q22" s="831">
        <v>1.25</v>
      </c>
      <c r="R22" s="285">
        <v>20311</v>
      </c>
      <c r="S22" s="943">
        <v>1.22</v>
      </c>
      <c r="T22" s="285">
        <v>22354</v>
      </c>
      <c r="U22" s="944">
        <v>1.245906772837076</v>
      </c>
      <c r="V22" s="285">
        <v>23292</v>
      </c>
      <c r="W22" s="943">
        <v>1.249527734844582</v>
      </c>
      <c r="X22" s="285">
        <v>23989</v>
      </c>
      <c r="Y22" s="944">
        <v>1.2530326399599816</v>
      </c>
      <c r="Z22" s="285">
        <v>25318</v>
      </c>
      <c r="AA22" s="944">
        <v>1.2415672643968718</v>
      </c>
    </row>
    <row r="23" spans="1:27" ht="12" customHeight="1">
      <c r="A23" s="972"/>
      <c r="B23" s="973"/>
      <c r="C23" s="974"/>
      <c r="D23" s="975"/>
      <c r="E23" s="284" t="s">
        <v>444</v>
      </c>
      <c r="F23" s="283">
        <v>0</v>
      </c>
      <c r="G23" s="283">
        <v>0</v>
      </c>
      <c r="H23" s="283">
        <v>0</v>
      </c>
      <c r="I23" s="285">
        <f>I24-I22</f>
        <v>4033</v>
      </c>
      <c r="J23" s="285"/>
      <c r="K23" s="285">
        <f>K24-K22</f>
        <v>2427</v>
      </c>
      <c r="L23" s="285"/>
      <c r="M23" s="285">
        <f>I23+K23</f>
        <v>6460</v>
      </c>
      <c r="N23" s="944"/>
      <c r="O23" s="976"/>
      <c r="P23" s="285">
        <v>3745</v>
      </c>
      <c r="Q23" s="831"/>
      <c r="R23" s="285">
        <v>4462</v>
      </c>
      <c r="S23" s="943"/>
      <c r="T23" s="285">
        <v>5497</v>
      </c>
      <c r="U23" s="944"/>
      <c r="V23" s="285">
        <v>5812</v>
      </c>
      <c r="W23" s="943"/>
      <c r="X23" s="285">
        <v>6070</v>
      </c>
      <c r="Y23" s="944"/>
      <c r="Z23" s="285">
        <v>6116</v>
      </c>
      <c r="AA23" s="944"/>
    </row>
    <row r="24" spans="1:27" ht="12" customHeight="1">
      <c r="A24" s="972"/>
      <c r="B24" s="973"/>
      <c r="C24" s="974"/>
      <c r="D24" s="975"/>
      <c r="E24" s="284" t="s">
        <v>180</v>
      </c>
      <c r="F24" s="283">
        <v>0</v>
      </c>
      <c r="G24" s="283">
        <v>0</v>
      </c>
      <c r="H24" s="283">
        <v>0</v>
      </c>
      <c r="I24" s="285">
        <v>24623</v>
      </c>
      <c r="J24" s="285"/>
      <c r="K24" s="285">
        <v>7806</v>
      </c>
      <c r="L24" s="285"/>
      <c r="M24" s="285">
        <f>I24+K24</f>
        <v>32429</v>
      </c>
      <c r="N24" s="944"/>
      <c r="O24" s="976"/>
      <c r="P24" s="285">
        <v>18478</v>
      </c>
      <c r="Q24" s="831"/>
      <c r="R24" s="285">
        <v>24773</v>
      </c>
      <c r="S24" s="943"/>
      <c r="T24" s="285">
        <v>27851</v>
      </c>
      <c r="U24" s="944"/>
      <c r="V24" s="285">
        <v>29104</v>
      </c>
      <c r="W24" s="943"/>
      <c r="X24" s="285">
        <v>30059</v>
      </c>
      <c r="Y24" s="944"/>
      <c r="Z24" s="285">
        <v>31434</v>
      </c>
      <c r="AA24" s="944"/>
    </row>
    <row r="25" spans="2:27" ht="4.5" customHeight="1">
      <c r="B25" s="872"/>
      <c r="C25" s="873"/>
      <c r="D25" s="874"/>
      <c r="E25" s="280"/>
      <c r="F25" s="283"/>
      <c r="G25" s="283"/>
      <c r="H25" s="283"/>
      <c r="I25" s="285"/>
      <c r="J25" s="285"/>
      <c r="K25" s="285"/>
      <c r="L25" s="285"/>
      <c r="M25" s="285"/>
      <c r="N25" s="870"/>
      <c r="O25" s="876"/>
      <c r="P25" s="285"/>
      <c r="Q25" s="286"/>
      <c r="R25" s="285"/>
      <c r="S25" s="286"/>
      <c r="T25" s="285"/>
      <c r="U25" s="873"/>
      <c r="V25" s="283"/>
      <c r="W25" s="286"/>
      <c r="X25" s="285"/>
      <c r="Y25" s="873"/>
      <c r="Z25" s="285"/>
      <c r="AA25" s="870"/>
    </row>
    <row r="26" spans="1:27" ht="12" customHeight="1">
      <c r="A26" s="972" t="s">
        <v>445</v>
      </c>
      <c r="B26" s="973" t="s">
        <v>452</v>
      </c>
      <c r="C26" s="974"/>
      <c r="D26" s="975"/>
      <c r="E26" s="284" t="s">
        <v>442</v>
      </c>
      <c r="F26" s="283">
        <v>0</v>
      </c>
      <c r="G26" s="283">
        <v>0</v>
      </c>
      <c r="H26" s="283">
        <v>0</v>
      </c>
      <c r="I26" s="285">
        <v>17291</v>
      </c>
      <c r="J26" s="285"/>
      <c r="K26" s="285">
        <v>4447</v>
      </c>
      <c r="L26" s="285"/>
      <c r="M26" s="285">
        <f>I26+K26</f>
        <v>21738</v>
      </c>
      <c r="N26" s="944">
        <v>1.24</v>
      </c>
      <c r="O26" s="976" t="s">
        <v>453</v>
      </c>
      <c r="P26" s="285">
        <v>12068</v>
      </c>
      <c r="Q26" s="831">
        <v>1.25</v>
      </c>
      <c r="R26" s="285">
        <v>16592</v>
      </c>
      <c r="S26" s="943">
        <v>1.23</v>
      </c>
      <c r="T26" s="285">
        <v>19029</v>
      </c>
      <c r="U26" s="944">
        <v>1.2360607493825213</v>
      </c>
      <c r="V26" s="285">
        <v>19543</v>
      </c>
      <c r="W26" s="943">
        <v>1.2413140254822699</v>
      </c>
      <c r="X26" s="285">
        <v>19685</v>
      </c>
      <c r="Y26" s="944">
        <v>1.254203708407417</v>
      </c>
      <c r="Z26" s="285">
        <v>21582</v>
      </c>
      <c r="AA26" s="944">
        <v>1.2430729311463256</v>
      </c>
    </row>
    <row r="27" spans="1:27" ht="12" customHeight="1">
      <c r="A27" s="972"/>
      <c r="B27" s="973"/>
      <c r="C27" s="974"/>
      <c r="D27" s="975"/>
      <c r="E27" s="284" t="s">
        <v>444</v>
      </c>
      <c r="F27" s="283">
        <v>0</v>
      </c>
      <c r="G27" s="283">
        <v>0</v>
      </c>
      <c r="H27" s="283">
        <v>0</v>
      </c>
      <c r="I27" s="285">
        <f>I28-I26</f>
        <v>3224</v>
      </c>
      <c r="J27" s="285"/>
      <c r="K27" s="285">
        <f>K28-K26</f>
        <v>2040</v>
      </c>
      <c r="L27" s="285"/>
      <c r="M27" s="285">
        <f>I27+K27</f>
        <v>5264</v>
      </c>
      <c r="N27" s="944"/>
      <c r="O27" s="976"/>
      <c r="P27" s="285">
        <v>2970</v>
      </c>
      <c r="Q27" s="831"/>
      <c r="R27" s="285">
        <v>3740</v>
      </c>
      <c r="S27" s="943"/>
      <c r="T27" s="285">
        <v>4492</v>
      </c>
      <c r="U27" s="944"/>
      <c r="V27" s="285">
        <v>4716</v>
      </c>
      <c r="W27" s="943"/>
      <c r="X27" s="285">
        <v>5004</v>
      </c>
      <c r="Y27" s="944"/>
      <c r="Z27" s="285">
        <v>5246</v>
      </c>
      <c r="AA27" s="944"/>
    </row>
    <row r="28" spans="1:27" ht="12" customHeight="1">
      <c r="A28" s="972"/>
      <c r="B28" s="973"/>
      <c r="C28" s="974"/>
      <c r="D28" s="975"/>
      <c r="E28" s="284" t="s">
        <v>180</v>
      </c>
      <c r="F28" s="283">
        <v>0</v>
      </c>
      <c r="G28" s="283">
        <v>0</v>
      </c>
      <c r="H28" s="283">
        <v>0</v>
      </c>
      <c r="I28" s="285">
        <v>20515</v>
      </c>
      <c r="J28" s="285"/>
      <c r="K28" s="285">
        <v>6487</v>
      </c>
      <c r="L28" s="285"/>
      <c r="M28" s="285">
        <f>I28+K28</f>
        <v>27002</v>
      </c>
      <c r="N28" s="944"/>
      <c r="O28" s="976"/>
      <c r="P28" s="285">
        <v>15038</v>
      </c>
      <c r="Q28" s="831"/>
      <c r="R28" s="285">
        <v>20332</v>
      </c>
      <c r="S28" s="943"/>
      <c r="T28" s="285">
        <v>23521</v>
      </c>
      <c r="U28" s="944"/>
      <c r="V28" s="285">
        <v>24259</v>
      </c>
      <c r="W28" s="943"/>
      <c r="X28" s="285">
        <v>24689</v>
      </c>
      <c r="Y28" s="944"/>
      <c r="Z28" s="285">
        <v>26828</v>
      </c>
      <c r="AA28" s="944"/>
    </row>
    <row r="29" spans="2:27" ht="4.5" customHeight="1">
      <c r="B29" s="872"/>
      <c r="C29" s="873"/>
      <c r="D29" s="874"/>
      <c r="E29" s="280"/>
      <c r="F29" s="283"/>
      <c r="G29" s="283"/>
      <c r="H29" s="283"/>
      <c r="I29" s="285"/>
      <c r="J29" s="285"/>
      <c r="K29" s="285"/>
      <c r="L29" s="285"/>
      <c r="M29" s="285"/>
      <c r="N29" s="870"/>
      <c r="O29" s="876"/>
      <c r="P29" s="285"/>
      <c r="Q29" s="286"/>
      <c r="R29" s="285"/>
      <c r="S29" s="286"/>
      <c r="T29" s="285"/>
      <c r="U29" s="873"/>
      <c r="V29" s="285"/>
      <c r="W29" s="286"/>
      <c r="X29" s="285"/>
      <c r="Y29" s="873"/>
      <c r="Z29" s="285"/>
      <c r="AA29" s="870"/>
    </row>
    <row r="30" spans="1:27" ht="12" customHeight="1">
      <c r="A30" s="972" t="s">
        <v>445</v>
      </c>
      <c r="B30" s="973" t="s">
        <v>454</v>
      </c>
      <c r="C30" s="974"/>
      <c r="D30" s="975"/>
      <c r="E30" s="284" t="s">
        <v>442</v>
      </c>
      <c r="F30" s="283">
        <v>0</v>
      </c>
      <c r="G30" s="283">
        <v>0</v>
      </c>
      <c r="H30" s="283">
        <v>0</v>
      </c>
      <c r="I30" s="285">
        <v>15877</v>
      </c>
      <c r="J30" s="285"/>
      <c r="K30" s="285">
        <v>3995</v>
      </c>
      <c r="L30" s="285"/>
      <c r="M30" s="285">
        <f>I30+K30</f>
        <v>19872</v>
      </c>
      <c r="N30" s="944">
        <v>1.25</v>
      </c>
      <c r="O30" s="976" t="s">
        <v>450</v>
      </c>
      <c r="P30" s="285">
        <v>10365</v>
      </c>
      <c r="Q30" s="831">
        <v>1.27</v>
      </c>
      <c r="R30" s="285">
        <v>14911</v>
      </c>
      <c r="S30" s="943">
        <v>1.22</v>
      </c>
      <c r="T30" s="285">
        <v>16893</v>
      </c>
      <c r="U30" s="944">
        <v>1.239033919374889</v>
      </c>
      <c r="V30" s="285">
        <v>17275</v>
      </c>
      <c r="W30" s="943">
        <v>1.251056439942113</v>
      </c>
      <c r="X30" s="285">
        <v>17612</v>
      </c>
      <c r="Y30" s="944">
        <v>1.2560186236656825</v>
      </c>
      <c r="Z30" s="285">
        <v>19545</v>
      </c>
      <c r="AA30" s="944">
        <v>1.2482476336658992</v>
      </c>
    </row>
    <row r="31" spans="1:27" ht="12" customHeight="1">
      <c r="A31" s="972"/>
      <c r="B31" s="973"/>
      <c r="C31" s="974"/>
      <c r="D31" s="975"/>
      <c r="E31" s="284" t="s">
        <v>444</v>
      </c>
      <c r="F31" s="283">
        <v>0</v>
      </c>
      <c r="G31" s="283">
        <v>0</v>
      </c>
      <c r="H31" s="283">
        <v>0</v>
      </c>
      <c r="I31" s="285">
        <f>I32-I30</f>
        <v>2930</v>
      </c>
      <c r="J31" s="285"/>
      <c r="K31" s="285">
        <f>K32-K30</f>
        <v>1944</v>
      </c>
      <c r="L31" s="285"/>
      <c r="M31" s="285">
        <f>I31+K31</f>
        <v>4874</v>
      </c>
      <c r="N31" s="944"/>
      <c r="O31" s="976"/>
      <c r="P31" s="285">
        <v>2805</v>
      </c>
      <c r="Q31" s="831"/>
      <c r="R31" s="285">
        <v>3277</v>
      </c>
      <c r="S31" s="943"/>
      <c r="T31" s="285">
        <v>4038</v>
      </c>
      <c r="U31" s="944"/>
      <c r="V31" s="285">
        <v>4337</v>
      </c>
      <c r="W31" s="943"/>
      <c r="X31" s="285">
        <v>4509</v>
      </c>
      <c r="Y31" s="944"/>
      <c r="Z31" s="285">
        <v>4852</v>
      </c>
      <c r="AA31" s="944"/>
    </row>
    <row r="32" spans="1:27" ht="12" customHeight="1">
      <c r="A32" s="972"/>
      <c r="B32" s="973"/>
      <c r="C32" s="974"/>
      <c r="D32" s="975"/>
      <c r="E32" s="284" t="s">
        <v>180</v>
      </c>
      <c r="F32" s="283">
        <v>0</v>
      </c>
      <c r="G32" s="283">
        <v>0</v>
      </c>
      <c r="H32" s="283">
        <v>0</v>
      </c>
      <c r="I32" s="285">
        <v>18807</v>
      </c>
      <c r="J32" s="285"/>
      <c r="K32" s="285">
        <v>5939</v>
      </c>
      <c r="L32" s="285"/>
      <c r="M32" s="285">
        <f>I32+K32</f>
        <v>24746</v>
      </c>
      <c r="N32" s="944"/>
      <c r="O32" s="976"/>
      <c r="P32" s="285">
        <v>13170</v>
      </c>
      <c r="Q32" s="831"/>
      <c r="R32" s="285">
        <v>18188</v>
      </c>
      <c r="S32" s="943"/>
      <c r="T32" s="285">
        <v>20931</v>
      </c>
      <c r="U32" s="944"/>
      <c r="V32" s="285">
        <v>21612</v>
      </c>
      <c r="W32" s="943"/>
      <c r="X32" s="285">
        <v>22121</v>
      </c>
      <c r="Y32" s="944"/>
      <c r="Z32" s="285">
        <v>24397</v>
      </c>
      <c r="AA32" s="944"/>
    </row>
    <row r="33" spans="2:27" ht="4.5" customHeight="1">
      <c r="B33" s="872"/>
      <c r="C33" s="873"/>
      <c r="D33" s="874"/>
      <c r="E33" s="280"/>
      <c r="F33" s="283"/>
      <c r="G33" s="283"/>
      <c r="H33" s="283"/>
      <c r="I33" s="285"/>
      <c r="J33" s="285"/>
      <c r="K33" s="285"/>
      <c r="L33" s="285"/>
      <c r="M33" s="285"/>
      <c r="N33" s="870"/>
      <c r="O33" s="876"/>
      <c r="P33" s="285"/>
      <c r="Q33" s="286"/>
      <c r="R33" s="285"/>
      <c r="S33" s="286"/>
      <c r="T33" s="285"/>
      <c r="U33" s="873"/>
      <c r="V33" s="285"/>
      <c r="W33" s="286"/>
      <c r="X33" s="285"/>
      <c r="Y33" s="873"/>
      <c r="Z33" s="285"/>
      <c r="AA33" s="870"/>
    </row>
    <row r="34" spans="1:27" ht="12" customHeight="1">
      <c r="A34" s="972" t="s">
        <v>445</v>
      </c>
      <c r="B34" s="973" t="s">
        <v>455</v>
      </c>
      <c r="C34" s="974"/>
      <c r="D34" s="975"/>
      <c r="E34" s="284" t="s">
        <v>442</v>
      </c>
      <c r="F34" s="283">
        <v>0</v>
      </c>
      <c r="G34" s="283">
        <v>0</v>
      </c>
      <c r="H34" s="283">
        <v>0</v>
      </c>
      <c r="I34" s="285">
        <v>12988</v>
      </c>
      <c r="J34" s="285"/>
      <c r="K34" s="285">
        <v>3251</v>
      </c>
      <c r="L34" s="285"/>
      <c r="M34" s="285">
        <f>I34+K34</f>
        <v>16239</v>
      </c>
      <c r="N34" s="944">
        <v>1.25</v>
      </c>
      <c r="O34" s="976" t="s">
        <v>450</v>
      </c>
      <c r="P34" s="285">
        <v>7710</v>
      </c>
      <c r="Q34" s="831">
        <v>1.27</v>
      </c>
      <c r="R34" s="285">
        <v>11922</v>
      </c>
      <c r="S34" s="943">
        <v>1.23</v>
      </c>
      <c r="T34" s="285">
        <v>13386</v>
      </c>
      <c r="U34" s="944">
        <v>1.2474973853279545</v>
      </c>
      <c r="V34" s="285">
        <v>13662</v>
      </c>
      <c r="W34" s="943">
        <v>1.2581613233787148</v>
      </c>
      <c r="X34" s="285">
        <v>13749</v>
      </c>
      <c r="Y34" s="944">
        <v>1.2635828060222563</v>
      </c>
      <c r="Z34" s="285">
        <v>15892</v>
      </c>
      <c r="AA34" s="944">
        <v>1.264661464887994</v>
      </c>
    </row>
    <row r="35" spans="1:27" ht="12" customHeight="1">
      <c r="A35" s="972"/>
      <c r="B35" s="973"/>
      <c r="C35" s="974"/>
      <c r="D35" s="975"/>
      <c r="E35" s="284" t="s">
        <v>444</v>
      </c>
      <c r="F35" s="283">
        <v>0</v>
      </c>
      <c r="G35" s="283">
        <v>0</v>
      </c>
      <c r="H35" s="283">
        <v>0</v>
      </c>
      <c r="I35" s="285">
        <f>I36-I34</f>
        <v>2392</v>
      </c>
      <c r="J35" s="285"/>
      <c r="K35" s="285">
        <f>K36-K34</f>
        <v>1654</v>
      </c>
      <c r="L35" s="285"/>
      <c r="M35" s="285">
        <f>I35+K35</f>
        <v>4046</v>
      </c>
      <c r="N35" s="944"/>
      <c r="O35" s="976"/>
      <c r="P35" s="285">
        <v>2112</v>
      </c>
      <c r="Q35" s="831"/>
      <c r="R35" s="285">
        <v>2753</v>
      </c>
      <c r="S35" s="943"/>
      <c r="T35" s="285">
        <v>3313</v>
      </c>
      <c r="U35" s="944"/>
      <c r="V35" s="285">
        <v>3527</v>
      </c>
      <c r="W35" s="943"/>
      <c r="X35" s="285">
        <v>3624</v>
      </c>
      <c r="Y35" s="944"/>
      <c r="Z35" s="285">
        <v>4206</v>
      </c>
      <c r="AA35" s="944"/>
    </row>
    <row r="36" spans="1:27" ht="12" customHeight="1">
      <c r="A36" s="972"/>
      <c r="B36" s="973"/>
      <c r="C36" s="974"/>
      <c r="D36" s="975"/>
      <c r="E36" s="284" t="s">
        <v>180</v>
      </c>
      <c r="F36" s="283">
        <v>0</v>
      </c>
      <c r="G36" s="283">
        <v>0</v>
      </c>
      <c r="H36" s="283">
        <v>0</v>
      </c>
      <c r="I36" s="285">
        <v>15380</v>
      </c>
      <c r="J36" s="285"/>
      <c r="K36" s="285">
        <v>4905</v>
      </c>
      <c r="L36" s="285"/>
      <c r="M36" s="285">
        <f>I36+K36</f>
        <v>20285</v>
      </c>
      <c r="N36" s="944"/>
      <c r="O36" s="976"/>
      <c r="P36" s="285">
        <v>9822</v>
      </c>
      <c r="Q36" s="831"/>
      <c r="R36" s="285">
        <v>14675</v>
      </c>
      <c r="S36" s="943"/>
      <c r="T36" s="285">
        <v>16699</v>
      </c>
      <c r="U36" s="944"/>
      <c r="V36" s="285">
        <v>17189</v>
      </c>
      <c r="W36" s="943"/>
      <c r="X36" s="285">
        <v>17373</v>
      </c>
      <c r="Y36" s="944"/>
      <c r="Z36" s="285">
        <v>20098</v>
      </c>
      <c r="AA36" s="944"/>
    </row>
    <row r="37" spans="2:27" ht="4.5" customHeight="1">
      <c r="B37" s="872"/>
      <c r="C37" s="873"/>
      <c r="D37" s="874"/>
      <c r="E37" s="280"/>
      <c r="F37" s="283"/>
      <c r="G37" s="283"/>
      <c r="H37" s="283"/>
      <c r="I37" s="285"/>
      <c r="J37" s="285"/>
      <c r="K37" s="285"/>
      <c r="L37" s="285"/>
      <c r="M37" s="285"/>
      <c r="N37" s="870"/>
      <c r="O37" s="876"/>
      <c r="P37" s="285"/>
      <c r="Q37" s="286"/>
      <c r="R37" s="285"/>
      <c r="S37" s="286"/>
      <c r="T37" s="285"/>
      <c r="U37" s="873"/>
      <c r="V37" s="285"/>
      <c r="W37" s="286"/>
      <c r="X37" s="285"/>
      <c r="Y37" s="873"/>
      <c r="Z37" s="285"/>
      <c r="AA37" s="870"/>
    </row>
    <row r="38" spans="1:27" ht="12" customHeight="1">
      <c r="A38" s="972" t="s">
        <v>445</v>
      </c>
      <c r="B38" s="973" t="s">
        <v>456</v>
      </c>
      <c r="C38" s="974"/>
      <c r="D38" s="975"/>
      <c r="E38" s="284" t="s">
        <v>442</v>
      </c>
      <c r="F38" s="283">
        <v>0</v>
      </c>
      <c r="G38" s="283">
        <v>0</v>
      </c>
      <c r="H38" s="283">
        <v>0</v>
      </c>
      <c r="I38" s="285">
        <v>11539</v>
      </c>
      <c r="J38" s="285"/>
      <c r="K38" s="285">
        <v>2587</v>
      </c>
      <c r="L38" s="285"/>
      <c r="M38" s="285">
        <f>I38+K38</f>
        <v>14126</v>
      </c>
      <c r="N38" s="944">
        <v>1.24</v>
      </c>
      <c r="O38" s="976" t="s">
        <v>450</v>
      </c>
      <c r="P38" s="285">
        <v>6182</v>
      </c>
      <c r="Q38" s="831">
        <v>1.28</v>
      </c>
      <c r="R38" s="285">
        <v>9572</v>
      </c>
      <c r="S38" s="943">
        <v>1.23</v>
      </c>
      <c r="T38" s="285">
        <v>10890</v>
      </c>
      <c r="U38" s="944">
        <v>1.2419651056014693</v>
      </c>
      <c r="V38" s="285">
        <v>11249</v>
      </c>
      <c r="W38" s="943">
        <v>1.2511334340830296</v>
      </c>
      <c r="X38" s="285">
        <v>11658</v>
      </c>
      <c r="Y38" s="944">
        <v>1.2522731171727568</v>
      </c>
      <c r="Z38" s="285">
        <v>13922</v>
      </c>
      <c r="AA38" s="944">
        <v>1.250538715701767</v>
      </c>
    </row>
    <row r="39" spans="1:27" ht="12" customHeight="1">
      <c r="A39" s="972"/>
      <c r="B39" s="973"/>
      <c r="C39" s="974"/>
      <c r="D39" s="975"/>
      <c r="E39" s="284" t="s">
        <v>444</v>
      </c>
      <c r="F39" s="283">
        <v>0</v>
      </c>
      <c r="G39" s="283">
        <v>0</v>
      </c>
      <c r="H39" s="283">
        <v>0</v>
      </c>
      <c r="I39" s="285">
        <f>I40-I38</f>
        <v>2072</v>
      </c>
      <c r="J39" s="285"/>
      <c r="K39" s="285">
        <f>K40-K38</f>
        <v>1311</v>
      </c>
      <c r="L39" s="285"/>
      <c r="M39" s="285">
        <f>I39+K39</f>
        <v>3383</v>
      </c>
      <c r="N39" s="944"/>
      <c r="O39" s="976"/>
      <c r="P39" s="285">
        <v>1745</v>
      </c>
      <c r="Q39" s="831"/>
      <c r="R39" s="285">
        <v>2215</v>
      </c>
      <c r="S39" s="943"/>
      <c r="T39" s="285">
        <v>2635</v>
      </c>
      <c r="U39" s="944"/>
      <c r="V39" s="285">
        <v>2825</v>
      </c>
      <c r="W39" s="943"/>
      <c r="X39" s="285">
        <v>2941</v>
      </c>
      <c r="Y39" s="944"/>
      <c r="Z39" s="285">
        <v>3488</v>
      </c>
      <c r="AA39" s="944"/>
    </row>
    <row r="40" spans="1:27" ht="12" customHeight="1">
      <c r="A40" s="972"/>
      <c r="B40" s="973"/>
      <c r="C40" s="974"/>
      <c r="D40" s="975"/>
      <c r="E40" s="284" t="s">
        <v>180</v>
      </c>
      <c r="F40" s="283">
        <v>0</v>
      </c>
      <c r="G40" s="283">
        <v>0</v>
      </c>
      <c r="H40" s="283">
        <v>0</v>
      </c>
      <c r="I40" s="285">
        <v>13611</v>
      </c>
      <c r="J40" s="285"/>
      <c r="K40" s="285">
        <v>3898</v>
      </c>
      <c r="L40" s="285"/>
      <c r="M40" s="285">
        <f>I40+K40</f>
        <v>17509</v>
      </c>
      <c r="N40" s="944"/>
      <c r="O40" s="976"/>
      <c r="P40" s="285">
        <v>7927</v>
      </c>
      <c r="Q40" s="831"/>
      <c r="R40" s="285">
        <v>11787</v>
      </c>
      <c r="S40" s="943"/>
      <c r="T40" s="285">
        <v>13525</v>
      </c>
      <c r="U40" s="944"/>
      <c r="V40" s="285">
        <v>14074</v>
      </c>
      <c r="W40" s="943"/>
      <c r="X40" s="285">
        <v>14599</v>
      </c>
      <c r="Y40" s="944"/>
      <c r="Z40" s="285">
        <v>17410</v>
      </c>
      <c r="AA40" s="944"/>
    </row>
    <row r="41" spans="2:27" ht="4.5" customHeight="1">
      <c r="B41" s="872"/>
      <c r="C41" s="873"/>
      <c r="D41" s="874"/>
      <c r="E41" s="280"/>
      <c r="F41" s="283"/>
      <c r="G41" s="283"/>
      <c r="H41" s="283"/>
      <c r="I41" s="285"/>
      <c r="J41" s="285"/>
      <c r="K41" s="285"/>
      <c r="L41" s="285"/>
      <c r="M41" s="285"/>
      <c r="N41" s="873"/>
      <c r="P41" s="285"/>
      <c r="Q41" s="286"/>
      <c r="R41" s="285"/>
      <c r="S41" s="286"/>
      <c r="T41" s="285"/>
      <c r="U41" s="873"/>
      <c r="V41" s="285"/>
      <c r="W41" s="286"/>
      <c r="X41" s="285"/>
      <c r="Y41" s="873"/>
      <c r="Z41" s="285"/>
      <c r="AA41" s="873"/>
    </row>
    <row r="42" spans="1:27" ht="12" customHeight="1">
      <c r="A42" s="972" t="s">
        <v>519</v>
      </c>
      <c r="B42" s="973" t="s">
        <v>645</v>
      </c>
      <c r="C42" s="974"/>
      <c r="D42" s="975"/>
      <c r="E42" s="284" t="s">
        <v>442</v>
      </c>
      <c r="F42" s="283">
        <v>0</v>
      </c>
      <c r="G42" s="283">
        <v>0</v>
      </c>
      <c r="H42" s="283">
        <v>0</v>
      </c>
      <c r="I42" s="285">
        <v>12002</v>
      </c>
      <c r="J42" s="285"/>
      <c r="K42" s="285">
        <v>4948</v>
      </c>
      <c r="L42" s="285"/>
      <c r="M42" s="285">
        <f>I42+K42</f>
        <v>16950</v>
      </c>
      <c r="N42" s="944">
        <v>1.44</v>
      </c>
      <c r="O42" s="976" t="s">
        <v>443</v>
      </c>
      <c r="P42" s="285">
        <v>14802</v>
      </c>
      <c r="Q42" s="831">
        <v>1.47</v>
      </c>
      <c r="R42" s="285">
        <v>15985</v>
      </c>
      <c r="S42" s="943">
        <v>1.56</v>
      </c>
      <c r="T42" s="285">
        <v>15992</v>
      </c>
      <c r="U42" s="944">
        <v>1.6179964982491246</v>
      </c>
      <c r="V42" s="285">
        <v>15395</v>
      </c>
      <c r="W42" s="943">
        <v>1.6050665800584605</v>
      </c>
      <c r="X42" s="285">
        <v>15824</v>
      </c>
      <c r="Y42" s="944">
        <v>1.5854398382204247</v>
      </c>
      <c r="Z42" s="285">
        <v>17030</v>
      </c>
      <c r="AA42" s="944">
        <v>1.4571931884908984</v>
      </c>
    </row>
    <row r="43" spans="1:27" ht="12" customHeight="1">
      <c r="A43" s="972"/>
      <c r="B43" s="973"/>
      <c r="C43" s="974"/>
      <c r="D43" s="975"/>
      <c r="E43" s="284" t="s">
        <v>444</v>
      </c>
      <c r="F43" s="283">
        <v>0</v>
      </c>
      <c r="G43" s="283">
        <v>0</v>
      </c>
      <c r="H43" s="283">
        <v>0</v>
      </c>
      <c r="I43" s="285">
        <f>I44-I42</f>
        <v>5885</v>
      </c>
      <c r="J43" s="285"/>
      <c r="K43" s="285">
        <f>K44-K42</f>
        <v>1606</v>
      </c>
      <c r="L43" s="285"/>
      <c r="M43" s="285">
        <f>I43+K43</f>
        <v>7491</v>
      </c>
      <c r="N43" s="944"/>
      <c r="O43" s="976"/>
      <c r="P43" s="285">
        <v>6964</v>
      </c>
      <c r="Q43" s="831"/>
      <c r="R43" s="285">
        <v>8935</v>
      </c>
      <c r="S43" s="943"/>
      <c r="T43" s="285">
        <v>9883</v>
      </c>
      <c r="U43" s="944"/>
      <c r="V43" s="285">
        <v>9315</v>
      </c>
      <c r="W43" s="943"/>
      <c r="X43" s="285">
        <v>9264</v>
      </c>
      <c r="Y43" s="944"/>
      <c r="Z43" s="285">
        <v>7786</v>
      </c>
      <c r="AA43" s="944"/>
    </row>
    <row r="44" spans="1:27" ht="12" customHeight="1">
      <c r="A44" s="972"/>
      <c r="B44" s="973"/>
      <c r="C44" s="974"/>
      <c r="D44" s="975"/>
      <c r="E44" s="284" t="s">
        <v>180</v>
      </c>
      <c r="F44" s="283">
        <v>0</v>
      </c>
      <c r="G44" s="283">
        <v>0</v>
      </c>
      <c r="H44" s="283">
        <v>0</v>
      </c>
      <c r="I44" s="285">
        <v>17887</v>
      </c>
      <c r="J44" s="285"/>
      <c r="K44" s="285">
        <v>6554</v>
      </c>
      <c r="L44" s="285"/>
      <c r="M44" s="285">
        <f>I44+K44</f>
        <v>24441</v>
      </c>
      <c r="N44" s="944"/>
      <c r="O44" s="976"/>
      <c r="P44" s="285">
        <v>21766</v>
      </c>
      <c r="Q44" s="831"/>
      <c r="R44" s="285">
        <v>24920</v>
      </c>
      <c r="S44" s="943"/>
      <c r="T44" s="285">
        <v>25875</v>
      </c>
      <c r="U44" s="944"/>
      <c r="V44" s="285">
        <v>24710</v>
      </c>
      <c r="W44" s="943"/>
      <c r="X44" s="285">
        <v>25088</v>
      </c>
      <c r="Y44" s="944"/>
      <c r="Z44" s="285">
        <v>24816</v>
      </c>
      <c r="AA44" s="944"/>
    </row>
    <row r="45" spans="2:27" ht="4.5" customHeight="1">
      <c r="B45" s="872"/>
      <c r="C45" s="873"/>
      <c r="D45" s="874"/>
      <c r="E45" s="280"/>
      <c r="F45" s="283"/>
      <c r="G45" s="283"/>
      <c r="H45" s="283"/>
      <c r="I45" s="285"/>
      <c r="J45" s="285"/>
      <c r="K45" s="285"/>
      <c r="L45" s="285"/>
      <c r="M45" s="285"/>
      <c r="N45" s="873"/>
      <c r="P45" s="285"/>
      <c r="Q45" s="286"/>
      <c r="R45" s="285"/>
      <c r="S45" s="286"/>
      <c r="T45" s="285"/>
      <c r="U45" s="873"/>
      <c r="V45" s="285"/>
      <c r="W45" s="286"/>
      <c r="X45" s="285"/>
      <c r="Y45" s="873"/>
      <c r="Z45" s="285"/>
      <c r="AA45" s="873"/>
    </row>
    <row r="46" spans="1:27" ht="12" customHeight="1">
      <c r="A46" s="972" t="s">
        <v>457</v>
      </c>
      <c r="B46" s="973" t="s">
        <v>646</v>
      </c>
      <c r="C46" s="974"/>
      <c r="D46" s="975"/>
      <c r="E46" s="284" t="s">
        <v>442</v>
      </c>
      <c r="F46" s="283">
        <v>0</v>
      </c>
      <c r="G46" s="283">
        <v>0</v>
      </c>
      <c r="H46" s="283">
        <v>0</v>
      </c>
      <c r="I46" s="285">
        <v>10826</v>
      </c>
      <c r="J46" s="285"/>
      <c r="K46" s="285">
        <v>4057</v>
      </c>
      <c r="L46" s="285"/>
      <c r="M46" s="285">
        <f>I46+K46</f>
        <v>14883</v>
      </c>
      <c r="N46" s="944">
        <v>1.43</v>
      </c>
      <c r="O46" s="976" t="s">
        <v>443</v>
      </c>
      <c r="P46" s="285">
        <v>15866</v>
      </c>
      <c r="Q46" s="831">
        <v>1.41</v>
      </c>
      <c r="R46" s="285">
        <v>18051</v>
      </c>
      <c r="S46" s="943">
        <v>1.42</v>
      </c>
      <c r="T46" s="285">
        <v>16185</v>
      </c>
      <c r="U46" s="944">
        <v>1.507939450108125</v>
      </c>
      <c r="V46" s="285">
        <v>17471</v>
      </c>
      <c r="W46" s="943">
        <v>1.4640833381031424</v>
      </c>
      <c r="X46" s="285">
        <v>18963</v>
      </c>
      <c r="Y46" s="944">
        <v>1.4421768707482994</v>
      </c>
      <c r="Z46" s="285">
        <v>15422</v>
      </c>
      <c r="AA46" s="944">
        <v>1.4489041628841914</v>
      </c>
    </row>
    <row r="47" spans="1:27" ht="12" customHeight="1">
      <c r="A47" s="972"/>
      <c r="B47" s="973"/>
      <c r="C47" s="974"/>
      <c r="D47" s="975"/>
      <c r="E47" s="284" t="s">
        <v>444</v>
      </c>
      <c r="F47" s="283">
        <v>0</v>
      </c>
      <c r="G47" s="283">
        <v>0</v>
      </c>
      <c r="H47" s="283">
        <v>0</v>
      </c>
      <c r="I47" s="285">
        <f>I48-I46</f>
        <v>4470</v>
      </c>
      <c r="J47" s="285"/>
      <c r="K47" s="285">
        <f>K48-K46</f>
        <v>1976</v>
      </c>
      <c r="L47" s="285"/>
      <c r="M47" s="285">
        <f>I47+K47</f>
        <v>6446</v>
      </c>
      <c r="N47" s="944"/>
      <c r="O47" s="976"/>
      <c r="P47" s="285">
        <v>6473</v>
      </c>
      <c r="Q47" s="831"/>
      <c r="R47" s="285">
        <v>7497</v>
      </c>
      <c r="S47" s="943"/>
      <c r="T47" s="285">
        <v>8221</v>
      </c>
      <c r="U47" s="944"/>
      <c r="V47" s="285">
        <v>8108</v>
      </c>
      <c r="W47" s="943"/>
      <c r="X47" s="285">
        <v>8385</v>
      </c>
      <c r="Y47" s="944"/>
      <c r="Z47" s="285">
        <v>6923</v>
      </c>
      <c r="AA47" s="944"/>
    </row>
    <row r="48" spans="1:27" ht="12" customHeight="1">
      <c r="A48" s="972"/>
      <c r="B48" s="973"/>
      <c r="C48" s="974"/>
      <c r="D48" s="975"/>
      <c r="E48" s="284" t="s">
        <v>180</v>
      </c>
      <c r="F48" s="283">
        <v>0</v>
      </c>
      <c r="G48" s="283">
        <v>0</v>
      </c>
      <c r="H48" s="283">
        <v>0</v>
      </c>
      <c r="I48" s="285">
        <v>15296</v>
      </c>
      <c r="J48" s="285"/>
      <c r="K48" s="285">
        <v>6033</v>
      </c>
      <c r="L48" s="285"/>
      <c r="M48" s="285">
        <f>I48+K48</f>
        <v>21329</v>
      </c>
      <c r="N48" s="944"/>
      <c r="O48" s="976"/>
      <c r="P48" s="285">
        <v>22339</v>
      </c>
      <c r="Q48" s="831"/>
      <c r="R48" s="285">
        <v>25548</v>
      </c>
      <c r="S48" s="943"/>
      <c r="T48" s="285">
        <v>24406</v>
      </c>
      <c r="U48" s="944"/>
      <c r="V48" s="285">
        <v>25579</v>
      </c>
      <c r="W48" s="943"/>
      <c r="X48" s="285">
        <v>27348</v>
      </c>
      <c r="Y48" s="944"/>
      <c r="Z48" s="285">
        <v>22345</v>
      </c>
      <c r="AA48" s="944"/>
    </row>
    <row r="49" spans="2:27" ht="4.5" customHeight="1">
      <c r="B49" s="872"/>
      <c r="C49" s="873"/>
      <c r="D49" s="874"/>
      <c r="E49" s="280"/>
      <c r="F49" s="283"/>
      <c r="G49" s="283"/>
      <c r="H49" s="283"/>
      <c r="I49" s="285"/>
      <c r="J49" s="285"/>
      <c r="K49" s="285"/>
      <c r="L49" s="285"/>
      <c r="M49" s="285"/>
      <c r="N49" s="873"/>
      <c r="P49" s="285"/>
      <c r="Q49" s="286"/>
      <c r="R49" s="285"/>
      <c r="S49" s="286"/>
      <c r="T49" s="285"/>
      <c r="U49" s="873"/>
      <c r="V49" s="285"/>
      <c r="W49" s="286"/>
      <c r="X49" s="285"/>
      <c r="Y49" s="873"/>
      <c r="Z49" s="285"/>
      <c r="AA49" s="873"/>
    </row>
    <row r="50" spans="1:27" ht="12" customHeight="1">
      <c r="A50" s="972" t="s">
        <v>445</v>
      </c>
      <c r="B50" s="973" t="s">
        <v>647</v>
      </c>
      <c r="C50" s="974"/>
      <c r="D50" s="975"/>
      <c r="E50" s="284" t="s">
        <v>442</v>
      </c>
      <c r="F50" s="283">
        <v>0</v>
      </c>
      <c r="G50" s="283">
        <v>0</v>
      </c>
      <c r="H50" s="283">
        <v>0</v>
      </c>
      <c r="I50" s="285">
        <v>15615</v>
      </c>
      <c r="J50" s="285"/>
      <c r="K50" s="285">
        <v>2032</v>
      </c>
      <c r="L50" s="285"/>
      <c r="M50" s="285">
        <f>I50+K50</f>
        <v>17647</v>
      </c>
      <c r="N50" s="944">
        <v>1.4</v>
      </c>
      <c r="O50" s="976" t="s">
        <v>443</v>
      </c>
      <c r="P50" s="285">
        <v>19421</v>
      </c>
      <c r="Q50" s="831">
        <v>1.37</v>
      </c>
      <c r="R50" s="285">
        <v>17586</v>
      </c>
      <c r="S50" s="943">
        <v>1.43</v>
      </c>
      <c r="T50" s="285">
        <v>17662</v>
      </c>
      <c r="U50" s="944">
        <v>1.4181859359075983</v>
      </c>
      <c r="V50" s="285">
        <v>16393</v>
      </c>
      <c r="W50" s="943">
        <v>1.4167632526078204</v>
      </c>
      <c r="X50" s="285">
        <v>17800</v>
      </c>
      <c r="Y50" s="944">
        <v>1.429494382022472</v>
      </c>
      <c r="Z50" s="285">
        <v>16847</v>
      </c>
      <c r="AA50" s="944">
        <v>1.3800083100848817</v>
      </c>
    </row>
    <row r="51" spans="1:27" ht="12" customHeight="1">
      <c r="A51" s="972"/>
      <c r="B51" s="973"/>
      <c r="C51" s="974"/>
      <c r="D51" s="975"/>
      <c r="E51" s="284" t="s">
        <v>444</v>
      </c>
      <c r="F51" s="283">
        <v>0</v>
      </c>
      <c r="G51" s="283">
        <v>0</v>
      </c>
      <c r="H51" s="283">
        <v>0</v>
      </c>
      <c r="I51" s="285">
        <f>I52-I50</f>
        <v>6191</v>
      </c>
      <c r="J51" s="285"/>
      <c r="K51" s="285">
        <f>K52-K50</f>
        <v>868</v>
      </c>
      <c r="L51" s="285"/>
      <c r="M51" s="285">
        <f>I51+K51</f>
        <v>7059</v>
      </c>
      <c r="N51" s="944"/>
      <c r="O51" s="976"/>
      <c r="P51" s="285">
        <v>7119</v>
      </c>
      <c r="Q51" s="831"/>
      <c r="R51" s="285">
        <v>7572</v>
      </c>
      <c r="S51" s="943"/>
      <c r="T51" s="285">
        <v>7386</v>
      </c>
      <c r="U51" s="944"/>
      <c r="V51" s="285">
        <v>6832</v>
      </c>
      <c r="W51" s="943"/>
      <c r="X51" s="285">
        <v>7645</v>
      </c>
      <c r="Y51" s="944"/>
      <c r="Z51" s="285">
        <v>6402</v>
      </c>
      <c r="AA51" s="944"/>
    </row>
    <row r="52" spans="1:27" ht="12" customHeight="1">
      <c r="A52" s="972"/>
      <c r="B52" s="973"/>
      <c r="C52" s="974"/>
      <c r="D52" s="975"/>
      <c r="E52" s="284" t="s">
        <v>180</v>
      </c>
      <c r="F52" s="283">
        <v>0</v>
      </c>
      <c r="G52" s="283">
        <v>0</v>
      </c>
      <c r="H52" s="283">
        <v>0</v>
      </c>
      <c r="I52" s="285">
        <v>21806</v>
      </c>
      <c r="J52" s="285"/>
      <c r="K52" s="285">
        <v>2900</v>
      </c>
      <c r="L52" s="285"/>
      <c r="M52" s="285">
        <f>I52+K52</f>
        <v>24706</v>
      </c>
      <c r="N52" s="944"/>
      <c r="O52" s="976"/>
      <c r="P52" s="285">
        <v>26540</v>
      </c>
      <c r="Q52" s="831"/>
      <c r="R52" s="285">
        <v>25158</v>
      </c>
      <c r="S52" s="943"/>
      <c r="T52" s="285">
        <v>25048</v>
      </c>
      <c r="U52" s="944"/>
      <c r="V52" s="285">
        <v>23225</v>
      </c>
      <c r="W52" s="943"/>
      <c r="X52" s="285">
        <v>25445</v>
      </c>
      <c r="Y52" s="944"/>
      <c r="Z52" s="285">
        <v>23249</v>
      </c>
      <c r="AA52" s="944"/>
    </row>
    <row r="53" spans="2:27" ht="4.5" customHeight="1">
      <c r="B53" s="872"/>
      <c r="C53" s="873"/>
      <c r="D53" s="874"/>
      <c r="E53" s="280"/>
      <c r="F53" s="283"/>
      <c r="G53" s="283"/>
      <c r="H53" s="283"/>
      <c r="I53" s="285"/>
      <c r="J53" s="285"/>
      <c r="K53" s="285"/>
      <c r="L53" s="285"/>
      <c r="M53" s="285"/>
      <c r="N53" s="873"/>
      <c r="P53" s="285"/>
      <c r="Q53" s="286"/>
      <c r="R53" s="285"/>
      <c r="S53" s="286"/>
      <c r="T53" s="285"/>
      <c r="U53" s="873"/>
      <c r="V53" s="285"/>
      <c r="W53" s="286"/>
      <c r="X53" s="285"/>
      <c r="Y53" s="873"/>
      <c r="Z53" s="285"/>
      <c r="AA53" s="873"/>
    </row>
    <row r="54" spans="1:27" ht="12" customHeight="1">
      <c r="A54" s="972" t="s">
        <v>457</v>
      </c>
      <c r="B54" s="973" t="s">
        <v>458</v>
      </c>
      <c r="C54" s="974"/>
      <c r="D54" s="975"/>
      <c r="E54" s="284" t="s">
        <v>442</v>
      </c>
      <c r="F54" s="283">
        <v>0</v>
      </c>
      <c r="G54" s="283">
        <v>0</v>
      </c>
      <c r="H54" s="283">
        <v>0</v>
      </c>
      <c r="I54" s="285">
        <v>28285</v>
      </c>
      <c r="J54" s="285"/>
      <c r="K54" s="285">
        <v>3175</v>
      </c>
      <c r="L54" s="285"/>
      <c r="M54" s="285">
        <f>I54+K54</f>
        <v>31460</v>
      </c>
      <c r="N54" s="944">
        <v>1.34</v>
      </c>
      <c r="O54" s="976" t="s">
        <v>453</v>
      </c>
      <c r="P54" s="285">
        <v>34747</v>
      </c>
      <c r="Q54" s="831">
        <v>1.32</v>
      </c>
      <c r="R54" s="285">
        <v>32756</v>
      </c>
      <c r="S54" s="943">
        <v>1.33</v>
      </c>
      <c r="T54" s="285">
        <v>33875</v>
      </c>
      <c r="U54" s="944">
        <v>1.2982140221402214</v>
      </c>
      <c r="V54" s="285">
        <v>26302</v>
      </c>
      <c r="W54" s="943">
        <v>1.4476845867234431</v>
      </c>
      <c r="X54" s="285">
        <v>33815</v>
      </c>
      <c r="Y54" s="944">
        <v>1.350938932426438</v>
      </c>
      <c r="Z54" s="285">
        <v>33888</v>
      </c>
      <c r="AA54" s="944">
        <v>1.3403269593956564</v>
      </c>
    </row>
    <row r="55" spans="1:27" ht="12" customHeight="1">
      <c r="A55" s="972"/>
      <c r="B55" s="973"/>
      <c r="C55" s="974"/>
      <c r="D55" s="975"/>
      <c r="E55" s="284" t="s">
        <v>444</v>
      </c>
      <c r="F55" s="283">
        <v>0</v>
      </c>
      <c r="G55" s="283">
        <v>0</v>
      </c>
      <c r="H55" s="283">
        <v>0</v>
      </c>
      <c r="I55" s="285">
        <f>I56-I54</f>
        <v>9445</v>
      </c>
      <c r="J55" s="285"/>
      <c r="K55" s="285">
        <f>K56-K54</f>
        <v>1251</v>
      </c>
      <c r="L55" s="285"/>
      <c r="M55" s="285">
        <f>I55+K55</f>
        <v>10696</v>
      </c>
      <c r="N55" s="944"/>
      <c r="O55" s="976"/>
      <c r="P55" s="285">
        <v>11203</v>
      </c>
      <c r="Q55" s="831"/>
      <c r="R55" s="285">
        <v>10835</v>
      </c>
      <c r="S55" s="943"/>
      <c r="T55" s="285">
        <v>10102</v>
      </c>
      <c r="U55" s="944"/>
      <c r="V55" s="285">
        <v>11775</v>
      </c>
      <c r="W55" s="943"/>
      <c r="X55" s="285">
        <v>11867</v>
      </c>
      <c r="Y55" s="944"/>
      <c r="Z55" s="285">
        <v>11533</v>
      </c>
      <c r="AA55" s="944"/>
    </row>
    <row r="56" spans="1:27" ht="12" customHeight="1">
      <c r="A56" s="972"/>
      <c r="B56" s="973"/>
      <c r="C56" s="974"/>
      <c r="D56" s="975"/>
      <c r="E56" s="284" t="s">
        <v>180</v>
      </c>
      <c r="F56" s="283">
        <v>0</v>
      </c>
      <c r="G56" s="283">
        <v>0</v>
      </c>
      <c r="H56" s="283">
        <v>0</v>
      </c>
      <c r="I56" s="285">
        <v>37730</v>
      </c>
      <c r="J56" s="285"/>
      <c r="K56" s="285">
        <v>4426</v>
      </c>
      <c r="L56" s="285"/>
      <c r="M56" s="285">
        <f>I56+K56</f>
        <v>42156</v>
      </c>
      <c r="N56" s="944"/>
      <c r="O56" s="976"/>
      <c r="P56" s="285">
        <v>45950</v>
      </c>
      <c r="Q56" s="831"/>
      <c r="R56" s="285">
        <v>43591</v>
      </c>
      <c r="S56" s="943"/>
      <c r="T56" s="285">
        <v>43977</v>
      </c>
      <c r="U56" s="944"/>
      <c r="V56" s="285">
        <v>38077</v>
      </c>
      <c r="W56" s="943"/>
      <c r="X56" s="285">
        <v>45682</v>
      </c>
      <c r="Y56" s="944"/>
      <c r="Z56" s="285">
        <v>45421</v>
      </c>
      <c r="AA56" s="944"/>
    </row>
    <row r="57" spans="2:27" ht="4.5" customHeight="1">
      <c r="B57" s="872"/>
      <c r="C57" s="873"/>
      <c r="D57" s="874"/>
      <c r="E57" s="280"/>
      <c r="F57" s="283"/>
      <c r="G57" s="283"/>
      <c r="H57" s="283"/>
      <c r="I57" s="285"/>
      <c r="J57" s="285"/>
      <c r="K57" s="285"/>
      <c r="L57" s="285"/>
      <c r="M57" s="285"/>
      <c r="N57" s="873"/>
      <c r="P57" s="285"/>
      <c r="Q57" s="286"/>
      <c r="R57" s="285"/>
      <c r="S57" s="286"/>
      <c r="T57" s="285"/>
      <c r="U57" s="873"/>
      <c r="V57" s="285"/>
      <c r="W57" s="286"/>
      <c r="X57" s="285"/>
      <c r="Y57" s="873"/>
      <c r="Z57" s="285"/>
      <c r="AA57" s="873"/>
    </row>
    <row r="58" spans="1:27" ht="12" customHeight="1">
      <c r="A58" s="972" t="s">
        <v>445</v>
      </c>
      <c r="B58" s="973" t="s">
        <v>648</v>
      </c>
      <c r="C58" s="974"/>
      <c r="D58" s="975"/>
      <c r="E58" s="284" t="s">
        <v>442</v>
      </c>
      <c r="F58" s="283">
        <v>0</v>
      </c>
      <c r="G58" s="283">
        <v>0</v>
      </c>
      <c r="H58" s="283">
        <v>0</v>
      </c>
      <c r="I58" s="285">
        <v>22670</v>
      </c>
      <c r="J58" s="285"/>
      <c r="K58" s="285">
        <v>3248</v>
      </c>
      <c r="L58" s="285"/>
      <c r="M58" s="285">
        <f>I58+K58</f>
        <v>25918</v>
      </c>
      <c r="N58" s="944">
        <v>1.34</v>
      </c>
      <c r="O58" s="976" t="s">
        <v>453</v>
      </c>
      <c r="P58" s="285">
        <v>22863</v>
      </c>
      <c r="Q58" s="831">
        <v>1.35</v>
      </c>
      <c r="R58" s="285">
        <v>25816</v>
      </c>
      <c r="S58" s="943">
        <v>1.34</v>
      </c>
      <c r="T58" s="285">
        <v>30283</v>
      </c>
      <c r="U58" s="944">
        <v>1.348017039262953</v>
      </c>
      <c r="V58" s="285">
        <v>32245</v>
      </c>
      <c r="W58" s="943">
        <v>1.347123585051946</v>
      </c>
      <c r="X58" s="285">
        <v>31906</v>
      </c>
      <c r="Y58" s="944">
        <v>1.3690215006581834</v>
      </c>
      <c r="Z58" s="285">
        <v>31007</v>
      </c>
      <c r="AA58" s="944">
        <v>1.3438900893346664</v>
      </c>
    </row>
    <row r="59" spans="1:27" ht="12" customHeight="1">
      <c r="A59" s="972"/>
      <c r="B59" s="973"/>
      <c r="C59" s="974"/>
      <c r="D59" s="975"/>
      <c r="E59" s="284" t="s">
        <v>444</v>
      </c>
      <c r="F59" s="283">
        <v>0</v>
      </c>
      <c r="G59" s="283">
        <v>0</v>
      </c>
      <c r="H59" s="283">
        <v>0</v>
      </c>
      <c r="I59" s="285">
        <f>I60-I58</f>
        <v>7288</v>
      </c>
      <c r="J59" s="285"/>
      <c r="K59" s="285">
        <f>K60-K58</f>
        <v>1524</v>
      </c>
      <c r="L59" s="285"/>
      <c r="M59" s="285">
        <f>I59+K59</f>
        <v>8812</v>
      </c>
      <c r="N59" s="944"/>
      <c r="O59" s="976"/>
      <c r="P59" s="285">
        <v>7961</v>
      </c>
      <c r="Q59" s="831"/>
      <c r="R59" s="285">
        <v>8773</v>
      </c>
      <c r="S59" s="943"/>
      <c r="T59" s="285">
        <v>10539</v>
      </c>
      <c r="U59" s="944"/>
      <c r="V59" s="285">
        <v>11193</v>
      </c>
      <c r="W59" s="943"/>
      <c r="X59" s="285">
        <v>11774</v>
      </c>
      <c r="Y59" s="944"/>
      <c r="Z59" s="285">
        <v>10663</v>
      </c>
      <c r="AA59" s="944"/>
    </row>
    <row r="60" spans="1:27" ht="12" customHeight="1">
      <c r="A60" s="972"/>
      <c r="B60" s="973"/>
      <c r="C60" s="974"/>
      <c r="D60" s="975"/>
      <c r="E60" s="284" t="s">
        <v>180</v>
      </c>
      <c r="F60" s="283">
        <v>0</v>
      </c>
      <c r="G60" s="283">
        <v>0</v>
      </c>
      <c r="H60" s="283">
        <v>0</v>
      </c>
      <c r="I60" s="285">
        <v>29958</v>
      </c>
      <c r="J60" s="285"/>
      <c r="K60" s="285">
        <v>4772</v>
      </c>
      <c r="L60" s="285"/>
      <c r="M60" s="285">
        <f>I60+K60</f>
        <v>34730</v>
      </c>
      <c r="N60" s="944"/>
      <c r="O60" s="976"/>
      <c r="P60" s="285">
        <v>30824</v>
      </c>
      <c r="Q60" s="831"/>
      <c r="R60" s="285">
        <v>34589</v>
      </c>
      <c r="S60" s="943"/>
      <c r="T60" s="285">
        <v>40822</v>
      </c>
      <c r="U60" s="944"/>
      <c r="V60" s="285">
        <v>43438</v>
      </c>
      <c r="W60" s="943"/>
      <c r="X60" s="285">
        <v>43680</v>
      </c>
      <c r="Y60" s="944"/>
      <c r="Z60" s="285">
        <v>41670</v>
      </c>
      <c r="AA60" s="944"/>
    </row>
    <row r="61" spans="2:27" ht="4.5" customHeight="1">
      <c r="B61" s="872"/>
      <c r="C61" s="873"/>
      <c r="D61" s="874"/>
      <c r="E61" s="280"/>
      <c r="F61" s="283"/>
      <c r="G61" s="283"/>
      <c r="H61" s="283"/>
      <c r="I61" s="285"/>
      <c r="J61" s="285"/>
      <c r="K61" s="285"/>
      <c r="L61" s="285"/>
      <c r="M61" s="285"/>
      <c r="N61" s="873"/>
      <c r="P61" s="285"/>
      <c r="Q61" s="286"/>
      <c r="R61" s="285"/>
      <c r="S61" s="286"/>
      <c r="T61" s="285"/>
      <c r="U61" s="873"/>
      <c r="V61" s="285"/>
      <c r="W61" s="286"/>
      <c r="X61" s="285"/>
      <c r="Y61" s="873"/>
      <c r="Z61" s="285"/>
      <c r="AA61" s="873"/>
    </row>
    <row r="62" spans="1:27" ht="12" customHeight="1">
      <c r="A62" s="972" t="s">
        <v>445</v>
      </c>
      <c r="B62" s="973" t="s">
        <v>649</v>
      </c>
      <c r="C62" s="974"/>
      <c r="D62" s="975"/>
      <c r="E62" s="284" t="s">
        <v>442</v>
      </c>
      <c r="F62" s="283">
        <v>0</v>
      </c>
      <c r="G62" s="283">
        <v>0</v>
      </c>
      <c r="H62" s="283">
        <v>0</v>
      </c>
      <c r="I62" s="285">
        <v>13370</v>
      </c>
      <c r="J62" s="285"/>
      <c r="K62" s="285">
        <v>1526</v>
      </c>
      <c r="L62" s="285"/>
      <c r="M62" s="285">
        <f>I62+K62</f>
        <v>14896</v>
      </c>
      <c r="N62" s="944">
        <v>1.27</v>
      </c>
      <c r="O62" s="976" t="s">
        <v>453</v>
      </c>
      <c r="P62" s="283">
        <v>0</v>
      </c>
      <c r="Q62" s="283"/>
      <c r="R62" s="283">
        <v>0</v>
      </c>
      <c r="S62" s="283"/>
      <c r="T62" s="283">
        <v>0</v>
      </c>
      <c r="U62" s="283"/>
      <c r="V62" s="283">
        <v>0</v>
      </c>
      <c r="W62" s="283"/>
      <c r="X62" s="283">
        <v>0</v>
      </c>
      <c r="Y62" s="283"/>
      <c r="Z62" s="283">
        <v>0</v>
      </c>
      <c r="AA62" s="283"/>
    </row>
    <row r="63" spans="1:27" ht="12" customHeight="1">
      <c r="A63" s="972"/>
      <c r="B63" s="973"/>
      <c r="C63" s="974"/>
      <c r="D63" s="975"/>
      <c r="E63" s="284" t="s">
        <v>444</v>
      </c>
      <c r="F63" s="283">
        <v>0</v>
      </c>
      <c r="G63" s="283">
        <v>0</v>
      </c>
      <c r="H63" s="283">
        <v>0</v>
      </c>
      <c r="I63" s="285">
        <f>I64-I62</f>
        <v>3181</v>
      </c>
      <c r="J63" s="285"/>
      <c r="K63" s="285">
        <f>K64-K62</f>
        <v>769</v>
      </c>
      <c r="L63" s="285"/>
      <c r="M63" s="285">
        <f>I63+K63</f>
        <v>3950</v>
      </c>
      <c r="N63" s="944"/>
      <c r="O63" s="976"/>
      <c r="P63" s="283">
        <v>0</v>
      </c>
      <c r="Q63" s="283">
        <v>0</v>
      </c>
      <c r="R63" s="283">
        <v>0</v>
      </c>
      <c r="S63" s="283">
        <v>0</v>
      </c>
      <c r="T63" s="283">
        <v>0</v>
      </c>
      <c r="U63" s="283">
        <v>0</v>
      </c>
      <c r="V63" s="283">
        <v>0</v>
      </c>
      <c r="W63" s="283">
        <v>0</v>
      </c>
      <c r="X63" s="283">
        <v>0</v>
      </c>
      <c r="Y63" s="283">
        <v>0</v>
      </c>
      <c r="Z63" s="283">
        <v>0</v>
      </c>
      <c r="AA63" s="283">
        <v>0</v>
      </c>
    </row>
    <row r="64" spans="1:27" ht="12" customHeight="1">
      <c r="A64" s="972"/>
      <c r="B64" s="973"/>
      <c r="C64" s="974"/>
      <c r="D64" s="975"/>
      <c r="E64" s="284" t="s">
        <v>180</v>
      </c>
      <c r="F64" s="283">
        <v>0</v>
      </c>
      <c r="G64" s="283">
        <v>0</v>
      </c>
      <c r="H64" s="283">
        <v>0</v>
      </c>
      <c r="I64" s="285">
        <v>16551</v>
      </c>
      <c r="J64" s="285"/>
      <c r="K64" s="285">
        <v>2295</v>
      </c>
      <c r="L64" s="285"/>
      <c r="M64" s="285">
        <f>I64+K64</f>
        <v>18846</v>
      </c>
      <c r="N64" s="944"/>
      <c r="O64" s="976"/>
      <c r="P64" s="283">
        <v>0</v>
      </c>
      <c r="Q64" s="283"/>
      <c r="R64" s="283">
        <v>0</v>
      </c>
      <c r="S64" s="283"/>
      <c r="T64" s="283">
        <v>0</v>
      </c>
      <c r="U64" s="283"/>
      <c r="V64" s="283">
        <v>0</v>
      </c>
      <c r="W64" s="283"/>
      <c r="X64" s="283">
        <v>0</v>
      </c>
      <c r="Y64" s="283"/>
      <c r="Z64" s="283">
        <v>0</v>
      </c>
      <c r="AA64" s="283"/>
    </row>
    <row r="65" spans="2:27" ht="4.5" customHeight="1">
      <c r="B65" s="872"/>
      <c r="C65" s="873"/>
      <c r="D65" s="874"/>
      <c r="E65" s="280"/>
      <c r="F65" s="283"/>
      <c r="G65" s="283"/>
      <c r="H65" s="283"/>
      <c r="I65" s="285"/>
      <c r="J65" s="285"/>
      <c r="K65" s="285"/>
      <c r="L65" s="285"/>
      <c r="M65" s="285"/>
      <c r="N65" s="873"/>
      <c r="P65" s="285"/>
      <c r="Q65" s="286"/>
      <c r="R65" s="285"/>
      <c r="S65" s="286"/>
      <c r="T65" s="285"/>
      <c r="U65" s="873"/>
      <c r="V65" s="285"/>
      <c r="W65" s="286"/>
      <c r="X65" s="285"/>
      <c r="Y65" s="873"/>
      <c r="Z65" s="285"/>
      <c r="AA65" s="873"/>
    </row>
    <row r="66" spans="1:27" ht="12" customHeight="1">
      <c r="A66" s="972" t="s">
        <v>445</v>
      </c>
      <c r="B66" s="973" t="s">
        <v>650</v>
      </c>
      <c r="C66" s="974"/>
      <c r="D66" s="975"/>
      <c r="E66" s="284" t="s">
        <v>442</v>
      </c>
      <c r="F66" s="283">
        <v>0</v>
      </c>
      <c r="G66" s="283">
        <v>0</v>
      </c>
      <c r="H66" s="283">
        <v>0</v>
      </c>
      <c r="I66" s="285">
        <v>5710</v>
      </c>
      <c r="J66" s="285"/>
      <c r="K66" s="285">
        <v>640</v>
      </c>
      <c r="L66" s="285"/>
      <c r="M66" s="285">
        <f>I66+K66</f>
        <v>6350</v>
      </c>
      <c r="N66" s="944">
        <v>1.27</v>
      </c>
      <c r="O66" s="976" t="s">
        <v>453</v>
      </c>
      <c r="P66" s="285">
        <v>12157</v>
      </c>
      <c r="Q66" s="831">
        <v>1.32</v>
      </c>
      <c r="R66" s="285">
        <v>12716</v>
      </c>
      <c r="S66" s="943">
        <v>1.36</v>
      </c>
      <c r="T66" s="285">
        <v>12458</v>
      </c>
      <c r="U66" s="944">
        <v>1.2994060041740247</v>
      </c>
      <c r="V66" s="285">
        <v>12405</v>
      </c>
      <c r="W66" s="943">
        <v>1.3182587666263603</v>
      </c>
      <c r="X66" s="285">
        <v>10341</v>
      </c>
      <c r="Y66" s="944">
        <v>1.2884633981239726</v>
      </c>
      <c r="Z66" s="285">
        <v>3303</v>
      </c>
      <c r="AA66" s="944">
        <v>1.2721768089615502</v>
      </c>
    </row>
    <row r="67" spans="1:27" ht="12" customHeight="1">
      <c r="A67" s="972"/>
      <c r="B67" s="973"/>
      <c r="C67" s="974"/>
      <c r="D67" s="975"/>
      <c r="E67" s="284" t="s">
        <v>444</v>
      </c>
      <c r="F67" s="283">
        <v>0</v>
      </c>
      <c r="G67" s="283">
        <v>0</v>
      </c>
      <c r="H67" s="283">
        <v>0</v>
      </c>
      <c r="I67" s="285">
        <f>I68-I66</f>
        <v>1357</v>
      </c>
      <c r="J67" s="285"/>
      <c r="K67" s="285">
        <f>K68-K66</f>
        <v>358</v>
      </c>
      <c r="L67" s="285"/>
      <c r="M67" s="285">
        <f>I67+K67</f>
        <v>1715</v>
      </c>
      <c r="N67" s="944"/>
      <c r="O67" s="976"/>
      <c r="P67" s="285">
        <v>3843</v>
      </c>
      <c r="Q67" s="831"/>
      <c r="R67" s="285">
        <v>4606</v>
      </c>
      <c r="S67" s="943"/>
      <c r="T67" s="285">
        <v>3730</v>
      </c>
      <c r="U67" s="944"/>
      <c r="V67" s="285">
        <v>3948</v>
      </c>
      <c r="W67" s="943"/>
      <c r="X67" s="285">
        <v>2983</v>
      </c>
      <c r="Y67" s="944"/>
      <c r="Z67" s="285">
        <v>899</v>
      </c>
      <c r="AA67" s="944"/>
    </row>
    <row r="68" spans="1:27" ht="12" customHeight="1">
      <c r="A68" s="972"/>
      <c r="B68" s="973"/>
      <c r="C68" s="974"/>
      <c r="D68" s="975"/>
      <c r="E68" s="284" t="s">
        <v>180</v>
      </c>
      <c r="F68" s="283">
        <v>0</v>
      </c>
      <c r="G68" s="283">
        <v>0</v>
      </c>
      <c r="H68" s="283">
        <v>0</v>
      </c>
      <c r="I68" s="285">
        <v>7067</v>
      </c>
      <c r="J68" s="285"/>
      <c r="K68" s="285">
        <v>998</v>
      </c>
      <c r="L68" s="285"/>
      <c r="M68" s="285">
        <f>I68+K68</f>
        <v>8065</v>
      </c>
      <c r="N68" s="944"/>
      <c r="O68" s="976"/>
      <c r="P68" s="285">
        <v>16000</v>
      </c>
      <c r="Q68" s="831"/>
      <c r="R68" s="285">
        <v>17322</v>
      </c>
      <c r="S68" s="943"/>
      <c r="T68" s="285">
        <v>16188</v>
      </c>
      <c r="U68" s="944"/>
      <c r="V68" s="285">
        <v>16353</v>
      </c>
      <c r="W68" s="943"/>
      <c r="X68" s="285">
        <v>13324</v>
      </c>
      <c r="Y68" s="944"/>
      <c r="Z68" s="285">
        <v>4202</v>
      </c>
      <c r="AA68" s="944"/>
    </row>
    <row r="69" spans="2:27" ht="4.5" customHeight="1">
      <c r="B69" s="872"/>
      <c r="C69" s="873"/>
      <c r="D69" s="874"/>
      <c r="E69" s="280"/>
      <c r="F69" s="283"/>
      <c r="G69" s="283"/>
      <c r="H69" s="283"/>
      <c r="I69" s="285"/>
      <c r="J69" s="285"/>
      <c r="K69" s="285"/>
      <c r="L69" s="285"/>
      <c r="M69" s="285"/>
      <c r="N69" s="873"/>
      <c r="P69" s="285"/>
      <c r="Q69" s="286"/>
      <c r="R69" s="285"/>
      <c r="S69" s="286"/>
      <c r="T69" s="285"/>
      <c r="U69" s="873"/>
      <c r="V69" s="285"/>
      <c r="W69" s="286"/>
      <c r="X69" s="285"/>
      <c r="Y69" s="873"/>
      <c r="Z69" s="285"/>
      <c r="AA69" s="873"/>
    </row>
    <row r="70" spans="1:27" ht="12" customHeight="1">
      <c r="A70" s="972" t="s">
        <v>459</v>
      </c>
      <c r="B70" s="973" t="s">
        <v>460</v>
      </c>
      <c r="C70" s="974"/>
      <c r="D70" s="975"/>
      <c r="E70" s="284" t="s">
        <v>442</v>
      </c>
      <c r="F70" s="283">
        <v>0</v>
      </c>
      <c r="G70" s="283">
        <v>0</v>
      </c>
      <c r="H70" s="283">
        <v>0</v>
      </c>
      <c r="I70" s="287">
        <v>8507</v>
      </c>
      <c r="J70" s="287"/>
      <c r="K70" s="287">
        <v>984</v>
      </c>
      <c r="L70" s="287"/>
      <c r="M70" s="285">
        <f>I70+K70</f>
        <v>9491</v>
      </c>
      <c r="N70" s="944">
        <v>1.25</v>
      </c>
      <c r="O70" s="956" t="s">
        <v>453</v>
      </c>
      <c r="P70" s="287">
        <v>12132</v>
      </c>
      <c r="Q70" s="838">
        <v>1.31</v>
      </c>
      <c r="R70" s="287">
        <v>12902</v>
      </c>
      <c r="S70" s="978">
        <v>1.32</v>
      </c>
      <c r="T70" s="287">
        <v>13896</v>
      </c>
      <c r="U70" s="944">
        <v>1.311096718480138</v>
      </c>
      <c r="V70" s="287">
        <v>13961</v>
      </c>
      <c r="W70" s="943">
        <v>1.343241888116897</v>
      </c>
      <c r="X70" s="287">
        <v>13399</v>
      </c>
      <c r="Y70" s="944">
        <v>1.3448018508843944</v>
      </c>
      <c r="Z70" s="287">
        <v>9960</v>
      </c>
      <c r="AA70" s="944">
        <v>1.293574297188755</v>
      </c>
    </row>
    <row r="71" spans="1:27" ht="12" customHeight="1">
      <c r="A71" s="972"/>
      <c r="B71" s="973"/>
      <c r="C71" s="974"/>
      <c r="D71" s="975"/>
      <c r="E71" s="284" t="s">
        <v>444</v>
      </c>
      <c r="F71" s="283">
        <v>0</v>
      </c>
      <c r="G71" s="283">
        <v>0</v>
      </c>
      <c r="H71" s="283">
        <v>0</v>
      </c>
      <c r="I71" s="285">
        <f>I72-I70</f>
        <v>2203</v>
      </c>
      <c r="J71" s="285"/>
      <c r="K71" s="285">
        <f>K72-K70</f>
        <v>206</v>
      </c>
      <c r="L71" s="287"/>
      <c r="M71" s="285">
        <f>I71+K71</f>
        <v>2409</v>
      </c>
      <c r="N71" s="944"/>
      <c r="O71" s="956"/>
      <c r="P71" s="287">
        <v>3743</v>
      </c>
      <c r="Q71" s="838"/>
      <c r="R71" s="287">
        <v>4146</v>
      </c>
      <c r="S71" s="978"/>
      <c r="T71" s="287">
        <v>4323</v>
      </c>
      <c r="U71" s="944"/>
      <c r="V71" s="287">
        <v>4792</v>
      </c>
      <c r="W71" s="943"/>
      <c r="X71" s="287">
        <v>4620</v>
      </c>
      <c r="Y71" s="944"/>
      <c r="Z71" s="287">
        <v>2924</v>
      </c>
      <c r="AA71" s="944"/>
    </row>
    <row r="72" spans="1:27" ht="12" customHeight="1">
      <c r="A72" s="972"/>
      <c r="B72" s="973"/>
      <c r="C72" s="974"/>
      <c r="D72" s="975"/>
      <c r="E72" s="284" t="s">
        <v>180</v>
      </c>
      <c r="F72" s="283">
        <v>0</v>
      </c>
      <c r="G72" s="283">
        <v>0</v>
      </c>
      <c r="H72" s="283">
        <v>0</v>
      </c>
      <c r="I72" s="287">
        <v>10710</v>
      </c>
      <c r="J72" s="287"/>
      <c r="K72" s="287">
        <v>1190</v>
      </c>
      <c r="L72" s="287"/>
      <c r="M72" s="285">
        <f>I72+K72</f>
        <v>11900</v>
      </c>
      <c r="N72" s="944"/>
      <c r="O72" s="956"/>
      <c r="P72" s="287">
        <v>15875</v>
      </c>
      <c r="Q72" s="838"/>
      <c r="R72" s="287">
        <v>17048</v>
      </c>
      <c r="S72" s="978"/>
      <c r="T72" s="287">
        <v>18219</v>
      </c>
      <c r="U72" s="944"/>
      <c r="V72" s="285">
        <v>18753</v>
      </c>
      <c r="W72" s="943"/>
      <c r="X72" s="287">
        <v>18019</v>
      </c>
      <c r="Y72" s="944"/>
      <c r="Z72" s="287">
        <v>12884</v>
      </c>
      <c r="AA72" s="944"/>
    </row>
    <row r="73" spans="1:27" ht="4.5" customHeight="1" thickBot="1">
      <c r="A73" s="288"/>
      <c r="B73" s="289"/>
      <c r="C73" s="290"/>
      <c r="D73" s="290"/>
      <c r="E73" s="291"/>
      <c r="F73" s="292"/>
      <c r="G73" s="292"/>
      <c r="H73" s="292"/>
      <c r="I73" s="293"/>
      <c r="J73" s="293"/>
      <c r="K73" s="293"/>
      <c r="L73" s="293"/>
      <c r="M73" s="293"/>
      <c r="N73" s="294"/>
      <c r="O73" s="295"/>
      <c r="P73" s="293"/>
      <c r="Q73" s="296"/>
      <c r="R73" s="293"/>
      <c r="S73" s="296"/>
      <c r="T73" s="293"/>
      <c r="U73" s="296"/>
      <c r="V73" s="293"/>
      <c r="W73" s="296"/>
      <c r="X73" s="293"/>
      <c r="Y73" s="294"/>
      <c r="Z73" s="293"/>
      <c r="AA73" s="294"/>
    </row>
    <row r="74" spans="1:23" ht="11.25">
      <c r="A74" s="873" t="s">
        <v>461</v>
      </c>
      <c r="B74" s="870"/>
      <c r="C74" s="873"/>
      <c r="D74" s="873"/>
      <c r="E74" s="870"/>
      <c r="F74" s="281"/>
      <c r="G74" s="281"/>
      <c r="H74" s="281"/>
      <c r="I74" s="287"/>
      <c r="J74" s="287"/>
      <c r="K74" s="287"/>
      <c r="L74" s="287"/>
      <c r="M74" s="287"/>
      <c r="N74" s="875"/>
      <c r="O74" s="870"/>
      <c r="P74" s="287"/>
      <c r="Q74" s="838"/>
      <c r="R74" s="287"/>
      <c r="S74" s="838"/>
      <c r="T74" s="287"/>
      <c r="U74" s="838"/>
      <c r="V74" s="287"/>
      <c r="W74" s="838"/>
    </row>
    <row r="75" spans="1:27" ht="11.25">
      <c r="A75" s="297" t="s">
        <v>689</v>
      </c>
      <c r="B75" s="873"/>
      <c r="C75" s="873"/>
      <c r="D75" s="873"/>
      <c r="E75" s="870"/>
      <c r="F75" s="281"/>
      <c r="G75" s="281"/>
      <c r="H75" s="281"/>
      <c r="I75" s="287"/>
      <c r="J75" s="287"/>
      <c r="K75" s="287"/>
      <c r="L75" s="287"/>
      <c r="M75" s="287"/>
      <c r="O75" s="977" t="s">
        <v>462</v>
      </c>
      <c r="P75" s="268" t="s">
        <v>463</v>
      </c>
      <c r="Q75" s="298"/>
      <c r="R75" s="287"/>
      <c r="S75" s="838"/>
      <c r="T75" s="287"/>
      <c r="U75" s="838"/>
      <c r="V75" s="287"/>
      <c r="W75" s="838"/>
      <c r="X75" s="287"/>
      <c r="Y75" s="875"/>
      <c r="Z75" s="287"/>
      <c r="AA75" s="875"/>
    </row>
    <row r="76" spans="1:17" ht="11.25">
      <c r="A76" s="274" t="s">
        <v>651</v>
      </c>
      <c r="O76" s="977"/>
      <c r="P76" s="299" t="s">
        <v>652</v>
      </c>
      <c r="Q76" s="300"/>
    </row>
    <row r="77" spans="1:23" ht="17.25">
      <c r="A77" s="271"/>
      <c r="B77" s="271"/>
      <c r="C77" s="271"/>
      <c r="D77" s="271"/>
      <c r="E77" s="271"/>
      <c r="F77" s="271"/>
      <c r="G77" s="271"/>
      <c r="H77" s="271"/>
      <c r="I77" s="271"/>
      <c r="J77" s="271"/>
      <c r="K77" s="271"/>
      <c r="L77" s="271"/>
      <c r="M77" s="272"/>
      <c r="N77" s="271"/>
      <c r="O77" s="271"/>
      <c r="P77" s="271"/>
      <c r="Q77" s="271"/>
      <c r="R77" s="271"/>
      <c r="S77" s="271"/>
      <c r="T77" s="271"/>
      <c r="U77" s="271"/>
      <c r="V77" s="271"/>
      <c r="W77" s="271"/>
    </row>
  </sheetData>
  <sheetProtection/>
  <mergeCells count="176">
    <mergeCell ref="O75:O76"/>
    <mergeCell ref="Y66:Y68"/>
    <mergeCell ref="AA66:AA68"/>
    <mergeCell ref="A70:A72"/>
    <mergeCell ref="B70:D72"/>
    <mergeCell ref="N70:N72"/>
    <mergeCell ref="O70:O72"/>
    <mergeCell ref="Y70:Y72"/>
    <mergeCell ref="AA70:AA72"/>
    <mergeCell ref="S70:S72"/>
    <mergeCell ref="A62:A64"/>
    <mergeCell ref="B62:D64"/>
    <mergeCell ref="N62:N64"/>
    <mergeCell ref="O62:O64"/>
    <mergeCell ref="A66:A68"/>
    <mergeCell ref="B66:D68"/>
    <mergeCell ref="N66:N68"/>
    <mergeCell ref="O66:O68"/>
    <mergeCell ref="A58:A60"/>
    <mergeCell ref="B58:D60"/>
    <mergeCell ref="N58:N60"/>
    <mergeCell ref="O58:O60"/>
    <mergeCell ref="Y58:Y60"/>
    <mergeCell ref="AA58:AA60"/>
    <mergeCell ref="A54:A56"/>
    <mergeCell ref="B54:D56"/>
    <mergeCell ref="N54:N56"/>
    <mergeCell ref="O54:O56"/>
    <mergeCell ref="Y54:Y56"/>
    <mergeCell ref="AA54:AA56"/>
    <mergeCell ref="A50:A52"/>
    <mergeCell ref="B50:D52"/>
    <mergeCell ref="N50:N52"/>
    <mergeCell ref="O50:O52"/>
    <mergeCell ref="Y50:Y52"/>
    <mergeCell ref="AA50:AA52"/>
    <mergeCell ref="A46:A48"/>
    <mergeCell ref="B46:D48"/>
    <mergeCell ref="N46:N48"/>
    <mergeCell ref="O46:O48"/>
    <mergeCell ref="Y46:Y48"/>
    <mergeCell ref="AA46:AA48"/>
    <mergeCell ref="A42:A44"/>
    <mergeCell ref="B42:D44"/>
    <mergeCell ref="N42:N44"/>
    <mergeCell ref="O42:O44"/>
    <mergeCell ref="Y42:Y44"/>
    <mergeCell ref="AA42:AA44"/>
    <mergeCell ref="A38:A40"/>
    <mergeCell ref="B38:D40"/>
    <mergeCell ref="N38:N40"/>
    <mergeCell ref="O38:O40"/>
    <mergeCell ref="Y38:Y40"/>
    <mergeCell ref="AA38:AA40"/>
    <mergeCell ref="W38:W40"/>
    <mergeCell ref="A34:A36"/>
    <mergeCell ref="B34:D36"/>
    <mergeCell ref="N34:N36"/>
    <mergeCell ref="O34:O36"/>
    <mergeCell ref="Y34:Y36"/>
    <mergeCell ref="AA34:AA36"/>
    <mergeCell ref="W34:W36"/>
    <mergeCell ref="A30:A32"/>
    <mergeCell ref="B30:D32"/>
    <mergeCell ref="N30:N32"/>
    <mergeCell ref="O30:O32"/>
    <mergeCell ref="Y30:Y32"/>
    <mergeCell ref="AA30:AA32"/>
    <mergeCell ref="W30:W32"/>
    <mergeCell ref="A26:A28"/>
    <mergeCell ref="B26:D28"/>
    <mergeCell ref="N26:N28"/>
    <mergeCell ref="O26:O28"/>
    <mergeCell ref="Y26:Y28"/>
    <mergeCell ref="AA26:AA28"/>
    <mergeCell ref="W26:W28"/>
    <mergeCell ref="A22:A24"/>
    <mergeCell ref="B22:D24"/>
    <mergeCell ref="N22:N24"/>
    <mergeCell ref="O22:O24"/>
    <mergeCell ref="Y22:Y24"/>
    <mergeCell ref="AA22:AA24"/>
    <mergeCell ref="U22:U24"/>
    <mergeCell ref="W22:W24"/>
    <mergeCell ref="A18:A20"/>
    <mergeCell ref="B18:D20"/>
    <mergeCell ref="N18:N20"/>
    <mergeCell ref="O18:O20"/>
    <mergeCell ref="Y18:Y20"/>
    <mergeCell ref="AA18:AA20"/>
    <mergeCell ref="U18:U20"/>
    <mergeCell ref="W18:W20"/>
    <mergeCell ref="A14:A16"/>
    <mergeCell ref="B14:D16"/>
    <mergeCell ref="N14:N16"/>
    <mergeCell ref="O14:O16"/>
    <mergeCell ref="Y14:Y16"/>
    <mergeCell ref="AA14:AA16"/>
    <mergeCell ref="U14:U16"/>
    <mergeCell ref="W14:W16"/>
    <mergeCell ref="Z7:Z8"/>
    <mergeCell ref="AA7:AA8"/>
    <mergeCell ref="I8:J8"/>
    <mergeCell ref="K8:L8"/>
    <mergeCell ref="A10:A12"/>
    <mergeCell ref="B10:D12"/>
    <mergeCell ref="N10:N12"/>
    <mergeCell ref="O10:O12"/>
    <mergeCell ref="Y10:Y12"/>
    <mergeCell ref="AA10:AA12"/>
    <mergeCell ref="T7:T8"/>
    <mergeCell ref="U7:U8"/>
    <mergeCell ref="V7:V8"/>
    <mergeCell ref="W7:W8"/>
    <mergeCell ref="X7:X8"/>
    <mergeCell ref="Y7:Y8"/>
    <mergeCell ref="T6:U6"/>
    <mergeCell ref="V6:W6"/>
    <mergeCell ref="X6:Y6"/>
    <mergeCell ref="Z6:AA6"/>
    <mergeCell ref="I7:J7"/>
    <mergeCell ref="K7:L7"/>
    <mergeCell ref="M7:M8"/>
    <mergeCell ref="P7:P8"/>
    <mergeCell ref="Q7:Q8"/>
    <mergeCell ref="R7:R8"/>
    <mergeCell ref="H6:H8"/>
    <mergeCell ref="I6:M6"/>
    <mergeCell ref="N6:N8"/>
    <mergeCell ref="O6:O8"/>
    <mergeCell ref="P6:Q6"/>
    <mergeCell ref="R6:S6"/>
    <mergeCell ref="S7:S8"/>
    <mergeCell ref="A5:A8"/>
    <mergeCell ref="B5:D5"/>
    <mergeCell ref="E5:E8"/>
    <mergeCell ref="F5:O5"/>
    <mergeCell ref="P5:Y5"/>
    <mergeCell ref="B6:B7"/>
    <mergeCell ref="C6:C7"/>
    <mergeCell ref="D6:D7"/>
    <mergeCell ref="F6:F8"/>
    <mergeCell ref="G6:G8"/>
    <mergeCell ref="S10:S12"/>
    <mergeCell ref="S14:S16"/>
    <mergeCell ref="S50:S52"/>
    <mergeCell ref="S46:S48"/>
    <mergeCell ref="S42:S44"/>
    <mergeCell ref="S38:S40"/>
    <mergeCell ref="S34:S36"/>
    <mergeCell ref="S30:S32"/>
    <mergeCell ref="S26:S28"/>
    <mergeCell ref="S22:S24"/>
    <mergeCell ref="S66:S68"/>
    <mergeCell ref="S58:S60"/>
    <mergeCell ref="S54:S56"/>
    <mergeCell ref="U34:U36"/>
    <mergeCell ref="U30:U32"/>
    <mergeCell ref="U26:U28"/>
    <mergeCell ref="U10:U12"/>
    <mergeCell ref="U58:U60"/>
    <mergeCell ref="U54:U56"/>
    <mergeCell ref="U50:U52"/>
    <mergeCell ref="U46:U48"/>
    <mergeCell ref="U42:U44"/>
    <mergeCell ref="U38:U40"/>
    <mergeCell ref="W10:W12"/>
    <mergeCell ref="U70:U72"/>
    <mergeCell ref="U66:U68"/>
    <mergeCell ref="W70:W72"/>
    <mergeCell ref="W66:W68"/>
    <mergeCell ref="W42:W44"/>
    <mergeCell ref="W46:W48"/>
    <mergeCell ref="W50:W52"/>
    <mergeCell ref="W54:W56"/>
    <mergeCell ref="W58:W60"/>
  </mergeCells>
  <printOptions/>
  <pageMargins left="0.3937007874015748" right="0.3937007874015748" top="0.5905511811023623" bottom="0.35433070866141736" header="0.3937007874015748" footer="0.31496062992125984"/>
  <pageSetup fitToHeight="0" fitToWidth="1" horizontalDpi="600" verticalDpi="600" orientation="landscape" pageOrder="overThenDown" paperSize="8" scale="9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A75"/>
  <sheetViews>
    <sheetView showGridLines="0" zoomScale="110" zoomScaleNormal="110" zoomScalePageLayoutView="0" workbookViewId="0" topLeftCell="A40">
      <selection activeCell="A76" sqref="A76"/>
    </sheetView>
  </sheetViews>
  <sheetFormatPr defaultColWidth="8.00390625" defaultRowHeight="13.5"/>
  <cols>
    <col min="1" max="1" width="8.125" style="273" customWidth="1"/>
    <col min="2" max="4" width="7.50390625" style="273" customWidth="1"/>
    <col min="5" max="8" width="6.25390625" style="273" customWidth="1"/>
    <col min="9" max="12" width="8.25390625" style="273" customWidth="1"/>
    <col min="13" max="15" width="8.625" style="273" customWidth="1"/>
    <col min="16" max="16384" width="8.00390625" style="273" customWidth="1"/>
  </cols>
  <sheetData>
    <row r="1" spans="1:23" ht="18.75" customHeight="1">
      <c r="A1" s="271"/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2" t="s">
        <v>536</v>
      </c>
      <c r="N1" s="271" t="s">
        <v>669</v>
      </c>
      <c r="O1" s="271"/>
      <c r="P1" s="271"/>
      <c r="Q1" s="271"/>
      <c r="R1" s="271"/>
      <c r="S1" s="271"/>
      <c r="T1" s="271"/>
      <c r="U1" s="271"/>
      <c r="V1" s="271"/>
      <c r="W1" s="271"/>
    </row>
    <row r="4" spans="1:27" ht="12" thickBot="1">
      <c r="A4" s="274" t="s">
        <v>654</v>
      </c>
      <c r="W4" s="275"/>
      <c r="Y4" s="275"/>
      <c r="AA4" s="275" t="s">
        <v>418</v>
      </c>
    </row>
    <row r="5" spans="1:27" ht="18.75" customHeight="1">
      <c r="A5" s="945" t="s">
        <v>419</v>
      </c>
      <c r="B5" s="948" t="s">
        <v>420</v>
      </c>
      <c r="C5" s="949"/>
      <c r="D5" s="950"/>
      <c r="E5" s="951" t="s">
        <v>421</v>
      </c>
      <c r="F5" s="948" t="s">
        <v>643</v>
      </c>
      <c r="G5" s="949"/>
      <c r="H5" s="949"/>
      <c r="I5" s="949"/>
      <c r="J5" s="949"/>
      <c r="K5" s="949"/>
      <c r="L5" s="949"/>
      <c r="M5" s="949"/>
      <c r="N5" s="949"/>
      <c r="O5" s="950"/>
      <c r="P5" s="948" t="s">
        <v>422</v>
      </c>
      <c r="Q5" s="949"/>
      <c r="R5" s="949"/>
      <c r="S5" s="949"/>
      <c r="T5" s="949"/>
      <c r="U5" s="949"/>
      <c r="V5" s="949"/>
      <c r="W5" s="949"/>
      <c r="X5" s="949"/>
      <c r="Y5" s="949"/>
      <c r="Z5" s="276"/>
      <c r="AA5" s="276"/>
    </row>
    <row r="6" spans="1:27" ht="18.75" customHeight="1">
      <c r="A6" s="946"/>
      <c r="B6" s="932" t="s">
        <v>423</v>
      </c>
      <c r="C6" s="955" t="s">
        <v>424</v>
      </c>
      <c r="D6" s="933" t="s">
        <v>425</v>
      </c>
      <c r="E6" s="952"/>
      <c r="F6" s="958" t="s">
        <v>426</v>
      </c>
      <c r="G6" s="958" t="s">
        <v>427</v>
      </c>
      <c r="H6" s="958" t="s">
        <v>428</v>
      </c>
      <c r="I6" s="961" t="s">
        <v>429</v>
      </c>
      <c r="J6" s="962"/>
      <c r="K6" s="962"/>
      <c r="L6" s="962"/>
      <c r="M6" s="963"/>
      <c r="N6" s="964" t="s">
        <v>430</v>
      </c>
      <c r="O6" s="958" t="s">
        <v>431</v>
      </c>
      <c r="P6" s="961" t="s">
        <v>432</v>
      </c>
      <c r="Q6" s="963"/>
      <c r="R6" s="961" t="s">
        <v>433</v>
      </c>
      <c r="S6" s="963"/>
      <c r="T6" s="961" t="s">
        <v>537</v>
      </c>
      <c r="U6" s="963"/>
      <c r="V6" s="961" t="s">
        <v>434</v>
      </c>
      <c r="W6" s="962"/>
      <c r="X6" s="961" t="s">
        <v>435</v>
      </c>
      <c r="Y6" s="962"/>
      <c r="Z6" s="961" t="s">
        <v>644</v>
      </c>
      <c r="AA6" s="962"/>
    </row>
    <row r="7" spans="1:27" ht="18.75" customHeight="1">
      <c r="A7" s="946"/>
      <c r="B7" s="954"/>
      <c r="C7" s="956"/>
      <c r="D7" s="957"/>
      <c r="E7" s="952"/>
      <c r="F7" s="959"/>
      <c r="G7" s="959"/>
      <c r="H7" s="959"/>
      <c r="I7" s="967" t="s">
        <v>475</v>
      </c>
      <c r="J7" s="963"/>
      <c r="K7" s="967" t="s">
        <v>476</v>
      </c>
      <c r="L7" s="963"/>
      <c r="M7" s="958" t="s">
        <v>436</v>
      </c>
      <c r="N7" s="965"/>
      <c r="O7" s="959"/>
      <c r="P7" s="958" t="s">
        <v>437</v>
      </c>
      <c r="Q7" s="958" t="s">
        <v>430</v>
      </c>
      <c r="R7" s="958" t="s">
        <v>437</v>
      </c>
      <c r="S7" s="958" t="s">
        <v>430</v>
      </c>
      <c r="T7" s="958" t="s">
        <v>437</v>
      </c>
      <c r="U7" s="958" t="s">
        <v>430</v>
      </c>
      <c r="V7" s="958" t="s">
        <v>437</v>
      </c>
      <c r="W7" s="968" t="s">
        <v>430</v>
      </c>
      <c r="X7" s="958" t="s">
        <v>437</v>
      </c>
      <c r="Y7" s="968" t="s">
        <v>430</v>
      </c>
      <c r="Z7" s="958" t="s">
        <v>437</v>
      </c>
      <c r="AA7" s="968" t="s">
        <v>430</v>
      </c>
    </row>
    <row r="8" spans="1:27" ht="45" customHeight="1" thickBot="1">
      <c r="A8" s="947"/>
      <c r="B8" s="277" t="s">
        <v>438</v>
      </c>
      <c r="C8" s="278" t="s">
        <v>538</v>
      </c>
      <c r="D8" s="279" t="s">
        <v>439</v>
      </c>
      <c r="E8" s="953"/>
      <c r="F8" s="960"/>
      <c r="G8" s="960"/>
      <c r="H8" s="969"/>
      <c r="I8" s="970" t="s">
        <v>477</v>
      </c>
      <c r="J8" s="971"/>
      <c r="K8" s="970" t="s">
        <v>478</v>
      </c>
      <c r="L8" s="971"/>
      <c r="M8" s="960"/>
      <c r="N8" s="966"/>
      <c r="O8" s="960"/>
      <c r="P8" s="960"/>
      <c r="Q8" s="960"/>
      <c r="R8" s="960"/>
      <c r="S8" s="960"/>
      <c r="T8" s="960"/>
      <c r="U8" s="960"/>
      <c r="V8" s="960"/>
      <c r="W8" s="969"/>
      <c r="X8" s="960"/>
      <c r="Y8" s="969"/>
      <c r="Z8" s="960"/>
      <c r="AA8" s="969"/>
    </row>
    <row r="9" spans="1:27" ht="6" customHeight="1">
      <c r="A9" s="835"/>
      <c r="B9" s="834"/>
      <c r="C9" s="835"/>
      <c r="D9" s="836"/>
      <c r="E9" s="280"/>
      <c r="F9" s="281"/>
      <c r="G9" s="281"/>
      <c r="H9" s="281"/>
      <c r="I9" s="281"/>
      <c r="J9" s="281"/>
      <c r="K9" s="281"/>
      <c r="L9" s="281"/>
      <c r="M9" s="281"/>
      <c r="N9" s="282"/>
      <c r="O9" s="835"/>
      <c r="P9" s="283"/>
      <c r="Q9" s="283"/>
      <c r="R9" s="283"/>
      <c r="S9" s="283"/>
      <c r="T9" s="283"/>
      <c r="U9" s="283"/>
      <c r="V9" s="283"/>
      <c r="W9" s="283"/>
      <c r="X9" s="283"/>
      <c r="Y9" s="283"/>
      <c r="Z9" s="283"/>
      <c r="AA9" s="283"/>
    </row>
    <row r="10" spans="1:27" ht="12" customHeight="1">
      <c r="A10" s="972" t="s">
        <v>464</v>
      </c>
      <c r="B10" s="973" t="s">
        <v>655</v>
      </c>
      <c r="C10" s="974"/>
      <c r="D10" s="975"/>
      <c r="E10" s="284" t="s">
        <v>442</v>
      </c>
      <c r="F10" s="283">
        <v>0</v>
      </c>
      <c r="G10" s="283">
        <v>0</v>
      </c>
      <c r="H10" s="283">
        <v>0</v>
      </c>
      <c r="I10" s="285">
        <v>19060</v>
      </c>
      <c r="J10" s="285"/>
      <c r="K10" s="285">
        <v>1698</v>
      </c>
      <c r="L10" s="285"/>
      <c r="M10" s="285">
        <f>I10+K10</f>
        <v>20758</v>
      </c>
      <c r="N10" s="944">
        <v>1.25</v>
      </c>
      <c r="O10" s="976" t="s">
        <v>453</v>
      </c>
      <c r="P10" s="285">
        <v>21127</v>
      </c>
      <c r="Q10" s="831">
        <v>1.26</v>
      </c>
      <c r="R10" s="285">
        <v>23185</v>
      </c>
      <c r="S10" s="831">
        <v>1.25</v>
      </c>
      <c r="T10" s="287">
        <v>25706</v>
      </c>
      <c r="U10" s="832">
        <v>1.2704815996265464</v>
      </c>
      <c r="V10" s="285">
        <v>23047</v>
      </c>
      <c r="W10" s="831">
        <v>1.2592962207662604</v>
      </c>
      <c r="X10" s="285">
        <v>24077</v>
      </c>
      <c r="Y10" s="944">
        <v>1.2891971591145077</v>
      </c>
      <c r="Z10" s="285">
        <v>22381</v>
      </c>
      <c r="AA10" s="944">
        <v>1.2499888298110005</v>
      </c>
    </row>
    <row r="11" spans="1:27" ht="12" customHeight="1">
      <c r="A11" s="972"/>
      <c r="B11" s="973"/>
      <c r="C11" s="974"/>
      <c r="D11" s="975"/>
      <c r="E11" s="284" t="s">
        <v>444</v>
      </c>
      <c r="F11" s="283">
        <v>0</v>
      </c>
      <c r="G11" s="283">
        <v>0</v>
      </c>
      <c r="H11" s="283">
        <v>0</v>
      </c>
      <c r="I11" s="285">
        <f>I12-I10</f>
        <v>5029</v>
      </c>
      <c r="J11" s="285"/>
      <c r="K11" s="285">
        <f>K12-K10</f>
        <v>161</v>
      </c>
      <c r="L11" s="285"/>
      <c r="M11" s="285">
        <f>I11+K11</f>
        <v>5190</v>
      </c>
      <c r="N11" s="944"/>
      <c r="O11" s="976"/>
      <c r="P11" s="285">
        <v>5576</v>
      </c>
      <c r="Q11" s="831"/>
      <c r="R11" s="285">
        <v>5818</v>
      </c>
      <c r="S11" s="831"/>
      <c r="T11" s="287">
        <v>6953</v>
      </c>
      <c r="U11" s="832"/>
      <c r="V11" s="285">
        <v>5976</v>
      </c>
      <c r="W11" s="831"/>
      <c r="X11" s="285">
        <v>6963</v>
      </c>
      <c r="Y11" s="944"/>
      <c r="Z11" s="285">
        <v>5595</v>
      </c>
      <c r="AA11" s="944"/>
    </row>
    <row r="12" spans="1:27" ht="12" customHeight="1">
      <c r="A12" s="972"/>
      <c r="B12" s="973"/>
      <c r="C12" s="974"/>
      <c r="D12" s="975"/>
      <c r="E12" s="284" t="s">
        <v>180</v>
      </c>
      <c r="F12" s="283">
        <v>0</v>
      </c>
      <c r="G12" s="283">
        <v>0</v>
      </c>
      <c r="H12" s="283">
        <v>0</v>
      </c>
      <c r="I12" s="285">
        <v>24089</v>
      </c>
      <c r="J12" s="285"/>
      <c r="K12" s="285">
        <v>1859</v>
      </c>
      <c r="L12" s="285"/>
      <c r="M12" s="285">
        <f>I12+K12</f>
        <v>25948</v>
      </c>
      <c r="N12" s="944"/>
      <c r="O12" s="976"/>
      <c r="P12" s="285">
        <v>26703</v>
      </c>
      <c r="Q12" s="831"/>
      <c r="R12" s="285">
        <v>29003</v>
      </c>
      <c r="S12" s="831"/>
      <c r="T12" s="287">
        <v>32659</v>
      </c>
      <c r="U12" s="832"/>
      <c r="V12" s="285">
        <v>29023</v>
      </c>
      <c r="W12" s="831"/>
      <c r="X12" s="285">
        <v>31040</v>
      </c>
      <c r="Y12" s="944"/>
      <c r="Z12" s="285">
        <v>27976</v>
      </c>
      <c r="AA12" s="944"/>
    </row>
    <row r="13" spans="1:27" ht="4.5" customHeight="1">
      <c r="A13" s="833"/>
      <c r="B13" s="834"/>
      <c r="C13" s="835"/>
      <c r="D13" s="836"/>
      <c r="E13" s="280"/>
      <c r="F13" s="837"/>
      <c r="G13" s="837"/>
      <c r="H13" s="837"/>
      <c r="I13" s="285"/>
      <c r="J13" s="285"/>
      <c r="K13" s="285"/>
      <c r="L13" s="285"/>
      <c r="M13" s="285"/>
      <c r="N13" s="835"/>
      <c r="P13" s="285"/>
      <c r="Q13" s="286"/>
      <c r="R13" s="285"/>
      <c r="S13" s="286"/>
      <c r="T13" s="287"/>
      <c r="U13" s="835"/>
      <c r="V13" s="285"/>
      <c r="W13" s="286"/>
      <c r="X13" s="285"/>
      <c r="Y13" s="835"/>
      <c r="Z13" s="285"/>
      <c r="AA13" s="835"/>
    </row>
    <row r="14" spans="1:27" ht="12" customHeight="1">
      <c r="A14" s="972" t="s">
        <v>445</v>
      </c>
      <c r="B14" s="973" t="s">
        <v>656</v>
      </c>
      <c r="C14" s="974"/>
      <c r="D14" s="975"/>
      <c r="E14" s="284" t="s">
        <v>442</v>
      </c>
      <c r="F14" s="283">
        <v>0</v>
      </c>
      <c r="G14" s="283">
        <v>0</v>
      </c>
      <c r="H14" s="283">
        <v>0</v>
      </c>
      <c r="I14" s="285">
        <v>14999</v>
      </c>
      <c r="J14" s="285"/>
      <c r="K14" s="285">
        <v>2227</v>
      </c>
      <c r="L14" s="285"/>
      <c r="M14" s="285">
        <f>I14+K14</f>
        <v>17226</v>
      </c>
      <c r="N14" s="944">
        <v>1.26</v>
      </c>
      <c r="O14" s="976" t="s">
        <v>447</v>
      </c>
      <c r="P14" s="285">
        <v>20496</v>
      </c>
      <c r="Q14" s="831">
        <v>1.25</v>
      </c>
      <c r="R14" s="285">
        <v>21651</v>
      </c>
      <c r="S14" s="831">
        <v>1.24</v>
      </c>
      <c r="T14" s="287">
        <v>22359</v>
      </c>
      <c r="U14" s="832">
        <v>1.257301310434277</v>
      </c>
      <c r="V14" s="285">
        <v>22698</v>
      </c>
      <c r="W14" s="831">
        <v>1.257820072253062</v>
      </c>
      <c r="X14" s="285">
        <v>18642</v>
      </c>
      <c r="Y14" s="944">
        <v>1.2668705074562816</v>
      </c>
      <c r="Z14" s="285">
        <v>16943</v>
      </c>
      <c r="AA14" s="944">
        <v>1.25662515493124</v>
      </c>
    </row>
    <row r="15" spans="1:27" ht="12" customHeight="1">
      <c r="A15" s="972"/>
      <c r="B15" s="973"/>
      <c r="C15" s="974"/>
      <c r="D15" s="975"/>
      <c r="E15" s="284" t="s">
        <v>444</v>
      </c>
      <c r="F15" s="283">
        <v>0</v>
      </c>
      <c r="G15" s="283">
        <v>0</v>
      </c>
      <c r="H15" s="283">
        <v>0</v>
      </c>
      <c r="I15" s="285">
        <f>I16-I14</f>
        <v>4049</v>
      </c>
      <c r="J15" s="285"/>
      <c r="K15" s="285">
        <f>K16-K14</f>
        <v>430</v>
      </c>
      <c r="L15" s="285"/>
      <c r="M15" s="285">
        <f>I15+K15</f>
        <v>4479</v>
      </c>
      <c r="N15" s="944"/>
      <c r="O15" s="976"/>
      <c r="P15" s="285">
        <v>5223</v>
      </c>
      <c r="Q15" s="831"/>
      <c r="R15" s="285">
        <v>5109</v>
      </c>
      <c r="S15" s="831"/>
      <c r="T15" s="287">
        <v>5753</v>
      </c>
      <c r="U15" s="832"/>
      <c r="V15" s="285">
        <v>5852</v>
      </c>
      <c r="W15" s="831"/>
      <c r="X15" s="285">
        <v>4975</v>
      </c>
      <c r="Y15" s="944"/>
      <c r="Z15" s="285">
        <v>4348</v>
      </c>
      <c r="AA15" s="944"/>
    </row>
    <row r="16" spans="1:27" ht="12" customHeight="1">
      <c r="A16" s="972"/>
      <c r="B16" s="973"/>
      <c r="C16" s="974"/>
      <c r="D16" s="975"/>
      <c r="E16" s="284" t="s">
        <v>180</v>
      </c>
      <c r="F16" s="283">
        <v>0</v>
      </c>
      <c r="G16" s="283">
        <v>0</v>
      </c>
      <c r="H16" s="283">
        <v>0</v>
      </c>
      <c r="I16" s="285">
        <v>19048</v>
      </c>
      <c r="J16" s="285"/>
      <c r="K16" s="285">
        <v>2657</v>
      </c>
      <c r="L16" s="285"/>
      <c r="M16" s="285">
        <f>I16+K16</f>
        <v>21705</v>
      </c>
      <c r="N16" s="944"/>
      <c r="O16" s="976"/>
      <c r="P16" s="285">
        <v>25719</v>
      </c>
      <c r="Q16" s="831"/>
      <c r="R16" s="285">
        <v>26760</v>
      </c>
      <c r="S16" s="831"/>
      <c r="T16" s="287">
        <v>28112</v>
      </c>
      <c r="U16" s="832"/>
      <c r="V16" s="285">
        <v>28550</v>
      </c>
      <c r="W16" s="831"/>
      <c r="X16" s="285">
        <v>23617</v>
      </c>
      <c r="Y16" s="944"/>
      <c r="Z16" s="285">
        <v>21291</v>
      </c>
      <c r="AA16" s="944"/>
    </row>
    <row r="17" spans="1:27" ht="4.5" customHeight="1">
      <c r="A17" s="301"/>
      <c r="B17" s="834"/>
      <c r="C17" s="835"/>
      <c r="D17" s="836"/>
      <c r="E17" s="280"/>
      <c r="F17" s="837"/>
      <c r="G17" s="837"/>
      <c r="H17" s="837"/>
      <c r="I17" s="285"/>
      <c r="J17" s="285"/>
      <c r="K17" s="285"/>
      <c r="L17" s="285"/>
      <c r="M17" s="285"/>
      <c r="N17" s="835"/>
      <c r="P17" s="285"/>
      <c r="Q17" s="286"/>
      <c r="R17" s="285"/>
      <c r="S17" s="286"/>
      <c r="T17" s="287"/>
      <c r="U17" s="835"/>
      <c r="V17" s="285"/>
      <c r="W17" s="286"/>
      <c r="X17" s="285"/>
      <c r="Y17" s="835"/>
      <c r="Z17" s="285"/>
      <c r="AA17" s="835"/>
    </row>
    <row r="18" spans="1:27" ht="12" customHeight="1">
      <c r="A18" s="972" t="s">
        <v>465</v>
      </c>
      <c r="B18" s="973" t="s">
        <v>657</v>
      </c>
      <c r="C18" s="974"/>
      <c r="D18" s="975"/>
      <c r="E18" s="284" t="s">
        <v>442</v>
      </c>
      <c r="F18" s="283">
        <v>0</v>
      </c>
      <c r="G18" s="283">
        <v>0</v>
      </c>
      <c r="H18" s="283">
        <v>0</v>
      </c>
      <c r="I18" s="285">
        <v>10114</v>
      </c>
      <c r="J18" s="285"/>
      <c r="K18" s="285">
        <v>1659</v>
      </c>
      <c r="L18" s="285"/>
      <c r="M18" s="285">
        <f>I18+K18</f>
        <v>11773</v>
      </c>
      <c r="N18" s="944">
        <v>1.28</v>
      </c>
      <c r="O18" s="976" t="s">
        <v>453</v>
      </c>
      <c r="P18" s="285">
        <v>12124</v>
      </c>
      <c r="Q18" s="831">
        <v>1.24</v>
      </c>
      <c r="R18" s="285">
        <v>13239</v>
      </c>
      <c r="S18" s="831">
        <v>1.22</v>
      </c>
      <c r="T18" s="287">
        <v>15375</v>
      </c>
      <c r="U18" s="832">
        <v>1.2273170731707317</v>
      </c>
      <c r="V18" s="285">
        <v>14283</v>
      </c>
      <c r="W18" s="831">
        <v>1.238535321711125</v>
      </c>
      <c r="X18" s="285">
        <v>14472</v>
      </c>
      <c r="Y18" s="944">
        <v>1.2716279712548368</v>
      </c>
      <c r="Z18" s="285">
        <v>13095</v>
      </c>
      <c r="AA18" s="944">
        <v>1.2800305460099275</v>
      </c>
    </row>
    <row r="19" spans="1:27" ht="12" customHeight="1">
      <c r="A19" s="972"/>
      <c r="B19" s="973"/>
      <c r="C19" s="974"/>
      <c r="D19" s="975"/>
      <c r="E19" s="284" t="s">
        <v>444</v>
      </c>
      <c r="F19" s="283">
        <v>0</v>
      </c>
      <c r="G19" s="283">
        <v>0</v>
      </c>
      <c r="H19" s="283">
        <v>0</v>
      </c>
      <c r="I19" s="285">
        <f>I20-I18</f>
        <v>2829</v>
      </c>
      <c r="J19" s="285"/>
      <c r="K19" s="285">
        <f>K20-K18</f>
        <v>435</v>
      </c>
      <c r="L19" s="285"/>
      <c r="M19" s="285">
        <f>I19+K19</f>
        <v>3264</v>
      </c>
      <c r="N19" s="944"/>
      <c r="O19" s="976"/>
      <c r="P19" s="285">
        <v>2869</v>
      </c>
      <c r="Q19" s="831"/>
      <c r="R19" s="285">
        <v>2965</v>
      </c>
      <c r="S19" s="831"/>
      <c r="T19" s="287">
        <v>3495</v>
      </c>
      <c r="U19" s="832"/>
      <c r="V19" s="285">
        <v>3407</v>
      </c>
      <c r="W19" s="831"/>
      <c r="X19" s="285">
        <v>3931</v>
      </c>
      <c r="Y19" s="944"/>
      <c r="Z19" s="285">
        <v>3667</v>
      </c>
      <c r="AA19" s="944"/>
    </row>
    <row r="20" spans="1:27" ht="12" customHeight="1">
      <c r="A20" s="972"/>
      <c r="B20" s="973"/>
      <c r="C20" s="974"/>
      <c r="D20" s="975"/>
      <c r="E20" s="284" t="s">
        <v>180</v>
      </c>
      <c r="F20" s="283">
        <v>0</v>
      </c>
      <c r="G20" s="283">
        <v>0</v>
      </c>
      <c r="H20" s="283">
        <v>0</v>
      </c>
      <c r="I20" s="285">
        <v>12943</v>
      </c>
      <c r="J20" s="285"/>
      <c r="K20" s="285">
        <v>2094</v>
      </c>
      <c r="L20" s="285"/>
      <c r="M20" s="285">
        <f>I20+K20</f>
        <v>15037</v>
      </c>
      <c r="N20" s="944"/>
      <c r="O20" s="976"/>
      <c r="P20" s="285">
        <v>14993</v>
      </c>
      <c r="Q20" s="831"/>
      <c r="R20" s="285">
        <v>16204</v>
      </c>
      <c r="S20" s="831"/>
      <c r="T20" s="287">
        <v>18870</v>
      </c>
      <c r="U20" s="832"/>
      <c r="V20" s="285">
        <v>17690</v>
      </c>
      <c r="W20" s="831"/>
      <c r="X20" s="285">
        <v>18403</v>
      </c>
      <c r="Y20" s="944"/>
      <c r="Z20" s="285">
        <v>16762</v>
      </c>
      <c r="AA20" s="944"/>
    </row>
    <row r="21" spans="1:27" ht="4.5" customHeight="1">
      <c r="A21" s="302"/>
      <c r="B21" s="834"/>
      <c r="C21" s="835"/>
      <c r="D21" s="836"/>
      <c r="E21" s="280"/>
      <c r="I21" s="285"/>
      <c r="J21" s="285"/>
      <c r="K21" s="285"/>
      <c r="L21" s="285"/>
      <c r="M21" s="285"/>
      <c r="N21" s="835"/>
      <c r="P21" s="285"/>
      <c r="Q21" s="286"/>
      <c r="R21" s="285"/>
      <c r="S21" s="286"/>
      <c r="T21" s="287"/>
      <c r="U21" s="835"/>
      <c r="V21" s="285"/>
      <c r="W21" s="286"/>
      <c r="X21" s="285"/>
      <c r="Y21" s="835"/>
      <c r="Z21" s="285"/>
      <c r="AA21" s="835"/>
    </row>
    <row r="22" spans="1:27" ht="12" customHeight="1">
      <c r="A22" s="972" t="s">
        <v>466</v>
      </c>
      <c r="B22" s="979" t="s">
        <v>658</v>
      </c>
      <c r="C22" s="980"/>
      <c r="D22" s="981"/>
      <c r="E22" s="284" t="s">
        <v>442</v>
      </c>
      <c r="F22" s="283">
        <v>0</v>
      </c>
      <c r="G22" s="283">
        <v>0</v>
      </c>
      <c r="H22" s="283">
        <v>0</v>
      </c>
      <c r="I22" s="285">
        <v>9361</v>
      </c>
      <c r="J22" s="285"/>
      <c r="K22" s="285">
        <v>780</v>
      </c>
      <c r="L22" s="285"/>
      <c r="M22" s="285">
        <f>I22+K22</f>
        <v>10141</v>
      </c>
      <c r="N22" s="944">
        <v>1.25</v>
      </c>
      <c r="O22" s="976" t="s">
        <v>443</v>
      </c>
      <c r="P22" s="285">
        <v>15223</v>
      </c>
      <c r="Q22" s="831">
        <v>1.37</v>
      </c>
      <c r="R22" s="285">
        <v>17598</v>
      </c>
      <c r="S22" s="831">
        <v>1.28</v>
      </c>
      <c r="T22" s="287">
        <v>9365</v>
      </c>
      <c r="U22" s="832">
        <v>1.3616657768286171</v>
      </c>
      <c r="V22" s="285">
        <v>9241</v>
      </c>
      <c r="W22" s="831">
        <v>1.3511524726761173</v>
      </c>
      <c r="X22" s="285">
        <v>5806</v>
      </c>
      <c r="Y22" s="944">
        <v>1.3603169135377196</v>
      </c>
      <c r="Z22" s="285">
        <v>5005</v>
      </c>
      <c r="AA22" s="944">
        <v>1.3192807192807192</v>
      </c>
    </row>
    <row r="23" spans="1:27" ht="12" customHeight="1">
      <c r="A23" s="972"/>
      <c r="B23" s="979"/>
      <c r="C23" s="980"/>
      <c r="D23" s="981"/>
      <c r="E23" s="284" t="s">
        <v>444</v>
      </c>
      <c r="F23" s="283">
        <v>0</v>
      </c>
      <c r="G23" s="283">
        <v>0</v>
      </c>
      <c r="H23" s="283">
        <v>0</v>
      </c>
      <c r="I23" s="285">
        <f>I24-I22</f>
        <v>2521</v>
      </c>
      <c r="J23" s="285"/>
      <c r="K23" s="285">
        <f>K24-K22</f>
        <v>44</v>
      </c>
      <c r="L23" s="285"/>
      <c r="M23" s="285">
        <f>I23+K23</f>
        <v>2565</v>
      </c>
      <c r="N23" s="944"/>
      <c r="O23" s="976"/>
      <c r="P23" s="285">
        <v>5683</v>
      </c>
      <c r="Q23" s="831"/>
      <c r="R23" s="285">
        <v>4983</v>
      </c>
      <c r="S23" s="831"/>
      <c r="T23" s="287">
        <v>3387</v>
      </c>
      <c r="U23" s="832"/>
      <c r="V23" s="285">
        <v>3245</v>
      </c>
      <c r="W23" s="831"/>
      <c r="X23" s="285">
        <v>2092</v>
      </c>
      <c r="Y23" s="944"/>
      <c r="Z23" s="285">
        <v>1598</v>
      </c>
      <c r="AA23" s="944"/>
    </row>
    <row r="24" spans="1:27" ht="12" customHeight="1">
      <c r="A24" s="972"/>
      <c r="B24" s="979"/>
      <c r="C24" s="980"/>
      <c r="D24" s="981"/>
      <c r="E24" s="284" t="s">
        <v>180</v>
      </c>
      <c r="F24" s="283">
        <v>0</v>
      </c>
      <c r="G24" s="283">
        <v>0</v>
      </c>
      <c r="H24" s="283">
        <v>0</v>
      </c>
      <c r="I24" s="285">
        <v>11882</v>
      </c>
      <c r="J24" s="285"/>
      <c r="K24" s="285">
        <v>824</v>
      </c>
      <c r="L24" s="285"/>
      <c r="M24" s="285">
        <f>I24+K24</f>
        <v>12706</v>
      </c>
      <c r="N24" s="944"/>
      <c r="O24" s="976"/>
      <c r="P24" s="285">
        <v>20906</v>
      </c>
      <c r="Q24" s="831"/>
      <c r="R24" s="285">
        <v>22581</v>
      </c>
      <c r="S24" s="831"/>
      <c r="T24" s="287">
        <v>12752</v>
      </c>
      <c r="U24" s="832"/>
      <c r="V24" s="285">
        <v>12486</v>
      </c>
      <c r="W24" s="831"/>
      <c r="X24" s="285">
        <v>7898</v>
      </c>
      <c r="Y24" s="944"/>
      <c r="Z24" s="285">
        <v>6603</v>
      </c>
      <c r="AA24" s="944"/>
    </row>
    <row r="25" spans="1:27" ht="4.5" customHeight="1">
      <c r="A25" s="302"/>
      <c r="B25" s="834"/>
      <c r="C25" s="835"/>
      <c r="D25" s="836"/>
      <c r="E25" s="280"/>
      <c r="I25" s="285"/>
      <c r="J25" s="285"/>
      <c r="K25" s="285"/>
      <c r="L25" s="285"/>
      <c r="M25" s="285"/>
      <c r="N25" s="835"/>
      <c r="P25" s="285"/>
      <c r="Q25" s="286"/>
      <c r="R25" s="285"/>
      <c r="S25" s="286"/>
      <c r="T25" s="287"/>
      <c r="U25" s="835"/>
      <c r="V25" s="285"/>
      <c r="W25" s="286"/>
      <c r="X25" s="285"/>
      <c r="Y25" s="835"/>
      <c r="Z25" s="285"/>
      <c r="AA25" s="835"/>
    </row>
    <row r="26" spans="1:27" ht="12" customHeight="1">
      <c r="A26" s="972" t="s">
        <v>445</v>
      </c>
      <c r="B26" s="979" t="s">
        <v>659</v>
      </c>
      <c r="C26" s="980"/>
      <c r="D26" s="981"/>
      <c r="E26" s="284" t="s">
        <v>442</v>
      </c>
      <c r="F26" s="283">
        <v>0</v>
      </c>
      <c r="G26" s="283">
        <v>0</v>
      </c>
      <c r="H26" s="283">
        <v>0</v>
      </c>
      <c r="I26" s="285">
        <v>9879</v>
      </c>
      <c r="J26" s="285"/>
      <c r="K26" s="285">
        <v>1738</v>
      </c>
      <c r="L26" s="285"/>
      <c r="M26" s="285">
        <f aca="true" t="shared" si="0" ref="M26:M32">I26+K26</f>
        <v>11617</v>
      </c>
      <c r="N26" s="944">
        <v>1.3</v>
      </c>
      <c r="O26" s="976" t="s">
        <v>453</v>
      </c>
      <c r="P26" s="285">
        <v>7575</v>
      </c>
      <c r="Q26" s="831">
        <v>1.35</v>
      </c>
      <c r="R26" s="285">
        <v>8137</v>
      </c>
      <c r="S26" s="831">
        <v>1.23</v>
      </c>
      <c r="T26" s="287">
        <v>8513</v>
      </c>
      <c r="U26" s="832">
        <v>1.2814518970985551</v>
      </c>
      <c r="V26" s="285">
        <v>9451</v>
      </c>
      <c r="W26" s="831">
        <v>1.2878002327796</v>
      </c>
      <c r="X26" s="285">
        <v>9157</v>
      </c>
      <c r="Y26" s="944">
        <v>2.2992246368898113</v>
      </c>
      <c r="Z26" s="285">
        <v>5226</v>
      </c>
      <c r="AA26" s="944">
        <v>1.3277841561423651</v>
      </c>
    </row>
    <row r="27" spans="1:27" ht="12" customHeight="1">
      <c r="A27" s="972"/>
      <c r="B27" s="979"/>
      <c r="C27" s="980"/>
      <c r="D27" s="981"/>
      <c r="E27" s="284" t="s">
        <v>444</v>
      </c>
      <c r="F27" s="283">
        <v>0</v>
      </c>
      <c r="G27" s="283">
        <v>0</v>
      </c>
      <c r="H27" s="283">
        <v>0</v>
      </c>
      <c r="I27" s="285">
        <f>I28-I26</f>
        <v>3353</v>
      </c>
      <c r="J27" s="285"/>
      <c r="K27" s="285">
        <f>K28-K26</f>
        <v>171</v>
      </c>
      <c r="L27" s="285"/>
      <c r="M27" s="285">
        <f t="shared" si="0"/>
        <v>3524</v>
      </c>
      <c r="N27" s="944"/>
      <c r="O27" s="976"/>
      <c r="P27" s="285">
        <v>2661</v>
      </c>
      <c r="Q27" s="831"/>
      <c r="R27" s="285">
        <v>1894</v>
      </c>
      <c r="S27" s="831"/>
      <c r="T27" s="287">
        <v>2396</v>
      </c>
      <c r="U27" s="832"/>
      <c r="V27" s="285">
        <v>2720</v>
      </c>
      <c r="W27" s="831"/>
      <c r="X27" s="285">
        <v>2740</v>
      </c>
      <c r="Y27" s="944"/>
      <c r="Z27" s="285">
        <v>1713</v>
      </c>
      <c r="AA27" s="944"/>
    </row>
    <row r="28" spans="1:27" ht="12" customHeight="1">
      <c r="A28" s="972"/>
      <c r="B28" s="979"/>
      <c r="C28" s="980"/>
      <c r="D28" s="981"/>
      <c r="E28" s="284" t="s">
        <v>180</v>
      </c>
      <c r="F28" s="283">
        <v>0</v>
      </c>
      <c r="G28" s="283">
        <v>0</v>
      </c>
      <c r="H28" s="283">
        <v>0</v>
      </c>
      <c r="I28" s="285">
        <v>13232</v>
      </c>
      <c r="J28" s="285"/>
      <c r="K28" s="285">
        <v>1909</v>
      </c>
      <c r="L28" s="285"/>
      <c r="M28" s="285">
        <f t="shared" si="0"/>
        <v>15141</v>
      </c>
      <c r="N28" s="944"/>
      <c r="O28" s="976"/>
      <c r="P28" s="285">
        <v>10236</v>
      </c>
      <c r="Q28" s="831"/>
      <c r="R28" s="285">
        <v>10031</v>
      </c>
      <c r="S28" s="831"/>
      <c r="T28" s="287">
        <v>10909</v>
      </c>
      <c r="U28" s="832"/>
      <c r="V28" s="285">
        <v>12171</v>
      </c>
      <c r="W28" s="831"/>
      <c r="X28" s="285">
        <v>11897</v>
      </c>
      <c r="Y28" s="944"/>
      <c r="Z28" s="285">
        <v>6939</v>
      </c>
      <c r="AA28" s="944"/>
    </row>
    <row r="29" spans="1:27" ht="4.5" customHeight="1">
      <c r="A29" s="301"/>
      <c r="B29" s="834"/>
      <c r="C29" s="835"/>
      <c r="D29" s="836"/>
      <c r="E29" s="280"/>
      <c r="I29" s="285"/>
      <c r="J29" s="285"/>
      <c r="K29" s="285"/>
      <c r="L29" s="285"/>
      <c r="M29" s="285">
        <f t="shared" si="0"/>
        <v>0</v>
      </c>
      <c r="N29" s="835"/>
      <c r="P29" s="285"/>
      <c r="Q29" s="286"/>
      <c r="R29" s="285"/>
      <c r="S29" s="286"/>
      <c r="T29" s="287"/>
      <c r="U29" s="835"/>
      <c r="V29" s="285"/>
      <c r="W29" s="286"/>
      <c r="X29" s="285"/>
      <c r="Y29" s="835"/>
      <c r="Z29" s="285"/>
      <c r="AA29" s="835"/>
    </row>
    <row r="30" spans="1:27" ht="12" customHeight="1">
      <c r="A30" s="972" t="s">
        <v>467</v>
      </c>
      <c r="B30" s="979" t="s">
        <v>660</v>
      </c>
      <c r="C30" s="980"/>
      <c r="D30" s="981"/>
      <c r="E30" s="284" t="s">
        <v>442</v>
      </c>
      <c r="F30" s="283">
        <v>0</v>
      </c>
      <c r="G30" s="283">
        <v>0</v>
      </c>
      <c r="H30" s="283">
        <v>0</v>
      </c>
      <c r="I30" s="285">
        <v>12488</v>
      </c>
      <c r="J30" s="285"/>
      <c r="K30" s="285">
        <v>1775</v>
      </c>
      <c r="L30" s="285"/>
      <c r="M30" s="285">
        <f t="shared" si="0"/>
        <v>14263</v>
      </c>
      <c r="N30" s="944">
        <v>1.29</v>
      </c>
      <c r="O30" s="976" t="s">
        <v>447</v>
      </c>
      <c r="P30" s="283">
        <v>0</v>
      </c>
      <c r="Q30" s="831">
        <v>0</v>
      </c>
      <c r="R30" s="283">
        <v>0</v>
      </c>
      <c r="S30" s="831">
        <v>0</v>
      </c>
      <c r="T30" s="283">
        <v>0</v>
      </c>
      <c r="U30" s="831">
        <v>0</v>
      </c>
      <c r="V30" s="283">
        <v>0</v>
      </c>
      <c r="W30" s="831">
        <v>0</v>
      </c>
      <c r="X30" s="285">
        <v>12409</v>
      </c>
      <c r="Y30" s="944">
        <v>1.3118704166330888</v>
      </c>
      <c r="Z30" s="285">
        <v>13528</v>
      </c>
      <c r="AA30" s="944">
        <v>1.3123151981076286</v>
      </c>
    </row>
    <row r="31" spans="1:27" ht="12" customHeight="1">
      <c r="A31" s="972"/>
      <c r="B31" s="979"/>
      <c r="C31" s="980"/>
      <c r="D31" s="981"/>
      <c r="E31" s="284" t="s">
        <v>444</v>
      </c>
      <c r="F31" s="283">
        <v>0</v>
      </c>
      <c r="G31" s="283">
        <v>0</v>
      </c>
      <c r="H31" s="283">
        <v>0</v>
      </c>
      <c r="I31" s="285">
        <f>I32-I30</f>
        <v>3480</v>
      </c>
      <c r="J31" s="285"/>
      <c r="K31" s="285">
        <f>K32-K30</f>
        <v>613</v>
      </c>
      <c r="L31" s="285"/>
      <c r="M31" s="285">
        <f t="shared" si="0"/>
        <v>4093</v>
      </c>
      <c r="N31" s="944"/>
      <c r="O31" s="976"/>
      <c r="P31" s="283">
        <v>0</v>
      </c>
      <c r="Q31" s="831"/>
      <c r="R31" s="283">
        <v>0</v>
      </c>
      <c r="S31" s="831"/>
      <c r="T31" s="283">
        <v>0</v>
      </c>
      <c r="U31" s="831"/>
      <c r="V31" s="283">
        <v>0</v>
      </c>
      <c r="W31" s="831"/>
      <c r="X31" s="285">
        <v>3870</v>
      </c>
      <c r="Y31" s="944"/>
      <c r="Z31" s="285">
        <v>4225</v>
      </c>
      <c r="AA31" s="944"/>
    </row>
    <row r="32" spans="1:27" ht="12" customHeight="1">
      <c r="A32" s="972"/>
      <c r="B32" s="979"/>
      <c r="C32" s="980"/>
      <c r="D32" s="981"/>
      <c r="E32" s="284" t="s">
        <v>180</v>
      </c>
      <c r="F32" s="283">
        <v>0</v>
      </c>
      <c r="G32" s="283">
        <v>0</v>
      </c>
      <c r="H32" s="283">
        <v>0</v>
      </c>
      <c r="I32" s="285">
        <v>15968</v>
      </c>
      <c r="J32" s="285"/>
      <c r="K32" s="285">
        <v>2388</v>
      </c>
      <c r="L32" s="285"/>
      <c r="M32" s="285">
        <f t="shared" si="0"/>
        <v>18356</v>
      </c>
      <c r="N32" s="944"/>
      <c r="O32" s="976"/>
      <c r="P32" s="283">
        <v>0</v>
      </c>
      <c r="Q32" s="831"/>
      <c r="R32" s="283">
        <v>0</v>
      </c>
      <c r="S32" s="831"/>
      <c r="T32" s="283">
        <v>0</v>
      </c>
      <c r="U32" s="831"/>
      <c r="V32" s="283">
        <v>0</v>
      </c>
      <c r="W32" s="831"/>
      <c r="X32" s="285">
        <v>16279</v>
      </c>
      <c r="Y32" s="944"/>
      <c r="Z32" s="285">
        <v>17753</v>
      </c>
      <c r="AA32" s="944"/>
    </row>
    <row r="33" spans="1:27" ht="4.5" customHeight="1">
      <c r="A33" s="302"/>
      <c r="B33" s="834"/>
      <c r="C33" s="835"/>
      <c r="D33" s="836"/>
      <c r="E33" s="280"/>
      <c r="I33" s="285"/>
      <c r="J33" s="285"/>
      <c r="K33" s="285"/>
      <c r="L33" s="285"/>
      <c r="M33" s="285"/>
      <c r="N33" s="835"/>
      <c r="P33" s="285"/>
      <c r="Q33" s="286"/>
      <c r="R33" s="285"/>
      <c r="S33" s="286"/>
      <c r="T33" s="287"/>
      <c r="U33" s="835"/>
      <c r="V33" s="285"/>
      <c r="W33" s="286"/>
      <c r="X33" s="285"/>
      <c r="Y33" s="835"/>
      <c r="Z33" s="285"/>
      <c r="AA33" s="835"/>
    </row>
    <row r="34" spans="1:27" ht="12" customHeight="1">
      <c r="A34" s="972" t="s">
        <v>445</v>
      </c>
      <c r="B34" s="979" t="s">
        <v>661</v>
      </c>
      <c r="C34" s="980"/>
      <c r="D34" s="981"/>
      <c r="E34" s="284" t="s">
        <v>442</v>
      </c>
      <c r="F34" s="283">
        <v>0</v>
      </c>
      <c r="G34" s="283">
        <v>0</v>
      </c>
      <c r="H34" s="283">
        <v>0</v>
      </c>
      <c r="I34" s="285">
        <v>4560</v>
      </c>
      <c r="J34" s="285"/>
      <c r="K34" s="285">
        <v>1126</v>
      </c>
      <c r="L34" s="285"/>
      <c r="M34" s="285">
        <f>I34+K34</f>
        <v>5686</v>
      </c>
      <c r="N34" s="944">
        <v>1.25</v>
      </c>
      <c r="O34" s="976" t="s">
        <v>453</v>
      </c>
      <c r="P34" s="285">
        <v>4436</v>
      </c>
      <c r="Q34" s="831">
        <v>1.39</v>
      </c>
      <c r="R34" s="285">
        <v>4678</v>
      </c>
      <c r="S34" s="831">
        <v>1.4</v>
      </c>
      <c r="T34" s="287">
        <v>5323</v>
      </c>
      <c r="U34" s="832">
        <v>1.3916964117978583</v>
      </c>
      <c r="V34" s="285">
        <v>5329</v>
      </c>
      <c r="W34" s="831">
        <v>1.3738037155188592</v>
      </c>
      <c r="X34" s="285">
        <v>5054</v>
      </c>
      <c r="Y34" s="944">
        <v>1.384447962010289</v>
      </c>
      <c r="Z34" s="285">
        <v>4883</v>
      </c>
      <c r="AA34" s="944">
        <v>1.3440507884497235</v>
      </c>
    </row>
    <row r="35" spans="1:27" ht="12" customHeight="1">
      <c r="A35" s="972"/>
      <c r="B35" s="979"/>
      <c r="C35" s="980"/>
      <c r="D35" s="981"/>
      <c r="E35" s="284" t="s">
        <v>444</v>
      </c>
      <c r="F35" s="283">
        <v>0</v>
      </c>
      <c r="G35" s="283">
        <v>0</v>
      </c>
      <c r="H35" s="283">
        <v>0</v>
      </c>
      <c r="I35" s="285">
        <f>I36-I34</f>
        <v>1231</v>
      </c>
      <c r="J35" s="285"/>
      <c r="K35" s="285">
        <f>K36-K34</f>
        <v>191</v>
      </c>
      <c r="L35" s="285"/>
      <c r="M35" s="285">
        <f>I35+K35</f>
        <v>1422</v>
      </c>
      <c r="N35" s="944"/>
      <c r="O35" s="976"/>
      <c r="P35" s="285">
        <v>1711</v>
      </c>
      <c r="Q35" s="831"/>
      <c r="R35" s="285">
        <v>1865</v>
      </c>
      <c r="S35" s="831"/>
      <c r="T35" s="287">
        <v>2085</v>
      </c>
      <c r="U35" s="832"/>
      <c r="V35" s="285">
        <v>1992</v>
      </c>
      <c r="W35" s="831"/>
      <c r="X35" s="285">
        <v>1943</v>
      </c>
      <c r="Y35" s="944"/>
      <c r="Z35" s="285">
        <v>1680</v>
      </c>
      <c r="AA35" s="944"/>
    </row>
    <row r="36" spans="1:27" ht="12" customHeight="1">
      <c r="A36" s="972"/>
      <c r="B36" s="979"/>
      <c r="C36" s="980"/>
      <c r="D36" s="981"/>
      <c r="E36" s="284" t="s">
        <v>180</v>
      </c>
      <c r="F36" s="283">
        <v>0</v>
      </c>
      <c r="G36" s="283">
        <v>0</v>
      </c>
      <c r="H36" s="283">
        <v>0</v>
      </c>
      <c r="I36" s="285">
        <v>5791</v>
      </c>
      <c r="J36" s="285"/>
      <c r="K36" s="285">
        <v>1317</v>
      </c>
      <c r="L36" s="285"/>
      <c r="M36" s="285">
        <f>I36+K36</f>
        <v>7108</v>
      </c>
      <c r="N36" s="944"/>
      <c r="O36" s="976"/>
      <c r="P36" s="285">
        <v>6147</v>
      </c>
      <c r="Q36" s="831"/>
      <c r="R36" s="285">
        <v>6543</v>
      </c>
      <c r="S36" s="831"/>
      <c r="T36" s="287">
        <v>7408</v>
      </c>
      <c r="U36" s="832"/>
      <c r="V36" s="285">
        <v>7321</v>
      </c>
      <c r="W36" s="831"/>
      <c r="X36" s="285">
        <v>6997</v>
      </c>
      <c r="Y36" s="944"/>
      <c r="Z36" s="285">
        <v>6563</v>
      </c>
      <c r="AA36" s="944"/>
    </row>
    <row r="37" spans="1:27" ht="4.5" customHeight="1">
      <c r="A37" s="301"/>
      <c r="B37" s="834"/>
      <c r="C37" s="835"/>
      <c r="D37" s="836"/>
      <c r="E37" s="280"/>
      <c r="I37" s="285"/>
      <c r="J37" s="285"/>
      <c r="K37" s="285"/>
      <c r="L37" s="285"/>
      <c r="M37" s="285"/>
      <c r="N37" s="835"/>
      <c r="P37" s="285"/>
      <c r="Q37" s="286"/>
      <c r="R37" s="285"/>
      <c r="S37" s="286"/>
      <c r="T37" s="287"/>
      <c r="U37" s="835"/>
      <c r="V37" s="285"/>
      <c r="W37" s="286"/>
      <c r="X37" s="285"/>
      <c r="Y37" s="835"/>
      <c r="Z37" s="285"/>
      <c r="AA37" s="835"/>
    </row>
    <row r="38" spans="1:27" ht="12" customHeight="1">
      <c r="A38" s="972" t="s">
        <v>468</v>
      </c>
      <c r="B38" s="979" t="s">
        <v>662</v>
      </c>
      <c r="C38" s="980"/>
      <c r="D38" s="981"/>
      <c r="E38" s="284" t="s">
        <v>442</v>
      </c>
      <c r="F38" s="283">
        <v>0</v>
      </c>
      <c r="G38" s="283">
        <v>0</v>
      </c>
      <c r="H38" s="283">
        <v>0</v>
      </c>
      <c r="I38" s="285">
        <v>6731</v>
      </c>
      <c r="J38" s="285"/>
      <c r="K38" s="285">
        <v>521</v>
      </c>
      <c r="L38" s="285"/>
      <c r="M38" s="285">
        <f>I38+K38</f>
        <v>7252</v>
      </c>
      <c r="N38" s="944">
        <v>1.19</v>
      </c>
      <c r="O38" s="976" t="s">
        <v>450</v>
      </c>
      <c r="P38" s="285">
        <v>4973</v>
      </c>
      <c r="Q38" s="831">
        <v>1.22</v>
      </c>
      <c r="R38" s="285">
        <v>5850</v>
      </c>
      <c r="S38" s="831">
        <v>1.2</v>
      </c>
      <c r="T38" s="287">
        <v>7022</v>
      </c>
      <c r="U38" s="832">
        <v>1.233551694673882</v>
      </c>
      <c r="V38" s="285">
        <v>6636</v>
      </c>
      <c r="W38" s="831">
        <v>1.2307112718505124</v>
      </c>
      <c r="X38" s="285">
        <v>7791</v>
      </c>
      <c r="Y38" s="944">
        <v>1.242202541393916</v>
      </c>
      <c r="Z38" s="285">
        <v>7572</v>
      </c>
      <c r="AA38" s="944">
        <v>1.2032488114104596</v>
      </c>
    </row>
    <row r="39" spans="1:27" ht="12" customHeight="1">
      <c r="A39" s="972"/>
      <c r="B39" s="979"/>
      <c r="C39" s="980"/>
      <c r="D39" s="981"/>
      <c r="E39" s="284" t="s">
        <v>444</v>
      </c>
      <c r="F39" s="283">
        <v>0</v>
      </c>
      <c r="G39" s="283">
        <v>0</v>
      </c>
      <c r="H39" s="283">
        <v>0</v>
      </c>
      <c r="I39" s="285">
        <f>I40-I38</f>
        <v>1276</v>
      </c>
      <c r="J39" s="285"/>
      <c r="K39" s="285">
        <f>K40-K38</f>
        <v>96</v>
      </c>
      <c r="L39" s="285"/>
      <c r="M39" s="285">
        <f>I39+K39</f>
        <v>1372</v>
      </c>
      <c r="N39" s="944"/>
      <c r="O39" s="976"/>
      <c r="P39" s="285">
        <v>1101</v>
      </c>
      <c r="Q39" s="831"/>
      <c r="R39" s="285">
        <v>1175</v>
      </c>
      <c r="S39" s="831"/>
      <c r="T39" s="287">
        <v>1640</v>
      </c>
      <c r="U39" s="832"/>
      <c r="V39" s="285">
        <v>1531</v>
      </c>
      <c r="W39" s="831"/>
      <c r="X39" s="285">
        <v>1887</v>
      </c>
      <c r="Y39" s="944"/>
      <c r="Z39" s="285">
        <v>1539</v>
      </c>
      <c r="AA39" s="944"/>
    </row>
    <row r="40" spans="1:27" ht="12" customHeight="1">
      <c r="A40" s="972"/>
      <c r="B40" s="979"/>
      <c r="C40" s="980"/>
      <c r="D40" s="981"/>
      <c r="E40" s="284" t="s">
        <v>180</v>
      </c>
      <c r="F40" s="283">
        <v>0</v>
      </c>
      <c r="G40" s="283">
        <v>0</v>
      </c>
      <c r="H40" s="283">
        <v>0</v>
      </c>
      <c r="I40" s="285">
        <v>8007</v>
      </c>
      <c r="J40" s="285"/>
      <c r="K40" s="285">
        <v>617</v>
      </c>
      <c r="L40" s="285"/>
      <c r="M40" s="285">
        <f>I40+K40</f>
        <v>8624</v>
      </c>
      <c r="N40" s="944"/>
      <c r="O40" s="976"/>
      <c r="P40" s="285">
        <v>6074</v>
      </c>
      <c r="Q40" s="831"/>
      <c r="R40" s="285">
        <v>7025</v>
      </c>
      <c r="S40" s="831"/>
      <c r="T40" s="287">
        <v>8662</v>
      </c>
      <c r="U40" s="832"/>
      <c r="V40" s="285">
        <v>8167</v>
      </c>
      <c r="W40" s="831"/>
      <c r="X40" s="285">
        <v>9678</v>
      </c>
      <c r="Y40" s="944"/>
      <c r="Z40" s="285">
        <v>9111</v>
      </c>
      <c r="AA40" s="944"/>
    </row>
    <row r="41" spans="1:27" ht="4.5" customHeight="1">
      <c r="A41" s="302"/>
      <c r="B41" s="834"/>
      <c r="C41" s="835"/>
      <c r="D41" s="836"/>
      <c r="E41" s="280"/>
      <c r="I41" s="285"/>
      <c r="J41" s="285"/>
      <c r="K41" s="285"/>
      <c r="L41" s="285"/>
      <c r="M41" s="285"/>
      <c r="N41" s="835"/>
      <c r="P41" s="285"/>
      <c r="Q41" s="286"/>
      <c r="R41" s="285"/>
      <c r="S41" s="286"/>
      <c r="T41" s="287"/>
      <c r="U41" s="835"/>
      <c r="V41" s="285"/>
      <c r="W41" s="286"/>
      <c r="X41" s="285"/>
      <c r="Y41" s="835"/>
      <c r="Z41" s="285"/>
      <c r="AA41" s="835"/>
    </row>
    <row r="42" spans="1:27" ht="12" customHeight="1">
      <c r="A42" s="972" t="s">
        <v>469</v>
      </c>
      <c r="B42" s="979" t="s">
        <v>470</v>
      </c>
      <c r="C42" s="980"/>
      <c r="D42" s="981"/>
      <c r="E42" s="284" t="s">
        <v>442</v>
      </c>
      <c r="F42" s="283">
        <v>0</v>
      </c>
      <c r="G42" s="283">
        <v>0</v>
      </c>
      <c r="H42" s="283">
        <v>0</v>
      </c>
      <c r="I42" s="285">
        <v>22061</v>
      </c>
      <c r="J42" s="285"/>
      <c r="K42" s="285">
        <v>1005</v>
      </c>
      <c r="L42" s="285"/>
      <c r="M42" s="285">
        <f>I42+K42</f>
        <v>23066</v>
      </c>
      <c r="N42" s="944">
        <v>1.27</v>
      </c>
      <c r="O42" s="976" t="s">
        <v>447</v>
      </c>
      <c r="P42" s="285">
        <v>15242</v>
      </c>
      <c r="Q42" s="831">
        <v>1.31</v>
      </c>
      <c r="R42" s="285">
        <v>14964</v>
      </c>
      <c r="S42" s="831">
        <v>1.32</v>
      </c>
      <c r="T42" s="287">
        <v>15687</v>
      </c>
      <c r="U42" s="832">
        <v>1.3066233186715115</v>
      </c>
      <c r="V42" s="285">
        <v>16065</v>
      </c>
      <c r="W42" s="831">
        <v>1.3051353874883287</v>
      </c>
      <c r="X42" s="285">
        <v>17984</v>
      </c>
      <c r="Y42" s="944">
        <v>1.3223420818505338</v>
      </c>
      <c r="Z42" s="285">
        <v>21562</v>
      </c>
      <c r="AA42" s="944">
        <v>1.2621278174566366</v>
      </c>
    </row>
    <row r="43" spans="1:27" ht="12" customHeight="1">
      <c r="A43" s="972"/>
      <c r="B43" s="979"/>
      <c r="C43" s="980"/>
      <c r="D43" s="981"/>
      <c r="E43" s="284" t="s">
        <v>444</v>
      </c>
      <c r="F43" s="283">
        <v>0</v>
      </c>
      <c r="G43" s="283">
        <v>0</v>
      </c>
      <c r="H43" s="283">
        <v>0</v>
      </c>
      <c r="I43" s="285">
        <f>I44-I42</f>
        <v>6123</v>
      </c>
      <c r="J43" s="285"/>
      <c r="K43" s="285">
        <f>K44-K42</f>
        <v>130</v>
      </c>
      <c r="L43" s="285"/>
      <c r="M43" s="285">
        <f>I43+K43</f>
        <v>6253</v>
      </c>
      <c r="N43" s="944"/>
      <c r="O43" s="976"/>
      <c r="P43" s="285">
        <v>4717</v>
      </c>
      <c r="Q43" s="831"/>
      <c r="R43" s="285">
        <v>4803</v>
      </c>
      <c r="S43" s="831"/>
      <c r="T43" s="287">
        <v>4810</v>
      </c>
      <c r="U43" s="832"/>
      <c r="V43" s="285">
        <v>4902</v>
      </c>
      <c r="W43" s="831"/>
      <c r="X43" s="285">
        <v>5797</v>
      </c>
      <c r="Y43" s="944"/>
      <c r="Z43" s="285">
        <v>5652</v>
      </c>
      <c r="AA43" s="944"/>
    </row>
    <row r="44" spans="1:27" ht="12" customHeight="1">
      <c r="A44" s="972"/>
      <c r="B44" s="979"/>
      <c r="C44" s="980"/>
      <c r="D44" s="981"/>
      <c r="E44" s="284" t="s">
        <v>180</v>
      </c>
      <c r="F44" s="283">
        <v>0</v>
      </c>
      <c r="G44" s="283">
        <v>0</v>
      </c>
      <c r="H44" s="283">
        <v>0</v>
      </c>
      <c r="I44" s="285">
        <v>28184</v>
      </c>
      <c r="J44" s="285"/>
      <c r="K44" s="285">
        <v>1135</v>
      </c>
      <c r="L44" s="285"/>
      <c r="M44" s="285">
        <f>I44+K44</f>
        <v>29319</v>
      </c>
      <c r="N44" s="944"/>
      <c r="O44" s="976"/>
      <c r="P44" s="285">
        <v>19959</v>
      </c>
      <c r="Q44" s="831"/>
      <c r="R44" s="285">
        <v>19767</v>
      </c>
      <c r="S44" s="831"/>
      <c r="T44" s="287">
        <v>20497</v>
      </c>
      <c r="U44" s="832"/>
      <c r="V44" s="285">
        <v>20967</v>
      </c>
      <c r="W44" s="831"/>
      <c r="X44" s="285">
        <v>23781</v>
      </c>
      <c r="Y44" s="944"/>
      <c r="Z44" s="285">
        <v>27214</v>
      </c>
      <c r="AA44" s="944"/>
    </row>
    <row r="45" spans="1:27" ht="4.5" customHeight="1">
      <c r="A45" s="302"/>
      <c r="B45" s="834"/>
      <c r="C45" s="835"/>
      <c r="D45" s="836"/>
      <c r="E45" s="280"/>
      <c r="G45" s="285"/>
      <c r="I45" s="285"/>
      <c r="J45" s="285"/>
      <c r="K45" s="285"/>
      <c r="L45" s="285"/>
      <c r="M45" s="285"/>
      <c r="N45" s="835"/>
      <c r="P45" s="285"/>
      <c r="Q45" s="286"/>
      <c r="R45" s="285"/>
      <c r="S45" s="286"/>
      <c r="T45" s="287"/>
      <c r="U45" s="835"/>
      <c r="V45" s="285"/>
      <c r="W45" s="286"/>
      <c r="X45" s="285"/>
      <c r="Y45" s="835"/>
      <c r="Z45" s="285"/>
      <c r="AA45" s="835"/>
    </row>
    <row r="46" spans="1:27" ht="12" customHeight="1">
      <c r="A46" s="972" t="s">
        <v>445</v>
      </c>
      <c r="B46" s="973" t="s">
        <v>471</v>
      </c>
      <c r="C46" s="974"/>
      <c r="D46" s="975"/>
      <c r="E46" s="284" t="s">
        <v>442</v>
      </c>
      <c r="F46" s="283">
        <v>0</v>
      </c>
      <c r="G46" s="283">
        <v>0</v>
      </c>
      <c r="H46" s="283">
        <v>0</v>
      </c>
      <c r="I46" s="285">
        <v>13436</v>
      </c>
      <c r="J46" s="285"/>
      <c r="K46" s="285">
        <v>1013</v>
      </c>
      <c r="L46" s="285"/>
      <c r="M46" s="285">
        <f>I46+K46</f>
        <v>14449</v>
      </c>
      <c r="N46" s="944">
        <v>1.31</v>
      </c>
      <c r="O46" s="976" t="s">
        <v>447</v>
      </c>
      <c r="P46" s="285">
        <v>17340</v>
      </c>
      <c r="Q46" s="831">
        <v>1.38</v>
      </c>
      <c r="R46" s="285">
        <v>17755</v>
      </c>
      <c r="S46" s="831">
        <v>1.34</v>
      </c>
      <c r="T46" s="287">
        <v>16396</v>
      </c>
      <c r="U46" s="832">
        <v>1.365089046108807</v>
      </c>
      <c r="V46" s="285">
        <v>16430</v>
      </c>
      <c r="W46" s="831">
        <v>1.3668289713937918</v>
      </c>
      <c r="X46" s="285">
        <v>14928</v>
      </c>
      <c r="Y46" s="944">
        <v>1.3433815648445873</v>
      </c>
      <c r="Z46" s="285">
        <v>14653</v>
      </c>
      <c r="AA46" s="944">
        <v>1.3127004708933325</v>
      </c>
    </row>
    <row r="47" spans="1:27" ht="12" customHeight="1">
      <c r="A47" s="972"/>
      <c r="B47" s="973"/>
      <c r="C47" s="974"/>
      <c r="D47" s="975"/>
      <c r="E47" s="284" t="s">
        <v>444</v>
      </c>
      <c r="F47" s="283">
        <v>0</v>
      </c>
      <c r="G47" s="283">
        <v>0</v>
      </c>
      <c r="H47" s="283">
        <v>0</v>
      </c>
      <c r="I47" s="285">
        <f>I48-I46</f>
        <v>4249</v>
      </c>
      <c r="J47" s="285"/>
      <c r="K47" s="285">
        <f>K48-K46</f>
        <v>247</v>
      </c>
      <c r="L47" s="285"/>
      <c r="M47" s="285">
        <f>I47+K47</f>
        <v>4496</v>
      </c>
      <c r="N47" s="944"/>
      <c r="O47" s="976"/>
      <c r="P47" s="285">
        <v>6518</v>
      </c>
      <c r="Q47" s="831"/>
      <c r="R47" s="285">
        <v>6019</v>
      </c>
      <c r="S47" s="831"/>
      <c r="T47" s="287">
        <v>5986</v>
      </c>
      <c r="U47" s="832"/>
      <c r="V47" s="285">
        <v>6027</v>
      </c>
      <c r="W47" s="831"/>
      <c r="X47" s="285">
        <v>5126</v>
      </c>
      <c r="Y47" s="944"/>
      <c r="Z47" s="285">
        <v>4582</v>
      </c>
      <c r="AA47" s="944"/>
    </row>
    <row r="48" spans="1:27" ht="12" customHeight="1">
      <c r="A48" s="972"/>
      <c r="B48" s="973"/>
      <c r="C48" s="974"/>
      <c r="D48" s="975"/>
      <c r="E48" s="284" t="s">
        <v>180</v>
      </c>
      <c r="F48" s="283">
        <v>0</v>
      </c>
      <c r="G48" s="283">
        <v>0</v>
      </c>
      <c r="H48" s="283">
        <v>0</v>
      </c>
      <c r="I48" s="285">
        <v>17685</v>
      </c>
      <c r="J48" s="285"/>
      <c r="K48" s="285">
        <v>1260</v>
      </c>
      <c r="L48" s="285"/>
      <c r="M48" s="285">
        <f>I48+K48</f>
        <v>18945</v>
      </c>
      <c r="N48" s="944"/>
      <c r="O48" s="976"/>
      <c r="P48" s="285">
        <v>23858</v>
      </c>
      <c r="Q48" s="831"/>
      <c r="R48" s="285">
        <v>23774</v>
      </c>
      <c r="S48" s="831"/>
      <c r="T48" s="287">
        <v>22382</v>
      </c>
      <c r="U48" s="832"/>
      <c r="V48" s="285">
        <v>22457</v>
      </c>
      <c r="W48" s="831"/>
      <c r="X48" s="285">
        <v>20054</v>
      </c>
      <c r="Y48" s="944"/>
      <c r="Z48" s="285">
        <v>19235</v>
      </c>
      <c r="AA48" s="944"/>
    </row>
    <row r="49" spans="1:27" ht="4.5" customHeight="1">
      <c r="A49" s="301"/>
      <c r="B49" s="834"/>
      <c r="C49" s="835"/>
      <c r="D49" s="836"/>
      <c r="E49" s="284"/>
      <c r="F49" s="303"/>
      <c r="G49" s="303"/>
      <c r="H49" s="303"/>
      <c r="I49" s="285"/>
      <c r="J49" s="285"/>
      <c r="K49" s="285"/>
      <c r="L49" s="285"/>
      <c r="M49" s="285"/>
      <c r="N49" s="830"/>
      <c r="O49" s="837"/>
      <c r="P49" s="285"/>
      <c r="Q49" s="831"/>
      <c r="R49" s="285"/>
      <c r="S49" s="831"/>
      <c r="T49" s="287"/>
      <c r="U49" s="830"/>
      <c r="V49" s="285"/>
      <c r="W49" s="831"/>
      <c r="X49" s="285"/>
      <c r="Y49" s="830"/>
      <c r="Z49" s="285"/>
      <c r="AA49" s="830"/>
    </row>
    <row r="50" spans="1:27" ht="12" customHeight="1">
      <c r="A50" s="972" t="s">
        <v>472</v>
      </c>
      <c r="B50" s="979" t="s">
        <v>663</v>
      </c>
      <c r="C50" s="980"/>
      <c r="D50" s="981"/>
      <c r="E50" s="284" t="s">
        <v>442</v>
      </c>
      <c r="F50" s="283">
        <v>0</v>
      </c>
      <c r="G50" s="283">
        <v>0</v>
      </c>
      <c r="H50" s="283">
        <v>0</v>
      </c>
      <c r="I50" s="285">
        <v>5069</v>
      </c>
      <c r="J50" s="285"/>
      <c r="K50" s="285">
        <v>451</v>
      </c>
      <c r="L50" s="285"/>
      <c r="M50" s="285">
        <f>I50+K50</f>
        <v>5520</v>
      </c>
      <c r="N50" s="944">
        <v>1.18</v>
      </c>
      <c r="O50" s="976" t="s">
        <v>450</v>
      </c>
      <c r="P50" s="285">
        <v>4255</v>
      </c>
      <c r="Q50" s="831">
        <v>1.18</v>
      </c>
      <c r="R50" s="285">
        <v>4978</v>
      </c>
      <c r="S50" s="831">
        <v>1.18</v>
      </c>
      <c r="T50" s="287">
        <v>5480</v>
      </c>
      <c r="U50" s="832">
        <v>1.1682481751824818</v>
      </c>
      <c r="V50" s="285">
        <v>5294</v>
      </c>
      <c r="W50" s="831">
        <v>1.19115980355119</v>
      </c>
      <c r="X50" s="285">
        <v>6109</v>
      </c>
      <c r="Y50" s="944">
        <v>1.1944671795711246</v>
      </c>
      <c r="Z50" s="285">
        <v>6242</v>
      </c>
      <c r="AA50" s="944">
        <v>1.1787888497276513</v>
      </c>
    </row>
    <row r="51" spans="1:27" ht="12" customHeight="1">
      <c r="A51" s="972"/>
      <c r="B51" s="979"/>
      <c r="C51" s="980"/>
      <c r="D51" s="981"/>
      <c r="E51" s="284" t="s">
        <v>444</v>
      </c>
      <c r="F51" s="283">
        <v>0</v>
      </c>
      <c r="G51" s="283">
        <v>0</v>
      </c>
      <c r="H51" s="283">
        <v>0</v>
      </c>
      <c r="I51" s="285">
        <f>I52-I50</f>
        <v>929</v>
      </c>
      <c r="J51" s="285"/>
      <c r="K51" s="285">
        <f>K52-K50</f>
        <v>47</v>
      </c>
      <c r="L51" s="285"/>
      <c r="M51" s="285">
        <f>I51+K51</f>
        <v>976</v>
      </c>
      <c r="N51" s="944"/>
      <c r="O51" s="976"/>
      <c r="P51" s="285">
        <v>761</v>
      </c>
      <c r="Q51" s="831"/>
      <c r="R51" s="285">
        <v>906</v>
      </c>
      <c r="S51" s="831"/>
      <c r="T51" s="287">
        <v>922</v>
      </c>
      <c r="U51" s="832"/>
      <c r="V51" s="285">
        <v>1012</v>
      </c>
      <c r="W51" s="831"/>
      <c r="X51" s="285">
        <v>1188</v>
      </c>
      <c r="Y51" s="944"/>
      <c r="Z51" s="285">
        <v>1116</v>
      </c>
      <c r="AA51" s="944"/>
    </row>
    <row r="52" spans="1:27" ht="12" customHeight="1">
      <c r="A52" s="972"/>
      <c r="B52" s="979"/>
      <c r="C52" s="980"/>
      <c r="D52" s="981"/>
      <c r="E52" s="284" t="s">
        <v>180</v>
      </c>
      <c r="F52" s="283">
        <v>0</v>
      </c>
      <c r="G52" s="283">
        <v>0</v>
      </c>
      <c r="H52" s="283">
        <v>0</v>
      </c>
      <c r="I52" s="285">
        <v>5998</v>
      </c>
      <c r="J52" s="285"/>
      <c r="K52" s="285">
        <v>498</v>
      </c>
      <c r="L52" s="285"/>
      <c r="M52" s="285">
        <f>I52+K52</f>
        <v>6496</v>
      </c>
      <c r="N52" s="944"/>
      <c r="O52" s="976"/>
      <c r="P52" s="285">
        <v>5016</v>
      </c>
      <c r="Q52" s="831"/>
      <c r="R52" s="285">
        <v>5884</v>
      </c>
      <c r="S52" s="831"/>
      <c r="T52" s="287">
        <v>6402</v>
      </c>
      <c r="U52" s="832"/>
      <c r="V52" s="285">
        <v>6306</v>
      </c>
      <c r="W52" s="831"/>
      <c r="X52" s="285">
        <v>7297</v>
      </c>
      <c r="Y52" s="944"/>
      <c r="Z52" s="285">
        <v>7358</v>
      </c>
      <c r="AA52" s="944"/>
    </row>
    <row r="53" spans="2:27" ht="4.5" customHeight="1">
      <c r="B53" s="834"/>
      <c r="C53" s="835"/>
      <c r="D53" s="836"/>
      <c r="E53" s="280"/>
      <c r="I53" s="285"/>
      <c r="J53" s="285"/>
      <c r="K53" s="285"/>
      <c r="L53" s="285"/>
      <c r="M53" s="285"/>
      <c r="N53" s="835"/>
      <c r="P53" s="285"/>
      <c r="Q53" s="286"/>
      <c r="R53" s="285"/>
      <c r="S53" s="286"/>
      <c r="T53" s="287"/>
      <c r="U53" s="835"/>
      <c r="V53" s="285"/>
      <c r="W53" s="286"/>
      <c r="X53" s="285"/>
      <c r="Y53" s="835"/>
      <c r="Z53" s="285"/>
      <c r="AA53" s="835"/>
    </row>
    <row r="54" spans="1:27" ht="12" customHeight="1">
      <c r="A54" s="972" t="s">
        <v>445</v>
      </c>
      <c r="B54" s="979" t="s">
        <v>664</v>
      </c>
      <c r="C54" s="980"/>
      <c r="D54" s="981"/>
      <c r="E54" s="284" t="s">
        <v>442</v>
      </c>
      <c r="F54" s="283">
        <v>0</v>
      </c>
      <c r="G54" s="283">
        <v>0</v>
      </c>
      <c r="H54" s="283">
        <v>0</v>
      </c>
      <c r="I54" s="285">
        <v>4066</v>
      </c>
      <c r="J54" s="285"/>
      <c r="K54" s="285">
        <v>299</v>
      </c>
      <c r="L54" s="285"/>
      <c r="M54" s="285">
        <f>I54+K54</f>
        <v>4365</v>
      </c>
      <c r="N54" s="944">
        <v>1.16</v>
      </c>
      <c r="O54" s="976" t="s">
        <v>453</v>
      </c>
      <c r="P54" s="285">
        <v>4690</v>
      </c>
      <c r="Q54" s="831">
        <v>1.23</v>
      </c>
      <c r="R54" s="285">
        <v>5565</v>
      </c>
      <c r="S54" s="831">
        <v>1.21</v>
      </c>
      <c r="T54" s="287">
        <v>5781</v>
      </c>
      <c r="U54" s="832">
        <v>1.2004843452689846</v>
      </c>
      <c r="V54" s="285">
        <v>6217</v>
      </c>
      <c r="W54" s="831">
        <v>1.213125301592408</v>
      </c>
      <c r="X54" s="285">
        <v>5468</v>
      </c>
      <c r="Y54" s="944">
        <v>1.2077542062911486</v>
      </c>
      <c r="Z54" s="285">
        <v>4775</v>
      </c>
      <c r="AA54" s="944">
        <v>1.1956020942408376</v>
      </c>
    </row>
    <row r="55" spans="1:27" ht="12" customHeight="1">
      <c r="A55" s="972"/>
      <c r="B55" s="979"/>
      <c r="C55" s="980"/>
      <c r="D55" s="981"/>
      <c r="E55" s="284" t="s">
        <v>444</v>
      </c>
      <c r="F55" s="283">
        <v>0</v>
      </c>
      <c r="G55" s="283">
        <v>0</v>
      </c>
      <c r="H55" s="283">
        <v>0</v>
      </c>
      <c r="I55" s="285">
        <f>I56-I54</f>
        <v>689</v>
      </c>
      <c r="J55" s="285"/>
      <c r="K55" s="285">
        <f>K56-K54</f>
        <v>30</v>
      </c>
      <c r="L55" s="285"/>
      <c r="M55" s="285">
        <f>I55+K55</f>
        <v>719</v>
      </c>
      <c r="N55" s="944"/>
      <c r="O55" s="976"/>
      <c r="P55" s="285">
        <v>1076</v>
      </c>
      <c r="Q55" s="831"/>
      <c r="R55" s="285">
        <v>1183</v>
      </c>
      <c r="S55" s="831"/>
      <c r="T55" s="287">
        <v>1159</v>
      </c>
      <c r="U55" s="832"/>
      <c r="V55" s="285">
        <v>1325</v>
      </c>
      <c r="W55" s="831"/>
      <c r="X55" s="285">
        <v>1136</v>
      </c>
      <c r="Y55" s="944"/>
      <c r="Z55" s="285">
        <v>934</v>
      </c>
      <c r="AA55" s="944"/>
    </row>
    <row r="56" spans="1:27" ht="12" customHeight="1">
      <c r="A56" s="972"/>
      <c r="B56" s="979"/>
      <c r="C56" s="980"/>
      <c r="D56" s="981"/>
      <c r="E56" s="284" t="s">
        <v>180</v>
      </c>
      <c r="F56" s="283">
        <v>0</v>
      </c>
      <c r="G56" s="283">
        <v>0</v>
      </c>
      <c r="H56" s="283">
        <v>0</v>
      </c>
      <c r="I56" s="285">
        <v>4755</v>
      </c>
      <c r="J56" s="285"/>
      <c r="K56" s="285">
        <v>329</v>
      </c>
      <c r="L56" s="285"/>
      <c r="M56" s="285">
        <f>I56+K56</f>
        <v>5084</v>
      </c>
      <c r="N56" s="944"/>
      <c r="O56" s="976"/>
      <c r="P56" s="285">
        <v>5766</v>
      </c>
      <c r="Q56" s="831"/>
      <c r="R56" s="285">
        <v>6748</v>
      </c>
      <c r="S56" s="831"/>
      <c r="T56" s="287">
        <v>6940</v>
      </c>
      <c r="U56" s="832"/>
      <c r="V56" s="285">
        <v>7542</v>
      </c>
      <c r="W56" s="831"/>
      <c r="X56" s="285">
        <v>6604</v>
      </c>
      <c r="Y56" s="944"/>
      <c r="Z56" s="285">
        <v>5709</v>
      </c>
      <c r="AA56" s="944"/>
    </row>
    <row r="57" spans="2:27" ht="4.5" customHeight="1">
      <c r="B57" s="834"/>
      <c r="C57" s="835"/>
      <c r="D57" s="836"/>
      <c r="E57" s="280"/>
      <c r="I57" s="285"/>
      <c r="J57" s="285"/>
      <c r="K57" s="285"/>
      <c r="L57" s="285"/>
      <c r="M57" s="285"/>
      <c r="N57" s="835"/>
      <c r="P57" s="285"/>
      <c r="Q57" s="286"/>
      <c r="R57" s="285"/>
      <c r="S57" s="286"/>
      <c r="T57" s="287"/>
      <c r="U57" s="835"/>
      <c r="V57" s="285"/>
      <c r="W57" s="286"/>
      <c r="X57" s="285"/>
      <c r="Y57" s="835"/>
      <c r="Z57" s="285"/>
      <c r="AA57" s="835"/>
    </row>
    <row r="58" spans="1:27" ht="12" customHeight="1">
      <c r="A58" s="972" t="s">
        <v>473</v>
      </c>
      <c r="B58" s="979" t="s">
        <v>665</v>
      </c>
      <c r="C58" s="980"/>
      <c r="D58" s="981"/>
      <c r="E58" s="284" t="s">
        <v>442</v>
      </c>
      <c r="F58" s="283">
        <v>0</v>
      </c>
      <c r="G58" s="283">
        <v>0</v>
      </c>
      <c r="H58" s="283">
        <v>0</v>
      </c>
      <c r="I58" s="285">
        <v>11192</v>
      </c>
      <c r="J58" s="285"/>
      <c r="K58" s="285">
        <v>1525</v>
      </c>
      <c r="L58" s="285"/>
      <c r="M58" s="285">
        <f>I58+K58</f>
        <v>12717</v>
      </c>
      <c r="N58" s="944">
        <v>1.27</v>
      </c>
      <c r="O58" s="976" t="s">
        <v>443</v>
      </c>
      <c r="P58" s="285">
        <v>11050</v>
      </c>
      <c r="Q58" s="831">
        <v>1.27</v>
      </c>
      <c r="R58" s="285">
        <v>11751</v>
      </c>
      <c r="S58" s="831">
        <v>1.27</v>
      </c>
      <c r="T58" s="287">
        <v>12254</v>
      </c>
      <c r="U58" s="832">
        <v>1.2725640607148687</v>
      </c>
      <c r="V58" s="285">
        <v>12952</v>
      </c>
      <c r="W58" s="831">
        <v>1.2617356392835084</v>
      </c>
      <c r="X58" s="285">
        <v>14035</v>
      </c>
      <c r="Y58" s="944">
        <v>1.2826505165657285</v>
      </c>
      <c r="Z58" s="285">
        <v>13189</v>
      </c>
      <c r="AA58" s="944">
        <v>1.2842520282053227</v>
      </c>
    </row>
    <row r="59" spans="1:27" ht="12" customHeight="1">
      <c r="A59" s="972"/>
      <c r="B59" s="979"/>
      <c r="C59" s="980"/>
      <c r="D59" s="981"/>
      <c r="E59" s="284" t="s">
        <v>444</v>
      </c>
      <c r="F59" s="283">
        <v>0</v>
      </c>
      <c r="G59" s="283">
        <v>0</v>
      </c>
      <c r="H59" s="283">
        <v>0</v>
      </c>
      <c r="I59" s="285">
        <f>I60-I58</f>
        <v>2893</v>
      </c>
      <c r="J59" s="285"/>
      <c r="K59" s="285">
        <f>K60-K58</f>
        <v>486</v>
      </c>
      <c r="L59" s="285"/>
      <c r="M59" s="285">
        <f>I59+K59</f>
        <v>3379</v>
      </c>
      <c r="N59" s="944"/>
      <c r="O59" s="976"/>
      <c r="P59" s="285">
        <v>2987</v>
      </c>
      <c r="Q59" s="831"/>
      <c r="R59" s="285">
        <v>3157</v>
      </c>
      <c r="S59" s="831"/>
      <c r="T59" s="287">
        <v>3340</v>
      </c>
      <c r="U59" s="832"/>
      <c r="V59" s="285">
        <v>3390</v>
      </c>
      <c r="W59" s="831"/>
      <c r="X59" s="285">
        <v>3967</v>
      </c>
      <c r="Y59" s="944"/>
      <c r="Z59" s="285">
        <v>3749</v>
      </c>
      <c r="AA59" s="944"/>
    </row>
    <row r="60" spans="1:27" ht="12" customHeight="1">
      <c r="A60" s="972"/>
      <c r="B60" s="979"/>
      <c r="C60" s="980"/>
      <c r="D60" s="981"/>
      <c r="E60" s="284" t="s">
        <v>180</v>
      </c>
      <c r="F60" s="283">
        <v>0</v>
      </c>
      <c r="G60" s="283">
        <v>0</v>
      </c>
      <c r="H60" s="283">
        <v>0</v>
      </c>
      <c r="I60" s="285">
        <v>14085</v>
      </c>
      <c r="J60" s="285"/>
      <c r="K60" s="285">
        <v>2011</v>
      </c>
      <c r="L60" s="285"/>
      <c r="M60" s="285">
        <f>I60+K60</f>
        <v>16096</v>
      </c>
      <c r="N60" s="944"/>
      <c r="O60" s="976"/>
      <c r="P60" s="285">
        <v>14037</v>
      </c>
      <c r="Q60" s="831"/>
      <c r="R60" s="285">
        <v>14908</v>
      </c>
      <c r="S60" s="831"/>
      <c r="T60" s="287">
        <v>15594</v>
      </c>
      <c r="U60" s="832"/>
      <c r="V60" s="285">
        <v>16342</v>
      </c>
      <c r="W60" s="831"/>
      <c r="X60" s="285">
        <v>18002</v>
      </c>
      <c r="Y60" s="944"/>
      <c r="Z60" s="285">
        <v>16938</v>
      </c>
      <c r="AA60" s="944"/>
    </row>
    <row r="61" spans="1:27" ht="4.5" customHeight="1">
      <c r="A61" s="972" t="s">
        <v>670</v>
      </c>
      <c r="B61" s="834"/>
      <c r="C61" s="835"/>
      <c r="D61" s="836"/>
      <c r="E61" s="280"/>
      <c r="I61" s="285"/>
      <c r="J61" s="285"/>
      <c r="K61" s="285"/>
      <c r="L61" s="285"/>
      <c r="M61" s="285"/>
      <c r="N61" s="835"/>
      <c r="P61" s="285"/>
      <c r="Q61" s="286"/>
      <c r="R61" s="285"/>
      <c r="S61" s="286"/>
      <c r="T61" s="287"/>
      <c r="U61" s="835"/>
      <c r="V61" s="283"/>
      <c r="W61" s="286"/>
      <c r="X61" s="285"/>
      <c r="Y61" s="835"/>
      <c r="Z61" s="285"/>
      <c r="AA61" s="835"/>
    </row>
    <row r="62" spans="1:27" ht="12" customHeight="1">
      <c r="A62" s="972"/>
      <c r="B62" s="979" t="s">
        <v>666</v>
      </c>
      <c r="C62" s="980"/>
      <c r="D62" s="981"/>
      <c r="E62" s="284" t="s">
        <v>442</v>
      </c>
      <c r="F62" s="283">
        <v>0</v>
      </c>
      <c r="G62" s="283">
        <v>0</v>
      </c>
      <c r="H62" s="283">
        <v>0</v>
      </c>
      <c r="I62" s="285">
        <v>6146</v>
      </c>
      <c r="J62" s="285"/>
      <c r="K62" s="285">
        <v>1552</v>
      </c>
      <c r="L62" s="285"/>
      <c r="M62" s="285">
        <f>I62+K62</f>
        <v>7698</v>
      </c>
      <c r="N62" s="944">
        <v>1.2</v>
      </c>
      <c r="O62" s="976" t="s">
        <v>450</v>
      </c>
      <c r="P62" s="285">
        <v>2706</v>
      </c>
      <c r="Q62" s="831">
        <v>1.21</v>
      </c>
      <c r="R62" s="285">
        <v>4382</v>
      </c>
      <c r="S62" s="831">
        <v>1.17</v>
      </c>
      <c r="T62" s="287">
        <v>5631</v>
      </c>
      <c r="U62" s="832">
        <v>1.1573432782809447</v>
      </c>
      <c r="V62" s="304">
        <v>5234</v>
      </c>
      <c r="W62" s="831">
        <v>1.2086358425678259</v>
      </c>
      <c r="X62" s="285">
        <v>5979</v>
      </c>
      <c r="Y62" s="944">
        <v>1.2117410938283995</v>
      </c>
      <c r="Z62" s="285">
        <v>10592</v>
      </c>
      <c r="AA62" s="944">
        <v>1.2207326283987916</v>
      </c>
    </row>
    <row r="63" spans="1:27" ht="12" customHeight="1">
      <c r="A63" s="972"/>
      <c r="B63" s="979"/>
      <c r="C63" s="980"/>
      <c r="D63" s="981"/>
      <c r="E63" s="284" t="s">
        <v>444</v>
      </c>
      <c r="F63" s="283">
        <v>0</v>
      </c>
      <c r="G63" s="283">
        <v>0</v>
      </c>
      <c r="H63" s="283">
        <v>0</v>
      </c>
      <c r="I63" s="285">
        <f>I64-I62</f>
        <v>1186</v>
      </c>
      <c r="J63" s="285"/>
      <c r="K63" s="285">
        <f>K64-K62</f>
        <v>316</v>
      </c>
      <c r="L63" s="285"/>
      <c r="M63" s="285">
        <f>I63+K63</f>
        <v>1502</v>
      </c>
      <c r="N63" s="944"/>
      <c r="O63" s="976"/>
      <c r="P63" s="285">
        <v>579</v>
      </c>
      <c r="Q63" s="831"/>
      <c r="R63" s="285">
        <v>748</v>
      </c>
      <c r="S63" s="831"/>
      <c r="T63" s="287">
        <v>886</v>
      </c>
      <c r="U63" s="832"/>
      <c r="V63" s="304">
        <v>1092</v>
      </c>
      <c r="W63" s="831"/>
      <c r="X63" s="285">
        <v>1266</v>
      </c>
      <c r="Y63" s="944"/>
      <c r="Z63" s="285">
        <v>2338</v>
      </c>
      <c r="AA63" s="944"/>
    </row>
    <row r="64" spans="1:27" ht="12" customHeight="1">
      <c r="A64" s="972"/>
      <c r="B64" s="979"/>
      <c r="C64" s="980"/>
      <c r="D64" s="981"/>
      <c r="E64" s="284" t="s">
        <v>180</v>
      </c>
      <c r="F64" s="283">
        <v>0</v>
      </c>
      <c r="G64" s="283">
        <v>0</v>
      </c>
      <c r="H64" s="283">
        <v>0</v>
      </c>
      <c r="I64" s="285">
        <v>7332</v>
      </c>
      <c r="J64" s="285"/>
      <c r="K64" s="285">
        <v>1868</v>
      </c>
      <c r="L64" s="285"/>
      <c r="M64" s="285">
        <f>I64+K64</f>
        <v>9200</v>
      </c>
      <c r="N64" s="944"/>
      <c r="O64" s="976"/>
      <c r="P64" s="285">
        <v>3285</v>
      </c>
      <c r="Q64" s="831"/>
      <c r="R64" s="285">
        <v>5130</v>
      </c>
      <c r="S64" s="831"/>
      <c r="T64" s="287">
        <v>6517</v>
      </c>
      <c r="U64" s="832"/>
      <c r="V64" s="304">
        <v>6326</v>
      </c>
      <c r="W64" s="831"/>
      <c r="X64" s="285">
        <v>7245</v>
      </c>
      <c r="Y64" s="944"/>
      <c r="Z64" s="285">
        <v>12930</v>
      </c>
      <c r="AA64" s="944"/>
    </row>
    <row r="65" spans="1:27" ht="4.5" customHeight="1">
      <c r="A65" s="972"/>
      <c r="B65" s="839"/>
      <c r="C65" s="840"/>
      <c r="D65" s="841"/>
      <c r="E65" s="284"/>
      <c r="F65" s="283"/>
      <c r="G65" s="283"/>
      <c r="H65" s="283"/>
      <c r="I65" s="285"/>
      <c r="J65" s="285"/>
      <c r="K65" s="285"/>
      <c r="L65" s="285"/>
      <c r="M65" s="285"/>
      <c r="N65" s="832"/>
      <c r="O65" s="837"/>
      <c r="P65" s="285"/>
      <c r="Q65" s="831"/>
      <c r="R65" s="285"/>
      <c r="S65" s="831"/>
      <c r="T65" s="287"/>
      <c r="U65" s="832"/>
      <c r="V65" s="283"/>
      <c r="W65" s="831"/>
      <c r="X65" s="285"/>
      <c r="Y65" s="832"/>
      <c r="Z65" s="285"/>
      <c r="AA65" s="832"/>
    </row>
    <row r="66" spans="1:27" ht="12" customHeight="1">
      <c r="A66" s="972" t="s">
        <v>474</v>
      </c>
      <c r="B66" s="979" t="s">
        <v>667</v>
      </c>
      <c r="C66" s="980"/>
      <c r="D66" s="981"/>
      <c r="E66" s="284" t="s">
        <v>442</v>
      </c>
      <c r="F66" s="283">
        <v>0</v>
      </c>
      <c r="G66" s="283">
        <v>0</v>
      </c>
      <c r="H66" s="283">
        <v>0</v>
      </c>
      <c r="I66" s="285">
        <v>8564</v>
      </c>
      <c r="J66" s="285"/>
      <c r="K66" s="285">
        <v>704</v>
      </c>
      <c r="L66" s="285"/>
      <c r="M66" s="285">
        <f>I66+K66</f>
        <v>9268</v>
      </c>
      <c r="N66" s="944">
        <v>1.24</v>
      </c>
      <c r="O66" s="976" t="s">
        <v>453</v>
      </c>
      <c r="P66" s="285">
        <v>10385</v>
      </c>
      <c r="Q66" s="831">
        <v>1.27</v>
      </c>
      <c r="R66" s="285">
        <v>11689</v>
      </c>
      <c r="S66" s="831">
        <v>1.27</v>
      </c>
      <c r="T66" s="287">
        <v>11370</v>
      </c>
      <c r="U66" s="832">
        <v>1.2892700087950748</v>
      </c>
      <c r="V66" s="285">
        <v>11067</v>
      </c>
      <c r="W66" s="831">
        <v>1.271437607300985</v>
      </c>
      <c r="X66" s="285">
        <v>8355</v>
      </c>
      <c r="Y66" s="944">
        <v>1.2806702573309396</v>
      </c>
      <c r="Z66" s="285">
        <v>8093</v>
      </c>
      <c r="AA66" s="944">
        <v>1.2578771778079822</v>
      </c>
    </row>
    <row r="67" spans="1:27" ht="12" customHeight="1">
      <c r="A67" s="972"/>
      <c r="B67" s="979"/>
      <c r="C67" s="980"/>
      <c r="D67" s="981"/>
      <c r="E67" s="284" t="s">
        <v>444</v>
      </c>
      <c r="F67" s="283">
        <v>0</v>
      </c>
      <c r="G67" s="283">
        <v>0</v>
      </c>
      <c r="H67" s="283">
        <v>0</v>
      </c>
      <c r="I67" s="285">
        <f>I68-I66</f>
        <v>2080</v>
      </c>
      <c r="J67" s="285"/>
      <c r="K67" s="285">
        <f>K68-K66</f>
        <v>132</v>
      </c>
      <c r="L67" s="285"/>
      <c r="M67" s="285">
        <f>I67+K67</f>
        <v>2212</v>
      </c>
      <c r="N67" s="944"/>
      <c r="O67" s="976"/>
      <c r="P67" s="285">
        <v>2775</v>
      </c>
      <c r="Q67" s="831"/>
      <c r="R67" s="285">
        <v>3178</v>
      </c>
      <c r="S67" s="831"/>
      <c r="T67" s="287">
        <v>3289</v>
      </c>
      <c r="U67" s="832"/>
      <c r="V67" s="285">
        <v>3004</v>
      </c>
      <c r="W67" s="831"/>
      <c r="X67" s="285">
        <v>2345</v>
      </c>
      <c r="Y67" s="944"/>
      <c r="Z67" s="285">
        <v>2087</v>
      </c>
      <c r="AA67" s="944"/>
    </row>
    <row r="68" spans="1:27" ht="12" customHeight="1">
      <c r="A68" s="972"/>
      <c r="B68" s="979"/>
      <c r="C68" s="980"/>
      <c r="D68" s="981"/>
      <c r="E68" s="284" t="s">
        <v>180</v>
      </c>
      <c r="F68" s="283">
        <v>0</v>
      </c>
      <c r="G68" s="283">
        <v>0</v>
      </c>
      <c r="H68" s="283">
        <v>0</v>
      </c>
      <c r="I68" s="285">
        <v>10644</v>
      </c>
      <c r="J68" s="285"/>
      <c r="K68" s="285">
        <v>836</v>
      </c>
      <c r="L68" s="285"/>
      <c r="M68" s="285">
        <f>I68+K68</f>
        <v>11480</v>
      </c>
      <c r="N68" s="944"/>
      <c r="O68" s="976"/>
      <c r="P68" s="285">
        <v>13160</v>
      </c>
      <c r="Q68" s="831"/>
      <c r="R68" s="285">
        <v>14867</v>
      </c>
      <c r="S68" s="831"/>
      <c r="T68" s="287">
        <v>14659</v>
      </c>
      <c r="U68" s="832"/>
      <c r="V68" s="285">
        <v>14071</v>
      </c>
      <c r="W68" s="831"/>
      <c r="X68" s="285">
        <v>10700</v>
      </c>
      <c r="Y68" s="944"/>
      <c r="Z68" s="285">
        <v>10180</v>
      </c>
      <c r="AA68" s="944"/>
    </row>
    <row r="69" spans="2:27" ht="4.5" customHeight="1">
      <c r="B69" s="834"/>
      <c r="C69" s="835"/>
      <c r="D69" s="836"/>
      <c r="E69" s="280"/>
      <c r="I69" s="285"/>
      <c r="J69" s="285"/>
      <c r="K69" s="285"/>
      <c r="L69" s="285"/>
      <c r="M69" s="285"/>
      <c r="N69" s="835"/>
      <c r="P69" s="285"/>
      <c r="Q69" s="286"/>
      <c r="R69" s="285"/>
      <c r="S69" s="286"/>
      <c r="T69" s="287"/>
      <c r="U69" s="835"/>
      <c r="V69" s="285"/>
      <c r="W69" s="286"/>
      <c r="X69" s="285"/>
      <c r="Y69" s="835"/>
      <c r="Z69" s="285"/>
      <c r="AA69" s="835"/>
    </row>
    <row r="70" spans="1:27" ht="12" customHeight="1">
      <c r="A70" s="972" t="s">
        <v>445</v>
      </c>
      <c r="B70" s="979" t="s">
        <v>668</v>
      </c>
      <c r="C70" s="980"/>
      <c r="D70" s="981"/>
      <c r="E70" s="284" t="s">
        <v>442</v>
      </c>
      <c r="F70" s="283">
        <v>0</v>
      </c>
      <c r="G70" s="283">
        <v>0</v>
      </c>
      <c r="H70" s="283">
        <v>0</v>
      </c>
      <c r="I70" s="287">
        <v>2762</v>
      </c>
      <c r="J70" s="287"/>
      <c r="K70" s="287">
        <v>187</v>
      </c>
      <c r="L70" s="287"/>
      <c r="M70" s="285">
        <f>I70+K70</f>
        <v>2949</v>
      </c>
      <c r="N70" s="944">
        <v>1.33</v>
      </c>
      <c r="O70" s="956" t="s">
        <v>450</v>
      </c>
      <c r="P70" s="287">
        <v>1952</v>
      </c>
      <c r="Q70" s="838">
        <v>1.27</v>
      </c>
      <c r="R70" s="287">
        <v>2210</v>
      </c>
      <c r="S70" s="838">
        <v>1.22</v>
      </c>
      <c r="T70" s="287">
        <v>2690</v>
      </c>
      <c r="U70" s="832">
        <v>1.2368029739776951</v>
      </c>
      <c r="V70" s="287">
        <v>2262</v>
      </c>
      <c r="W70" s="838">
        <v>1.261715296198055</v>
      </c>
      <c r="X70" s="287">
        <v>2281</v>
      </c>
      <c r="Y70" s="944">
        <v>1.2753178430512933</v>
      </c>
      <c r="Z70" s="287">
        <v>1773</v>
      </c>
      <c r="AA70" s="944">
        <v>1.2650874224478286</v>
      </c>
    </row>
    <row r="71" spans="1:27" ht="12" customHeight="1">
      <c r="A71" s="972"/>
      <c r="B71" s="979"/>
      <c r="C71" s="980"/>
      <c r="D71" s="981"/>
      <c r="E71" s="284" t="s">
        <v>444</v>
      </c>
      <c r="F71" s="283">
        <v>0</v>
      </c>
      <c r="G71" s="283">
        <v>0</v>
      </c>
      <c r="H71" s="283">
        <v>0</v>
      </c>
      <c r="I71" s="285">
        <f>I72-I70</f>
        <v>918</v>
      </c>
      <c r="J71" s="285"/>
      <c r="K71" s="285">
        <f>K72-K70</f>
        <v>56</v>
      </c>
      <c r="L71" s="287"/>
      <c r="M71" s="285">
        <f>I71+K71</f>
        <v>974</v>
      </c>
      <c r="N71" s="944"/>
      <c r="O71" s="956"/>
      <c r="P71" s="287">
        <v>526</v>
      </c>
      <c r="Q71" s="838"/>
      <c r="R71" s="287">
        <v>479</v>
      </c>
      <c r="S71" s="838"/>
      <c r="T71" s="287">
        <v>637</v>
      </c>
      <c r="U71" s="832"/>
      <c r="V71" s="287">
        <v>592</v>
      </c>
      <c r="W71" s="838"/>
      <c r="X71" s="287">
        <v>628</v>
      </c>
      <c r="Y71" s="944"/>
      <c r="Z71" s="287">
        <v>470</v>
      </c>
      <c r="AA71" s="944"/>
    </row>
    <row r="72" spans="1:27" ht="12" customHeight="1">
      <c r="A72" s="972"/>
      <c r="B72" s="979"/>
      <c r="C72" s="980"/>
      <c r="D72" s="981"/>
      <c r="E72" s="284" t="s">
        <v>180</v>
      </c>
      <c r="F72" s="283">
        <v>0</v>
      </c>
      <c r="G72" s="283">
        <v>0</v>
      </c>
      <c r="H72" s="283">
        <v>0</v>
      </c>
      <c r="I72" s="287">
        <v>3680</v>
      </c>
      <c r="J72" s="287"/>
      <c r="K72" s="287">
        <v>243</v>
      </c>
      <c r="L72" s="287"/>
      <c r="M72" s="285">
        <f>I72+K72</f>
        <v>3923</v>
      </c>
      <c r="N72" s="944"/>
      <c r="O72" s="956"/>
      <c r="P72" s="287">
        <v>2478</v>
      </c>
      <c r="Q72" s="838"/>
      <c r="R72" s="287">
        <v>2689</v>
      </c>
      <c r="S72" s="838"/>
      <c r="T72" s="287">
        <v>3327</v>
      </c>
      <c r="U72" s="832"/>
      <c r="V72" s="287">
        <v>2854</v>
      </c>
      <c r="W72" s="838"/>
      <c r="X72" s="287">
        <v>2909</v>
      </c>
      <c r="Y72" s="944"/>
      <c r="Z72" s="287">
        <v>2243</v>
      </c>
      <c r="AA72" s="944"/>
    </row>
    <row r="73" spans="1:27" ht="4.5" customHeight="1" thickBot="1">
      <c r="A73" s="288"/>
      <c r="B73" s="305"/>
      <c r="C73" s="306"/>
      <c r="D73" s="306"/>
      <c r="E73" s="291"/>
      <c r="F73" s="307"/>
      <c r="G73" s="307"/>
      <c r="H73" s="307"/>
      <c r="I73" s="293"/>
      <c r="J73" s="293"/>
      <c r="K73" s="293"/>
      <c r="L73" s="293"/>
      <c r="M73" s="293"/>
      <c r="N73" s="294"/>
      <c r="O73" s="295"/>
      <c r="P73" s="293"/>
      <c r="Q73" s="296"/>
      <c r="R73" s="293"/>
      <c r="S73" s="296"/>
      <c r="T73" s="293"/>
      <c r="U73" s="296"/>
      <c r="V73" s="293"/>
      <c r="W73" s="294"/>
      <c r="X73" s="293"/>
      <c r="Y73" s="296"/>
      <c r="Z73" s="290"/>
      <c r="AA73" s="290"/>
    </row>
    <row r="74" ht="11.25">
      <c r="A74" s="835" t="s">
        <v>461</v>
      </c>
    </row>
    <row r="75" ht="11.25">
      <c r="A75" s="297" t="s">
        <v>689</v>
      </c>
    </row>
  </sheetData>
  <sheetProtection/>
  <mergeCells count="133">
    <mergeCell ref="A70:A72"/>
    <mergeCell ref="B70:D72"/>
    <mergeCell ref="N70:N72"/>
    <mergeCell ref="O70:O72"/>
    <mergeCell ref="Y70:Y72"/>
    <mergeCell ref="AA70:AA72"/>
    <mergeCell ref="A66:A68"/>
    <mergeCell ref="B66:D68"/>
    <mergeCell ref="N66:N68"/>
    <mergeCell ref="O66:O68"/>
    <mergeCell ref="Y66:Y68"/>
    <mergeCell ref="AA66:AA68"/>
    <mergeCell ref="A61:A65"/>
    <mergeCell ref="B62:D64"/>
    <mergeCell ref="N62:N64"/>
    <mergeCell ref="O62:O64"/>
    <mergeCell ref="Y62:Y64"/>
    <mergeCell ref="AA62:AA64"/>
    <mergeCell ref="A58:A60"/>
    <mergeCell ref="B58:D60"/>
    <mergeCell ref="N58:N60"/>
    <mergeCell ref="O58:O60"/>
    <mergeCell ref="Y58:Y60"/>
    <mergeCell ref="AA58:AA60"/>
    <mergeCell ref="A54:A56"/>
    <mergeCell ref="B54:D56"/>
    <mergeCell ref="N54:N56"/>
    <mergeCell ref="O54:O56"/>
    <mergeCell ref="Y54:Y56"/>
    <mergeCell ref="AA54:AA56"/>
    <mergeCell ref="A50:A52"/>
    <mergeCell ref="B50:D52"/>
    <mergeCell ref="N50:N52"/>
    <mergeCell ref="O50:O52"/>
    <mergeCell ref="Y50:Y52"/>
    <mergeCell ref="AA50:AA52"/>
    <mergeCell ref="A46:A48"/>
    <mergeCell ref="B46:D48"/>
    <mergeCell ref="N46:N48"/>
    <mergeCell ref="O46:O48"/>
    <mergeCell ref="Y46:Y48"/>
    <mergeCell ref="AA46:AA48"/>
    <mergeCell ref="A42:A44"/>
    <mergeCell ref="B42:D44"/>
    <mergeCell ref="N42:N44"/>
    <mergeCell ref="O42:O44"/>
    <mergeCell ref="Y42:Y44"/>
    <mergeCell ref="AA42:AA44"/>
    <mergeCell ref="A38:A40"/>
    <mergeCell ref="B38:D40"/>
    <mergeCell ref="N38:N40"/>
    <mergeCell ref="O38:O40"/>
    <mergeCell ref="Y38:Y40"/>
    <mergeCell ref="AA38:AA40"/>
    <mergeCell ref="A34:A36"/>
    <mergeCell ref="B34:D36"/>
    <mergeCell ref="N34:N36"/>
    <mergeCell ref="O34:O36"/>
    <mergeCell ref="Y34:Y36"/>
    <mergeCell ref="AA34:AA36"/>
    <mergeCell ref="A30:A32"/>
    <mergeCell ref="B30:D32"/>
    <mergeCell ref="N30:N32"/>
    <mergeCell ref="O30:O32"/>
    <mergeCell ref="Y30:Y32"/>
    <mergeCell ref="AA30:AA32"/>
    <mergeCell ref="A26:A28"/>
    <mergeCell ref="B26:D28"/>
    <mergeCell ref="N26:N28"/>
    <mergeCell ref="O26:O28"/>
    <mergeCell ref="Y26:Y28"/>
    <mergeCell ref="AA26:AA28"/>
    <mergeCell ref="A22:A24"/>
    <mergeCell ref="B22:D24"/>
    <mergeCell ref="N22:N24"/>
    <mergeCell ref="O22:O24"/>
    <mergeCell ref="Y22:Y24"/>
    <mergeCell ref="AA22:AA24"/>
    <mergeCell ref="A18:A20"/>
    <mergeCell ref="B18:D20"/>
    <mergeCell ref="N18:N20"/>
    <mergeCell ref="O18:O20"/>
    <mergeCell ref="Y18:Y20"/>
    <mergeCell ref="AA18:AA20"/>
    <mergeCell ref="A14:A16"/>
    <mergeCell ref="B14:D16"/>
    <mergeCell ref="N14:N16"/>
    <mergeCell ref="O14:O16"/>
    <mergeCell ref="Y14:Y16"/>
    <mergeCell ref="AA14:AA16"/>
    <mergeCell ref="Z7:Z8"/>
    <mergeCell ref="AA7:AA8"/>
    <mergeCell ref="I8:J8"/>
    <mergeCell ref="K8:L8"/>
    <mergeCell ref="A10:A12"/>
    <mergeCell ref="B10:D12"/>
    <mergeCell ref="N10:N12"/>
    <mergeCell ref="O10:O12"/>
    <mergeCell ref="Y10:Y12"/>
    <mergeCell ref="AA10:AA12"/>
    <mergeCell ref="T7:T8"/>
    <mergeCell ref="U7:U8"/>
    <mergeCell ref="V7:V8"/>
    <mergeCell ref="W7:W8"/>
    <mergeCell ref="X7:X8"/>
    <mergeCell ref="Y7:Y8"/>
    <mergeCell ref="T6:U6"/>
    <mergeCell ref="V6:W6"/>
    <mergeCell ref="X6:Y6"/>
    <mergeCell ref="Z6:AA6"/>
    <mergeCell ref="I7:J7"/>
    <mergeCell ref="K7:L7"/>
    <mergeCell ref="M7:M8"/>
    <mergeCell ref="P7:P8"/>
    <mergeCell ref="Q7:Q8"/>
    <mergeCell ref="R7:R8"/>
    <mergeCell ref="H6:H8"/>
    <mergeCell ref="I6:M6"/>
    <mergeCell ref="N6:N8"/>
    <mergeCell ref="O6:O8"/>
    <mergeCell ref="P6:Q6"/>
    <mergeCell ref="R6:S6"/>
    <mergeCell ref="S7:S8"/>
    <mergeCell ref="A5:A8"/>
    <mergeCell ref="B5:D5"/>
    <mergeCell ref="E5:E8"/>
    <mergeCell ref="F5:O5"/>
    <mergeCell ref="P5:Y5"/>
    <mergeCell ref="B6:B7"/>
    <mergeCell ref="C6:C7"/>
    <mergeCell ref="D6:D7"/>
    <mergeCell ref="F6:F8"/>
    <mergeCell ref="G6:G8"/>
  </mergeCells>
  <printOptions/>
  <pageMargins left="0.3937007874015748" right="0.3937007874015748" top="0.5905511811023623" bottom="0.35433070866141736" header="0.3937007874015748" footer="0.31496062992125984"/>
  <pageSetup fitToHeight="0" fitToWidth="1" horizontalDpi="600" verticalDpi="600" orientation="landscape" pageOrder="overThenDown" paperSize="8" scale="9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O48"/>
  <sheetViews>
    <sheetView showGridLines="0" zoomScalePageLayoutView="0" workbookViewId="0" topLeftCell="A1">
      <selection activeCell="G29" sqref="G29"/>
    </sheetView>
  </sheetViews>
  <sheetFormatPr defaultColWidth="8.00390625" defaultRowHeight="13.5"/>
  <cols>
    <col min="1" max="1" width="3.75390625" style="8" customWidth="1"/>
    <col min="2" max="2" width="13.625" style="8" customWidth="1"/>
    <col min="3" max="3" width="16.00390625" style="8" customWidth="1"/>
    <col min="4" max="4" width="15.875" style="8" customWidth="1"/>
    <col min="5" max="7" width="16.00390625" style="8" customWidth="1"/>
    <col min="8" max="8" width="3.75390625" style="8" customWidth="1"/>
    <col min="9" max="9" width="13.625" style="8" customWidth="1"/>
    <col min="10" max="15" width="16.00390625" style="8" customWidth="1"/>
    <col min="16" max="16384" width="8.00390625" style="8" customWidth="1"/>
  </cols>
  <sheetData>
    <row r="1" spans="2:8" s="3" customFormat="1" ht="18.75" customHeight="1">
      <c r="B1" s="4"/>
      <c r="F1" s="5"/>
      <c r="G1" s="5" t="s">
        <v>32</v>
      </c>
      <c r="H1" s="4" t="s">
        <v>711</v>
      </c>
    </row>
    <row r="2" spans="1:14" ht="11.25" customHeight="1">
      <c r="A2" s="6"/>
      <c r="B2" s="6"/>
      <c r="C2" s="7"/>
      <c r="E2" s="7"/>
      <c r="F2" s="7"/>
      <c r="G2" s="7"/>
      <c r="H2" s="6"/>
      <c r="I2" s="6"/>
      <c r="J2" s="7"/>
      <c r="K2" s="7"/>
      <c r="L2" s="7"/>
      <c r="M2" s="7"/>
      <c r="N2" s="7"/>
    </row>
    <row r="3" spans="1:14" ht="12.75" customHeight="1" thickBot="1">
      <c r="A3" s="9" t="s">
        <v>33</v>
      </c>
      <c r="B3" s="9"/>
      <c r="C3" s="9"/>
      <c r="D3" s="9"/>
      <c r="E3" s="10"/>
      <c r="F3" s="11"/>
      <c r="G3" s="11" t="s">
        <v>34</v>
      </c>
      <c r="H3" s="9" t="s">
        <v>35</v>
      </c>
      <c r="I3" s="9"/>
      <c r="J3" s="9"/>
      <c r="K3" s="9"/>
      <c r="L3" s="10"/>
      <c r="M3" s="11"/>
      <c r="N3" s="11" t="s">
        <v>36</v>
      </c>
    </row>
    <row r="4" spans="1:15" ht="18.75" customHeight="1">
      <c r="A4" s="12" t="s">
        <v>479</v>
      </c>
      <c r="B4" s="13"/>
      <c r="C4" s="982" t="s">
        <v>576</v>
      </c>
      <c r="D4" s="982" t="s">
        <v>671</v>
      </c>
      <c r="E4" s="984" t="s">
        <v>577</v>
      </c>
      <c r="F4" s="986" t="s">
        <v>672</v>
      </c>
      <c r="G4" s="988" t="s">
        <v>712</v>
      </c>
      <c r="H4" s="196" t="s">
        <v>479</v>
      </c>
      <c r="I4" s="13"/>
      <c r="J4" s="982" t="s">
        <v>576</v>
      </c>
      <c r="K4" s="982" t="s">
        <v>671</v>
      </c>
      <c r="L4" s="984" t="s">
        <v>577</v>
      </c>
      <c r="M4" s="986" t="s">
        <v>672</v>
      </c>
      <c r="N4" s="988" t="s">
        <v>712</v>
      </c>
      <c r="O4" s="14"/>
    </row>
    <row r="5" spans="1:15" ht="18.75" customHeight="1">
      <c r="A5" s="15" t="s">
        <v>480</v>
      </c>
      <c r="B5" s="16"/>
      <c r="C5" s="983"/>
      <c r="D5" s="983"/>
      <c r="E5" s="985"/>
      <c r="F5" s="987"/>
      <c r="G5" s="989"/>
      <c r="H5" s="197" t="s">
        <v>480</v>
      </c>
      <c r="I5" s="16"/>
      <c r="J5" s="983"/>
      <c r="K5" s="983"/>
      <c r="L5" s="985"/>
      <c r="M5" s="987"/>
      <c r="N5" s="989"/>
      <c r="O5" s="14"/>
    </row>
    <row r="6" spans="1:15" ht="18" customHeight="1">
      <c r="A6" s="17" t="s">
        <v>37</v>
      </c>
      <c r="B6" s="18" t="s">
        <v>38</v>
      </c>
      <c r="C6" s="23">
        <v>476403</v>
      </c>
      <c r="D6" s="23">
        <v>457444</v>
      </c>
      <c r="E6" s="23">
        <v>470197</v>
      </c>
      <c r="F6" s="23">
        <v>483556</v>
      </c>
      <c r="G6" s="23">
        <v>489323</v>
      </c>
      <c r="H6" s="192" t="s">
        <v>37</v>
      </c>
      <c r="I6" s="18" t="s">
        <v>38</v>
      </c>
      <c r="J6" s="180">
        <v>450391</v>
      </c>
      <c r="K6" s="23">
        <v>431505</v>
      </c>
      <c r="L6" s="23">
        <v>438697</v>
      </c>
      <c r="M6" s="23">
        <v>455242</v>
      </c>
      <c r="N6" s="23">
        <v>460004</v>
      </c>
      <c r="O6" s="14"/>
    </row>
    <row r="7" spans="1:14" ht="18" customHeight="1">
      <c r="A7" s="17" t="s">
        <v>39</v>
      </c>
      <c r="B7" s="19" t="s">
        <v>40</v>
      </c>
      <c r="C7" s="23">
        <v>2058062</v>
      </c>
      <c r="D7" s="23">
        <v>1924994</v>
      </c>
      <c r="E7" s="23">
        <v>1914189</v>
      </c>
      <c r="F7" s="23">
        <v>1928864</v>
      </c>
      <c r="G7" s="23">
        <v>1963352</v>
      </c>
      <c r="H7" s="193" t="s">
        <v>39</v>
      </c>
      <c r="I7" s="19" t="s">
        <v>40</v>
      </c>
      <c r="J7" s="181">
        <v>1972446</v>
      </c>
      <c r="K7" s="23">
        <v>1846841</v>
      </c>
      <c r="L7" s="23">
        <v>1840342</v>
      </c>
      <c r="M7" s="23">
        <v>1859085</v>
      </c>
      <c r="N7" s="23">
        <v>1896164</v>
      </c>
    </row>
    <row r="8" spans="1:14" ht="18" customHeight="1">
      <c r="A8" s="17" t="s">
        <v>41</v>
      </c>
      <c r="B8" s="19" t="s">
        <v>42</v>
      </c>
      <c r="C8" s="23">
        <v>581367</v>
      </c>
      <c r="D8" s="23">
        <v>543567</v>
      </c>
      <c r="E8" s="23">
        <v>531622</v>
      </c>
      <c r="F8" s="23">
        <v>546982</v>
      </c>
      <c r="G8" s="23">
        <v>551733</v>
      </c>
      <c r="H8" s="193" t="s">
        <v>41</v>
      </c>
      <c r="I8" s="19" t="s">
        <v>42</v>
      </c>
      <c r="J8" s="181">
        <v>539708</v>
      </c>
      <c r="K8" s="23">
        <v>501044</v>
      </c>
      <c r="L8" s="23">
        <v>494703</v>
      </c>
      <c r="M8" s="23">
        <v>508094</v>
      </c>
      <c r="N8" s="23">
        <v>514078</v>
      </c>
    </row>
    <row r="9" spans="1:14" ht="18" customHeight="1">
      <c r="A9" s="17" t="s">
        <v>43</v>
      </c>
      <c r="B9" s="19" t="s">
        <v>44</v>
      </c>
      <c r="C9" s="23">
        <v>632449</v>
      </c>
      <c r="D9" s="23">
        <v>577274</v>
      </c>
      <c r="E9" s="23">
        <v>588911</v>
      </c>
      <c r="F9" s="23">
        <v>620229</v>
      </c>
      <c r="G9" s="23">
        <v>664336</v>
      </c>
      <c r="H9" s="193" t="s">
        <v>43</v>
      </c>
      <c r="I9" s="19" t="s">
        <v>44</v>
      </c>
      <c r="J9" s="181">
        <v>658681</v>
      </c>
      <c r="K9" s="23">
        <v>591863</v>
      </c>
      <c r="L9" s="23">
        <v>587886</v>
      </c>
      <c r="M9" s="23">
        <v>613715</v>
      </c>
      <c r="N9" s="23">
        <v>650596</v>
      </c>
    </row>
    <row r="10" spans="1:14" ht="18" customHeight="1">
      <c r="A10" s="17" t="s">
        <v>45</v>
      </c>
      <c r="B10" s="19" t="s">
        <v>46</v>
      </c>
      <c r="C10" s="23">
        <v>79522</v>
      </c>
      <c r="D10" s="23">
        <v>68103</v>
      </c>
      <c r="E10" s="23">
        <v>68408</v>
      </c>
      <c r="F10" s="23">
        <v>69909</v>
      </c>
      <c r="G10" s="23">
        <v>73439</v>
      </c>
      <c r="H10" s="193" t="s">
        <v>45</v>
      </c>
      <c r="I10" s="19" t="s">
        <v>46</v>
      </c>
      <c r="J10" s="181">
        <v>78885</v>
      </c>
      <c r="K10" s="23">
        <v>66750</v>
      </c>
      <c r="L10" s="23">
        <v>68025</v>
      </c>
      <c r="M10" s="23">
        <v>70895</v>
      </c>
      <c r="N10" s="23">
        <v>74570</v>
      </c>
    </row>
    <row r="11" spans="1:15" ht="18" customHeight="1">
      <c r="A11" s="21" t="s">
        <v>47</v>
      </c>
      <c r="B11" s="22" t="s">
        <v>48</v>
      </c>
      <c r="C11" s="178">
        <v>3827803</v>
      </c>
      <c r="D11" s="178">
        <v>3571382</v>
      </c>
      <c r="E11" s="178">
        <v>3573327</v>
      </c>
      <c r="F11" s="178">
        <v>3649540</v>
      </c>
      <c r="G11" s="178">
        <v>3742183</v>
      </c>
      <c r="H11" s="194" t="s">
        <v>47</v>
      </c>
      <c r="I11" s="22" t="s">
        <v>48</v>
      </c>
      <c r="J11" s="178">
        <v>3700111</v>
      </c>
      <c r="K11" s="178">
        <v>3438003</v>
      </c>
      <c r="L11" s="178">
        <v>3429653</v>
      </c>
      <c r="M11" s="178">
        <v>3507031</v>
      </c>
      <c r="N11" s="178">
        <v>3595412</v>
      </c>
      <c r="O11" s="179"/>
    </row>
    <row r="12" spans="1:14" ht="18" customHeight="1">
      <c r="A12" s="17" t="s">
        <v>37</v>
      </c>
      <c r="B12" s="18" t="s">
        <v>38</v>
      </c>
      <c r="C12" s="23">
        <v>162950</v>
      </c>
      <c r="D12" s="23">
        <v>161592</v>
      </c>
      <c r="E12" s="23">
        <v>164105</v>
      </c>
      <c r="F12" s="23">
        <v>165135</v>
      </c>
      <c r="G12" s="23">
        <v>169721</v>
      </c>
      <c r="H12" s="193" t="s">
        <v>37</v>
      </c>
      <c r="I12" s="18" t="s">
        <v>38</v>
      </c>
      <c r="J12" s="181">
        <v>163108</v>
      </c>
      <c r="K12" s="23">
        <v>161424</v>
      </c>
      <c r="L12" s="23">
        <v>165517</v>
      </c>
      <c r="M12" s="23">
        <v>166515</v>
      </c>
      <c r="N12" s="23">
        <v>171178</v>
      </c>
    </row>
    <row r="13" spans="1:14" ht="18" customHeight="1">
      <c r="A13" s="17" t="s">
        <v>39</v>
      </c>
      <c r="B13" s="19" t="s">
        <v>40</v>
      </c>
      <c r="C13" s="23">
        <v>627023</v>
      </c>
      <c r="D13" s="23">
        <v>579896</v>
      </c>
      <c r="E13" s="23">
        <v>585406</v>
      </c>
      <c r="F13" s="23">
        <v>585814</v>
      </c>
      <c r="G13" s="23">
        <v>594262</v>
      </c>
      <c r="H13" s="193" t="s">
        <v>39</v>
      </c>
      <c r="I13" s="19" t="s">
        <v>40</v>
      </c>
      <c r="J13" s="181">
        <v>616767</v>
      </c>
      <c r="K13" s="23">
        <v>571876</v>
      </c>
      <c r="L13" s="23">
        <v>573735</v>
      </c>
      <c r="M13" s="23">
        <v>573240</v>
      </c>
      <c r="N13" s="23">
        <v>584994</v>
      </c>
    </row>
    <row r="14" spans="1:14" ht="18" customHeight="1">
      <c r="A14" s="17" t="s">
        <v>41</v>
      </c>
      <c r="B14" s="19" t="s">
        <v>42</v>
      </c>
      <c r="C14" s="23">
        <v>127959</v>
      </c>
      <c r="D14" s="23">
        <v>127192</v>
      </c>
      <c r="E14" s="23">
        <v>125664</v>
      </c>
      <c r="F14" s="23">
        <v>125116</v>
      </c>
      <c r="G14" s="23">
        <v>130612</v>
      </c>
      <c r="H14" s="193" t="s">
        <v>41</v>
      </c>
      <c r="I14" s="19" t="s">
        <v>42</v>
      </c>
      <c r="J14" s="181">
        <v>116753</v>
      </c>
      <c r="K14" s="23">
        <v>112124</v>
      </c>
      <c r="L14" s="23">
        <v>112445</v>
      </c>
      <c r="M14" s="23">
        <v>114558</v>
      </c>
      <c r="N14" s="23">
        <v>115350</v>
      </c>
    </row>
    <row r="15" spans="1:14" ht="18" customHeight="1">
      <c r="A15" s="17" t="s">
        <v>49</v>
      </c>
      <c r="B15" s="19" t="s">
        <v>44</v>
      </c>
      <c r="C15" s="23">
        <v>113476</v>
      </c>
      <c r="D15" s="23">
        <v>101769</v>
      </c>
      <c r="E15" s="23">
        <v>107409</v>
      </c>
      <c r="F15" s="23">
        <v>109423</v>
      </c>
      <c r="G15" s="23">
        <v>113357</v>
      </c>
      <c r="H15" s="193" t="s">
        <v>49</v>
      </c>
      <c r="I15" s="19" t="s">
        <v>44</v>
      </c>
      <c r="J15" s="181">
        <v>94776</v>
      </c>
      <c r="K15" s="23">
        <v>80736</v>
      </c>
      <c r="L15" s="23">
        <v>84744</v>
      </c>
      <c r="M15" s="23">
        <v>92206</v>
      </c>
      <c r="N15" s="23">
        <v>97576</v>
      </c>
    </row>
    <row r="16" spans="1:14" ht="18" customHeight="1">
      <c r="A16" s="17" t="s">
        <v>45</v>
      </c>
      <c r="B16" s="19" t="s">
        <v>46</v>
      </c>
      <c r="C16" s="23">
        <v>10868</v>
      </c>
      <c r="D16" s="23">
        <v>8774</v>
      </c>
      <c r="E16" s="23">
        <v>8446</v>
      </c>
      <c r="F16" s="23">
        <v>9199</v>
      </c>
      <c r="G16" s="23">
        <v>9226</v>
      </c>
      <c r="H16" s="193" t="s">
        <v>45</v>
      </c>
      <c r="I16" s="19" t="s">
        <v>46</v>
      </c>
      <c r="J16" s="181">
        <v>10143</v>
      </c>
      <c r="K16" s="23">
        <v>8535</v>
      </c>
      <c r="L16" s="23">
        <v>8780</v>
      </c>
      <c r="M16" s="23">
        <v>8626</v>
      </c>
      <c r="N16" s="23">
        <v>8775</v>
      </c>
    </row>
    <row r="17" spans="1:15" ht="18" customHeight="1">
      <c r="A17" s="21" t="s">
        <v>47</v>
      </c>
      <c r="B17" s="22" t="s">
        <v>48</v>
      </c>
      <c r="C17" s="178">
        <v>1042276</v>
      </c>
      <c r="D17" s="178">
        <v>979223</v>
      </c>
      <c r="E17" s="178">
        <v>991030</v>
      </c>
      <c r="F17" s="178">
        <v>994687</v>
      </c>
      <c r="G17" s="178">
        <v>1017178</v>
      </c>
      <c r="H17" s="194" t="s">
        <v>47</v>
      </c>
      <c r="I17" s="22" t="s">
        <v>48</v>
      </c>
      <c r="J17" s="178">
        <v>1001547</v>
      </c>
      <c r="K17" s="178">
        <v>934695</v>
      </c>
      <c r="L17" s="178">
        <v>945221</v>
      </c>
      <c r="M17" s="178">
        <v>955145</v>
      </c>
      <c r="N17" s="178">
        <v>977873</v>
      </c>
      <c r="O17" s="179"/>
    </row>
    <row r="18" spans="1:14" ht="18" customHeight="1">
      <c r="A18" s="17" t="s">
        <v>50</v>
      </c>
      <c r="B18" s="18" t="s">
        <v>38</v>
      </c>
      <c r="C18" s="23">
        <v>247666</v>
      </c>
      <c r="D18" s="23">
        <v>240234</v>
      </c>
      <c r="E18" s="23">
        <v>247319</v>
      </c>
      <c r="F18" s="23">
        <v>254452</v>
      </c>
      <c r="G18" s="23">
        <v>260976</v>
      </c>
      <c r="H18" s="193" t="s">
        <v>50</v>
      </c>
      <c r="I18" s="18" t="s">
        <v>38</v>
      </c>
      <c r="J18" s="181">
        <v>241558</v>
      </c>
      <c r="K18" s="23">
        <v>233879</v>
      </c>
      <c r="L18" s="23">
        <v>240849</v>
      </c>
      <c r="M18" s="23">
        <v>246959</v>
      </c>
      <c r="N18" s="23">
        <v>256290</v>
      </c>
    </row>
    <row r="19" spans="1:14" ht="18" customHeight="1">
      <c r="A19" s="17" t="s">
        <v>51</v>
      </c>
      <c r="B19" s="19" t="s">
        <v>40</v>
      </c>
      <c r="C19" s="23">
        <v>1102904</v>
      </c>
      <c r="D19" s="23">
        <v>1012968</v>
      </c>
      <c r="E19" s="23">
        <v>995783</v>
      </c>
      <c r="F19" s="23">
        <v>1006000</v>
      </c>
      <c r="G19" s="23">
        <v>1017074</v>
      </c>
      <c r="H19" s="193" t="s">
        <v>51</v>
      </c>
      <c r="I19" s="19" t="s">
        <v>40</v>
      </c>
      <c r="J19" s="181">
        <v>1099382</v>
      </c>
      <c r="K19" s="23">
        <v>1013345</v>
      </c>
      <c r="L19" s="23">
        <v>1004188</v>
      </c>
      <c r="M19" s="23">
        <v>1019542</v>
      </c>
      <c r="N19" s="23">
        <v>1037057</v>
      </c>
    </row>
    <row r="20" spans="1:14" ht="18" customHeight="1">
      <c r="A20" s="17" t="s">
        <v>52</v>
      </c>
      <c r="B20" s="19" t="s">
        <v>42</v>
      </c>
      <c r="C20" s="23">
        <v>207310</v>
      </c>
      <c r="D20" s="23">
        <v>193560</v>
      </c>
      <c r="E20" s="23">
        <v>194185</v>
      </c>
      <c r="F20" s="23">
        <v>204777</v>
      </c>
      <c r="G20" s="23">
        <v>213276</v>
      </c>
      <c r="H20" s="193" t="s">
        <v>52</v>
      </c>
      <c r="I20" s="19" t="s">
        <v>42</v>
      </c>
      <c r="J20" s="181">
        <v>204989</v>
      </c>
      <c r="K20" s="23">
        <v>190405</v>
      </c>
      <c r="L20" s="23">
        <v>194954</v>
      </c>
      <c r="M20" s="23">
        <v>202821</v>
      </c>
      <c r="N20" s="23">
        <v>210862</v>
      </c>
    </row>
    <row r="21" spans="1:14" ht="18" customHeight="1">
      <c r="A21" s="17" t="s">
        <v>45</v>
      </c>
      <c r="B21" s="19" t="s">
        <v>44</v>
      </c>
      <c r="C21" s="23">
        <v>183802</v>
      </c>
      <c r="D21" s="23">
        <v>166673</v>
      </c>
      <c r="E21" s="23">
        <v>175760</v>
      </c>
      <c r="F21" s="23">
        <v>190603</v>
      </c>
      <c r="G21" s="23">
        <v>210521</v>
      </c>
      <c r="H21" s="193" t="s">
        <v>45</v>
      </c>
      <c r="I21" s="19" t="s">
        <v>44</v>
      </c>
      <c r="J21" s="181">
        <v>166478</v>
      </c>
      <c r="K21" s="23">
        <v>157734</v>
      </c>
      <c r="L21" s="23">
        <v>165037</v>
      </c>
      <c r="M21" s="23">
        <v>177193</v>
      </c>
      <c r="N21" s="23">
        <v>194193</v>
      </c>
    </row>
    <row r="22" spans="1:14" ht="18" customHeight="1">
      <c r="A22" s="17" t="s">
        <v>47</v>
      </c>
      <c r="B22" s="19" t="s">
        <v>46</v>
      </c>
      <c r="C22" s="23">
        <v>20727</v>
      </c>
      <c r="D22" s="23">
        <v>18746</v>
      </c>
      <c r="E22" s="23">
        <v>17704</v>
      </c>
      <c r="F22" s="23">
        <v>18545</v>
      </c>
      <c r="G22" s="23">
        <v>19823</v>
      </c>
      <c r="H22" s="193" t="s">
        <v>47</v>
      </c>
      <c r="I22" s="19" t="s">
        <v>46</v>
      </c>
      <c r="J22" s="181">
        <v>22929</v>
      </c>
      <c r="K22" s="23">
        <v>21081</v>
      </c>
      <c r="L22" s="23">
        <v>20156</v>
      </c>
      <c r="M22" s="23">
        <v>20592</v>
      </c>
      <c r="N22" s="23">
        <v>22618</v>
      </c>
    </row>
    <row r="23" spans="1:15" ht="18" customHeight="1">
      <c r="A23" s="21"/>
      <c r="B23" s="22" t="s">
        <v>48</v>
      </c>
      <c r="C23" s="178">
        <v>1762409</v>
      </c>
      <c r="D23" s="178">
        <v>1632181</v>
      </c>
      <c r="E23" s="178">
        <v>1630751</v>
      </c>
      <c r="F23" s="178">
        <v>1674377</v>
      </c>
      <c r="G23" s="178">
        <v>1721670</v>
      </c>
      <c r="H23" s="194"/>
      <c r="I23" s="22" t="s">
        <v>48</v>
      </c>
      <c r="J23" s="178">
        <v>1735336</v>
      </c>
      <c r="K23" s="178">
        <v>1616444</v>
      </c>
      <c r="L23" s="178">
        <v>1625184</v>
      </c>
      <c r="M23" s="178">
        <v>1667107</v>
      </c>
      <c r="N23" s="178">
        <v>1721020</v>
      </c>
      <c r="O23" s="179"/>
    </row>
    <row r="24" spans="1:14" ht="18" customHeight="1">
      <c r="A24" s="17" t="s">
        <v>53</v>
      </c>
      <c r="B24" s="18" t="s">
        <v>38</v>
      </c>
      <c r="C24" s="23">
        <v>433944</v>
      </c>
      <c r="D24" s="23">
        <v>421153</v>
      </c>
      <c r="E24" s="23">
        <v>442187</v>
      </c>
      <c r="F24" s="23">
        <v>450441</v>
      </c>
      <c r="G24" s="23">
        <v>453758</v>
      </c>
      <c r="H24" s="193" t="s">
        <v>53</v>
      </c>
      <c r="I24" s="18" t="s">
        <v>38</v>
      </c>
      <c r="J24" s="181">
        <v>451230</v>
      </c>
      <c r="K24" s="23">
        <v>443089</v>
      </c>
      <c r="L24" s="23">
        <v>460344</v>
      </c>
      <c r="M24" s="23">
        <v>466569</v>
      </c>
      <c r="N24" s="23">
        <v>470207</v>
      </c>
    </row>
    <row r="25" spans="1:14" ht="18" customHeight="1">
      <c r="A25" s="17" t="s">
        <v>54</v>
      </c>
      <c r="B25" s="19" t="s">
        <v>40</v>
      </c>
      <c r="C25" s="23">
        <v>2045555</v>
      </c>
      <c r="D25" s="23">
        <v>1897491</v>
      </c>
      <c r="E25" s="23">
        <v>1903443</v>
      </c>
      <c r="F25" s="23">
        <v>1918076</v>
      </c>
      <c r="G25" s="23">
        <v>1897189</v>
      </c>
      <c r="H25" s="193" t="s">
        <v>54</v>
      </c>
      <c r="I25" s="19" t="s">
        <v>40</v>
      </c>
      <c r="J25" s="181">
        <v>2093161</v>
      </c>
      <c r="K25" s="23">
        <v>1942187</v>
      </c>
      <c r="L25" s="23">
        <v>1948640</v>
      </c>
      <c r="M25" s="23">
        <v>1958518</v>
      </c>
      <c r="N25" s="23">
        <v>1943333</v>
      </c>
    </row>
    <row r="26" spans="1:14" ht="18" customHeight="1">
      <c r="A26" s="17" t="s">
        <v>55</v>
      </c>
      <c r="B26" s="19" t="s">
        <v>42</v>
      </c>
      <c r="C26" s="23">
        <v>184024</v>
      </c>
      <c r="D26" s="23">
        <v>169828</v>
      </c>
      <c r="E26" s="23">
        <v>172324</v>
      </c>
      <c r="F26" s="23">
        <v>178710</v>
      </c>
      <c r="G26" s="23">
        <v>184705</v>
      </c>
      <c r="H26" s="193" t="s">
        <v>55</v>
      </c>
      <c r="I26" s="19" t="s">
        <v>42</v>
      </c>
      <c r="J26" s="181">
        <v>190856</v>
      </c>
      <c r="K26" s="23">
        <v>176575</v>
      </c>
      <c r="L26" s="23">
        <v>177417</v>
      </c>
      <c r="M26" s="23">
        <v>181850</v>
      </c>
      <c r="N26" s="23">
        <v>190065</v>
      </c>
    </row>
    <row r="27" spans="1:14" ht="18" customHeight="1">
      <c r="A27" s="17" t="s">
        <v>56</v>
      </c>
      <c r="B27" s="19" t="s">
        <v>44</v>
      </c>
      <c r="C27" s="23">
        <v>163773</v>
      </c>
      <c r="D27" s="23">
        <v>153536</v>
      </c>
      <c r="E27" s="23">
        <v>157322</v>
      </c>
      <c r="F27" s="23">
        <v>158483</v>
      </c>
      <c r="G27" s="23">
        <v>162606</v>
      </c>
      <c r="H27" s="193" t="s">
        <v>56</v>
      </c>
      <c r="I27" s="19" t="s">
        <v>44</v>
      </c>
      <c r="J27" s="181">
        <v>153155</v>
      </c>
      <c r="K27" s="23">
        <v>139823</v>
      </c>
      <c r="L27" s="23">
        <v>142677</v>
      </c>
      <c r="M27" s="23">
        <v>143116</v>
      </c>
      <c r="N27" s="23">
        <v>145326</v>
      </c>
    </row>
    <row r="28" spans="1:14" ht="18" customHeight="1">
      <c r="A28" s="17" t="s">
        <v>45</v>
      </c>
      <c r="B28" s="19" t="s">
        <v>46</v>
      </c>
      <c r="C28" s="23">
        <v>15794</v>
      </c>
      <c r="D28" s="23">
        <v>15220</v>
      </c>
      <c r="E28" s="23">
        <v>14591</v>
      </c>
      <c r="F28" s="23">
        <v>13898</v>
      </c>
      <c r="G28" s="23">
        <v>15870</v>
      </c>
      <c r="H28" s="193" t="s">
        <v>45</v>
      </c>
      <c r="I28" s="19" t="s">
        <v>46</v>
      </c>
      <c r="J28" s="181">
        <v>15357</v>
      </c>
      <c r="K28" s="23">
        <v>14853</v>
      </c>
      <c r="L28" s="23">
        <v>14764</v>
      </c>
      <c r="M28" s="23">
        <v>13991</v>
      </c>
      <c r="N28" s="23">
        <v>16946</v>
      </c>
    </row>
    <row r="29" spans="1:15" ht="18" customHeight="1">
      <c r="A29" s="21" t="s">
        <v>47</v>
      </c>
      <c r="B29" s="22" t="s">
        <v>48</v>
      </c>
      <c r="C29" s="178">
        <v>2843090</v>
      </c>
      <c r="D29" s="178">
        <v>2657228</v>
      </c>
      <c r="E29" s="178">
        <v>2689867</v>
      </c>
      <c r="F29" s="178">
        <v>2719608</v>
      </c>
      <c r="G29" s="178">
        <v>2714128</v>
      </c>
      <c r="H29" s="194" t="s">
        <v>47</v>
      </c>
      <c r="I29" s="22" t="s">
        <v>48</v>
      </c>
      <c r="J29" s="178">
        <v>2903759</v>
      </c>
      <c r="K29" s="178">
        <v>2716527</v>
      </c>
      <c r="L29" s="178">
        <v>2743842</v>
      </c>
      <c r="M29" s="178">
        <v>2764044</v>
      </c>
      <c r="N29" s="178">
        <v>2765877</v>
      </c>
      <c r="O29" s="179"/>
    </row>
    <row r="30" spans="1:14" ht="18" customHeight="1">
      <c r="A30" s="17"/>
      <c r="B30" s="18" t="s">
        <v>38</v>
      </c>
      <c r="C30" s="23">
        <v>154493</v>
      </c>
      <c r="D30" s="23">
        <v>153901</v>
      </c>
      <c r="E30" s="23">
        <v>158907</v>
      </c>
      <c r="F30" s="23">
        <v>162284</v>
      </c>
      <c r="G30" s="23">
        <v>166357</v>
      </c>
      <c r="H30" s="193"/>
      <c r="I30" s="18" t="s">
        <v>38</v>
      </c>
      <c r="J30" s="181">
        <v>156002</v>
      </c>
      <c r="K30" s="23">
        <v>155177</v>
      </c>
      <c r="L30" s="23">
        <v>159776</v>
      </c>
      <c r="M30" s="23">
        <v>163758</v>
      </c>
      <c r="N30" s="23">
        <v>169215</v>
      </c>
    </row>
    <row r="31" spans="1:14" ht="18" customHeight="1">
      <c r="A31" s="17" t="s">
        <v>57</v>
      </c>
      <c r="B31" s="19" t="s">
        <v>40</v>
      </c>
      <c r="C31" s="23">
        <v>629281</v>
      </c>
      <c r="D31" s="23">
        <v>598393</v>
      </c>
      <c r="E31" s="23">
        <v>608697</v>
      </c>
      <c r="F31" s="23">
        <v>609850</v>
      </c>
      <c r="G31" s="23">
        <v>614896</v>
      </c>
      <c r="H31" s="193" t="s">
        <v>57</v>
      </c>
      <c r="I31" s="19" t="s">
        <v>40</v>
      </c>
      <c r="J31" s="181">
        <v>651508</v>
      </c>
      <c r="K31" s="23">
        <v>621776</v>
      </c>
      <c r="L31" s="23">
        <v>632125</v>
      </c>
      <c r="M31" s="23">
        <v>633175</v>
      </c>
      <c r="N31" s="23">
        <v>638147</v>
      </c>
    </row>
    <row r="32" spans="1:14" ht="18" customHeight="1">
      <c r="A32" s="17" t="s">
        <v>58</v>
      </c>
      <c r="B32" s="19" t="s">
        <v>42</v>
      </c>
      <c r="C32" s="23">
        <v>83008</v>
      </c>
      <c r="D32" s="23">
        <v>85601</v>
      </c>
      <c r="E32" s="23">
        <v>86223</v>
      </c>
      <c r="F32" s="23">
        <v>86168</v>
      </c>
      <c r="G32" s="23">
        <v>92042</v>
      </c>
      <c r="H32" s="193" t="s">
        <v>58</v>
      </c>
      <c r="I32" s="19" t="s">
        <v>42</v>
      </c>
      <c r="J32" s="181">
        <v>85123</v>
      </c>
      <c r="K32" s="23">
        <v>90581</v>
      </c>
      <c r="L32" s="23">
        <v>89888</v>
      </c>
      <c r="M32" s="23">
        <v>88754</v>
      </c>
      <c r="N32" s="23">
        <v>94666</v>
      </c>
    </row>
    <row r="33" spans="1:14" ht="18" customHeight="1">
      <c r="A33" s="17" t="s">
        <v>45</v>
      </c>
      <c r="B33" s="19" t="s">
        <v>44</v>
      </c>
      <c r="C33" s="23">
        <v>62294</v>
      </c>
      <c r="D33" s="23">
        <v>55801</v>
      </c>
      <c r="E33" s="23">
        <v>56873</v>
      </c>
      <c r="F33" s="23">
        <v>58852</v>
      </c>
      <c r="G33" s="23">
        <v>63697</v>
      </c>
      <c r="H33" s="193" t="s">
        <v>45</v>
      </c>
      <c r="I33" s="19" t="s">
        <v>44</v>
      </c>
      <c r="J33" s="181">
        <v>62862</v>
      </c>
      <c r="K33" s="23">
        <v>57553</v>
      </c>
      <c r="L33" s="23">
        <v>57626</v>
      </c>
      <c r="M33" s="23">
        <v>60274</v>
      </c>
      <c r="N33" s="23">
        <v>67394</v>
      </c>
    </row>
    <row r="34" spans="1:14" ht="18" customHeight="1">
      <c r="A34" s="17" t="s">
        <v>47</v>
      </c>
      <c r="B34" s="19" t="s">
        <v>46</v>
      </c>
      <c r="C34" s="23">
        <v>6412</v>
      </c>
      <c r="D34" s="23">
        <v>5356</v>
      </c>
      <c r="E34" s="23">
        <v>5738</v>
      </c>
      <c r="F34" s="23">
        <v>5788</v>
      </c>
      <c r="G34" s="23">
        <v>6196</v>
      </c>
      <c r="H34" s="193" t="s">
        <v>47</v>
      </c>
      <c r="I34" s="19" t="s">
        <v>46</v>
      </c>
      <c r="J34" s="181">
        <v>7551</v>
      </c>
      <c r="K34" s="23">
        <v>6695</v>
      </c>
      <c r="L34" s="23">
        <v>7051</v>
      </c>
      <c r="M34" s="23">
        <v>7156</v>
      </c>
      <c r="N34" s="23">
        <v>8320</v>
      </c>
    </row>
    <row r="35" spans="1:15" ht="18" customHeight="1">
      <c r="A35" s="21"/>
      <c r="B35" s="22" t="s">
        <v>48</v>
      </c>
      <c r="C35" s="178">
        <v>935488</v>
      </c>
      <c r="D35" s="178">
        <v>899052</v>
      </c>
      <c r="E35" s="178">
        <v>916438</v>
      </c>
      <c r="F35" s="178">
        <v>922942</v>
      </c>
      <c r="G35" s="178">
        <v>943188</v>
      </c>
      <c r="H35" s="194"/>
      <c r="I35" s="22" t="s">
        <v>48</v>
      </c>
      <c r="J35" s="177">
        <v>963046</v>
      </c>
      <c r="K35" s="178">
        <v>931782</v>
      </c>
      <c r="L35" s="178">
        <v>946466</v>
      </c>
      <c r="M35" s="178">
        <v>953117</v>
      </c>
      <c r="N35" s="178">
        <v>977742</v>
      </c>
      <c r="O35" s="179"/>
    </row>
    <row r="36" spans="1:14" ht="18" customHeight="1">
      <c r="A36" s="17" t="s">
        <v>59</v>
      </c>
      <c r="B36" s="18" t="s">
        <v>38</v>
      </c>
      <c r="C36" s="23">
        <v>233319</v>
      </c>
      <c r="D36" s="23">
        <v>231823</v>
      </c>
      <c r="E36" s="23">
        <v>235721</v>
      </c>
      <c r="F36" s="23">
        <v>238791</v>
      </c>
      <c r="G36" s="23">
        <v>246001</v>
      </c>
      <c r="H36" s="193" t="s">
        <v>59</v>
      </c>
      <c r="I36" s="18" t="s">
        <v>38</v>
      </c>
      <c r="J36" s="180">
        <v>222769</v>
      </c>
      <c r="K36" s="23">
        <v>220469</v>
      </c>
      <c r="L36" s="23">
        <v>223772</v>
      </c>
      <c r="M36" s="23">
        <v>228012</v>
      </c>
      <c r="N36" s="23">
        <v>234431</v>
      </c>
    </row>
    <row r="37" spans="1:14" ht="18" customHeight="1">
      <c r="A37" s="17" t="s">
        <v>60</v>
      </c>
      <c r="B37" s="19" t="s">
        <v>40</v>
      </c>
      <c r="C37" s="23">
        <v>1018941</v>
      </c>
      <c r="D37" s="23">
        <v>953709</v>
      </c>
      <c r="E37" s="23">
        <v>941975</v>
      </c>
      <c r="F37" s="23">
        <v>935227</v>
      </c>
      <c r="G37" s="23">
        <v>954502</v>
      </c>
      <c r="H37" s="193" t="s">
        <v>60</v>
      </c>
      <c r="I37" s="19" t="s">
        <v>40</v>
      </c>
      <c r="J37" s="181">
        <v>994911</v>
      </c>
      <c r="K37" s="23">
        <v>931617</v>
      </c>
      <c r="L37" s="23">
        <v>915146</v>
      </c>
      <c r="M37" s="23">
        <v>912022</v>
      </c>
      <c r="N37" s="23">
        <v>927063</v>
      </c>
    </row>
    <row r="38" spans="1:14" ht="18" customHeight="1">
      <c r="A38" s="17" t="s">
        <v>61</v>
      </c>
      <c r="B38" s="19" t="s">
        <v>42</v>
      </c>
      <c r="C38" s="23">
        <v>141899</v>
      </c>
      <c r="D38" s="23">
        <v>130579</v>
      </c>
      <c r="E38" s="23">
        <v>130331</v>
      </c>
      <c r="F38" s="23">
        <v>134200</v>
      </c>
      <c r="G38" s="23">
        <v>137956</v>
      </c>
      <c r="H38" s="193" t="s">
        <v>61</v>
      </c>
      <c r="I38" s="19" t="s">
        <v>42</v>
      </c>
      <c r="J38" s="181">
        <v>126610</v>
      </c>
      <c r="K38" s="23">
        <v>119341</v>
      </c>
      <c r="L38" s="23">
        <v>117979</v>
      </c>
      <c r="M38" s="23">
        <v>122167</v>
      </c>
      <c r="N38" s="23">
        <v>122658</v>
      </c>
    </row>
    <row r="39" spans="1:14" ht="18" customHeight="1">
      <c r="A39" s="17" t="s">
        <v>62</v>
      </c>
      <c r="B39" s="19" t="s">
        <v>44</v>
      </c>
      <c r="C39" s="23">
        <v>126104</v>
      </c>
      <c r="D39" s="23">
        <v>111932</v>
      </c>
      <c r="E39" s="23">
        <v>111567</v>
      </c>
      <c r="F39" s="23">
        <v>117278</v>
      </c>
      <c r="G39" s="23">
        <v>127564</v>
      </c>
      <c r="H39" s="193" t="s">
        <v>62</v>
      </c>
      <c r="I39" s="19" t="s">
        <v>44</v>
      </c>
      <c r="J39" s="181">
        <v>114521</v>
      </c>
      <c r="K39" s="23">
        <v>98779</v>
      </c>
      <c r="L39" s="23">
        <v>102531</v>
      </c>
      <c r="M39" s="23">
        <v>107433</v>
      </c>
      <c r="N39" s="23">
        <v>117598</v>
      </c>
    </row>
    <row r="40" spans="1:14" ht="18" customHeight="1">
      <c r="A40" s="17" t="s">
        <v>45</v>
      </c>
      <c r="B40" s="19" t="s">
        <v>46</v>
      </c>
      <c r="C40" s="23">
        <v>20215</v>
      </c>
      <c r="D40" s="23">
        <v>17938</v>
      </c>
      <c r="E40" s="23">
        <v>18102</v>
      </c>
      <c r="F40" s="23">
        <v>16831</v>
      </c>
      <c r="G40" s="23">
        <v>18277</v>
      </c>
      <c r="H40" s="193" t="s">
        <v>45</v>
      </c>
      <c r="I40" s="19" t="s">
        <v>46</v>
      </c>
      <c r="J40" s="181">
        <v>17360</v>
      </c>
      <c r="K40" s="23">
        <v>15231</v>
      </c>
      <c r="L40" s="23">
        <v>16352</v>
      </c>
      <c r="M40" s="23">
        <v>15366</v>
      </c>
      <c r="N40" s="23">
        <v>17071</v>
      </c>
    </row>
    <row r="41" spans="1:15" ht="18" customHeight="1">
      <c r="A41" s="21" t="s">
        <v>47</v>
      </c>
      <c r="B41" s="22" t="s">
        <v>48</v>
      </c>
      <c r="C41" s="178">
        <v>1540478</v>
      </c>
      <c r="D41" s="178">
        <v>1445981</v>
      </c>
      <c r="E41" s="178">
        <v>1437696</v>
      </c>
      <c r="F41" s="178">
        <v>1442327</v>
      </c>
      <c r="G41" s="178">
        <v>1484300</v>
      </c>
      <c r="H41" s="194" t="s">
        <v>47</v>
      </c>
      <c r="I41" s="22" t="s">
        <v>48</v>
      </c>
      <c r="J41" s="178">
        <v>1476171</v>
      </c>
      <c r="K41" s="178">
        <v>1385437</v>
      </c>
      <c r="L41" s="178">
        <v>1375780</v>
      </c>
      <c r="M41" s="178">
        <v>1385000</v>
      </c>
      <c r="N41" s="178">
        <v>1418821</v>
      </c>
      <c r="O41" s="179"/>
    </row>
    <row r="42" spans="1:14" ht="18" customHeight="1">
      <c r="A42" s="17"/>
      <c r="B42" s="18" t="s">
        <v>38</v>
      </c>
      <c r="C42" s="23">
        <v>116492</v>
      </c>
      <c r="D42" s="23">
        <v>112930</v>
      </c>
      <c r="E42" s="23">
        <v>117473</v>
      </c>
      <c r="F42" s="23">
        <v>122126</v>
      </c>
      <c r="G42" s="23">
        <v>126861</v>
      </c>
      <c r="H42" s="193"/>
      <c r="I42" s="18" t="s">
        <v>38</v>
      </c>
      <c r="J42" s="181">
        <v>122942</v>
      </c>
      <c r="K42" s="23">
        <v>120209</v>
      </c>
      <c r="L42" s="23">
        <v>122809</v>
      </c>
      <c r="M42" s="23">
        <v>128268</v>
      </c>
      <c r="N42" s="23">
        <v>131743</v>
      </c>
    </row>
    <row r="43" spans="1:14" ht="18" customHeight="1">
      <c r="A43" s="17" t="s">
        <v>63</v>
      </c>
      <c r="B43" s="19" t="s">
        <v>40</v>
      </c>
      <c r="C43" s="23">
        <v>444183</v>
      </c>
      <c r="D43" s="23">
        <v>420475</v>
      </c>
      <c r="E43" s="23">
        <v>429595</v>
      </c>
      <c r="F43" s="23">
        <v>438640</v>
      </c>
      <c r="G43" s="23">
        <v>446002</v>
      </c>
      <c r="H43" s="193" t="s">
        <v>63</v>
      </c>
      <c r="I43" s="19" t="s">
        <v>40</v>
      </c>
      <c r="J43" s="181">
        <v>457558</v>
      </c>
      <c r="K43" s="23">
        <v>434033</v>
      </c>
      <c r="L43" s="23">
        <v>442460</v>
      </c>
      <c r="M43" s="23">
        <v>452800</v>
      </c>
      <c r="N43" s="23">
        <v>460645</v>
      </c>
    </row>
    <row r="44" spans="1:14" ht="18" customHeight="1">
      <c r="A44" s="17" t="s">
        <v>64</v>
      </c>
      <c r="B44" s="19" t="s">
        <v>42</v>
      </c>
      <c r="C44" s="23">
        <v>28089</v>
      </c>
      <c r="D44" s="23">
        <v>27589</v>
      </c>
      <c r="E44" s="23">
        <v>28610</v>
      </c>
      <c r="F44" s="23">
        <v>30019</v>
      </c>
      <c r="G44" s="23">
        <v>32939</v>
      </c>
      <c r="H44" s="193" t="s">
        <v>64</v>
      </c>
      <c r="I44" s="19" t="s">
        <v>42</v>
      </c>
      <c r="J44" s="181">
        <v>29597</v>
      </c>
      <c r="K44" s="23">
        <v>30194</v>
      </c>
      <c r="L44" s="23">
        <v>31268</v>
      </c>
      <c r="M44" s="23">
        <v>32248</v>
      </c>
      <c r="N44" s="23">
        <v>34189</v>
      </c>
    </row>
    <row r="45" spans="1:14" ht="18" customHeight="1">
      <c r="A45" s="17" t="s">
        <v>45</v>
      </c>
      <c r="B45" s="19" t="s">
        <v>44</v>
      </c>
      <c r="C45" s="23">
        <v>30583</v>
      </c>
      <c r="D45" s="23">
        <v>26094</v>
      </c>
      <c r="E45" s="23">
        <v>24512</v>
      </c>
      <c r="F45" s="23">
        <v>24544</v>
      </c>
      <c r="G45" s="23">
        <v>27053</v>
      </c>
      <c r="H45" s="193" t="s">
        <v>45</v>
      </c>
      <c r="I45" s="19" t="s">
        <v>44</v>
      </c>
      <c r="J45" s="181">
        <v>30495</v>
      </c>
      <c r="K45" s="23">
        <v>25765</v>
      </c>
      <c r="L45" s="23">
        <v>24844</v>
      </c>
      <c r="M45" s="23">
        <v>24912</v>
      </c>
      <c r="N45" s="23">
        <v>27881</v>
      </c>
    </row>
    <row r="46" spans="1:14" ht="18" customHeight="1">
      <c r="A46" s="17" t="s">
        <v>47</v>
      </c>
      <c r="B46" s="19" t="s">
        <v>46</v>
      </c>
      <c r="C46" s="23">
        <v>6412</v>
      </c>
      <c r="D46" s="23">
        <v>5598</v>
      </c>
      <c r="E46" s="23">
        <v>5808</v>
      </c>
      <c r="F46" s="23">
        <v>6367</v>
      </c>
      <c r="G46" s="23">
        <v>6676</v>
      </c>
      <c r="H46" s="193" t="s">
        <v>47</v>
      </c>
      <c r="I46" s="19" t="s">
        <v>46</v>
      </c>
      <c r="J46" s="181">
        <v>6838</v>
      </c>
      <c r="K46" s="23">
        <v>5547</v>
      </c>
      <c r="L46" s="23">
        <v>5882</v>
      </c>
      <c r="M46" s="23">
        <v>6189</v>
      </c>
      <c r="N46" s="23">
        <v>6370</v>
      </c>
    </row>
    <row r="47" spans="1:15" ht="18" customHeight="1" thickBot="1">
      <c r="A47" s="24"/>
      <c r="B47" s="25" t="s">
        <v>48</v>
      </c>
      <c r="C47" s="182">
        <v>625759</v>
      </c>
      <c r="D47" s="182">
        <v>592686</v>
      </c>
      <c r="E47" s="182">
        <v>605998</v>
      </c>
      <c r="F47" s="182">
        <v>621696</v>
      </c>
      <c r="G47" s="182">
        <v>639531</v>
      </c>
      <c r="H47" s="195"/>
      <c r="I47" s="25" t="s">
        <v>48</v>
      </c>
      <c r="J47" s="182">
        <v>647430</v>
      </c>
      <c r="K47" s="182">
        <v>615748</v>
      </c>
      <c r="L47" s="182">
        <v>627263</v>
      </c>
      <c r="M47" s="182">
        <v>644417</v>
      </c>
      <c r="N47" s="182">
        <v>660828</v>
      </c>
      <c r="O47" s="179"/>
    </row>
    <row r="48" spans="1:14" ht="12.75" customHeight="1">
      <c r="A48" s="20" t="s">
        <v>65</v>
      </c>
      <c r="B48" s="20"/>
      <c r="C48" s="20"/>
      <c r="D48" s="20"/>
      <c r="E48" s="20"/>
      <c r="F48" s="20"/>
      <c r="G48" s="20"/>
      <c r="H48" s="20" t="s">
        <v>65</v>
      </c>
      <c r="I48" s="20"/>
      <c r="J48" s="20"/>
      <c r="K48" s="20"/>
      <c r="L48" s="20"/>
      <c r="M48" s="20"/>
      <c r="N48" s="20"/>
    </row>
  </sheetData>
  <sheetProtection/>
  <mergeCells count="10">
    <mergeCell ref="K4:K5"/>
    <mergeCell ref="L4:L5"/>
    <mergeCell ref="M4:M5"/>
    <mergeCell ref="N4:N5"/>
    <mergeCell ref="C4:C5"/>
    <mergeCell ref="D4:D5"/>
    <mergeCell ref="E4:E5"/>
    <mergeCell ref="F4:F5"/>
    <mergeCell ref="G4:G5"/>
    <mergeCell ref="J4:J5"/>
  </mergeCells>
  <printOptions/>
  <pageMargins left="1.17" right="0.3937007874015748" top="0.5905511811023623" bottom="0.3937007874015748" header="0.3937007874015748" footer="0.31496062992125984"/>
  <pageSetup fitToHeight="1" fitToWidth="1" horizontalDpi="600" verticalDpi="600" orientation="landscape" paperSize="9" scale="6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143"/>
  <sheetViews>
    <sheetView showGridLines="0" view="pageBreakPreview" zoomScaleSheetLayoutView="100" workbookViewId="0" topLeftCell="A54">
      <selection activeCell="A72" sqref="A72"/>
    </sheetView>
  </sheetViews>
  <sheetFormatPr defaultColWidth="8.00390625" defaultRowHeight="13.5"/>
  <cols>
    <col min="1" max="1" width="11.25390625" style="457" customWidth="1"/>
    <col min="2" max="2" width="16.25390625" style="457" customWidth="1"/>
    <col min="3" max="3" width="15.75390625" style="457" customWidth="1"/>
    <col min="4" max="4" width="16.25390625" style="457" customWidth="1"/>
    <col min="5" max="8" width="8.75390625" style="457" customWidth="1"/>
    <col min="9" max="9" width="8.00390625" style="457" customWidth="1"/>
    <col min="10" max="11" width="10.25390625" style="457" bestFit="1" customWidth="1"/>
    <col min="12" max="12" width="9.375" style="457" bestFit="1" customWidth="1"/>
    <col min="13" max="14" width="10.25390625" style="457" bestFit="1" customWidth="1"/>
    <col min="15" max="16384" width="8.00390625" style="457" customWidth="1"/>
  </cols>
  <sheetData>
    <row r="1" spans="1:8" s="453" customFormat="1" ht="18.75" customHeight="1">
      <c r="A1" s="451"/>
      <c r="B1" s="452"/>
      <c r="E1" s="452"/>
      <c r="F1" s="452"/>
      <c r="G1" s="452"/>
      <c r="H1" s="454" t="s">
        <v>495</v>
      </c>
    </row>
    <row r="2" spans="1:8" ht="13.5" customHeight="1" thickBot="1">
      <c r="A2" s="455" t="s">
        <v>496</v>
      </c>
      <c r="B2" s="456"/>
      <c r="C2" s="456"/>
      <c r="D2" s="456"/>
      <c r="E2" s="456"/>
      <c r="F2" s="456"/>
      <c r="G2" s="456"/>
      <c r="H2" s="456"/>
    </row>
    <row r="3" spans="1:8" ht="15" customHeight="1">
      <c r="A3" s="458" t="s">
        <v>66</v>
      </c>
      <c r="B3" s="459" t="s">
        <v>67</v>
      </c>
      <c r="C3" s="460"/>
      <c r="D3" s="460"/>
      <c r="E3" s="459" t="s">
        <v>68</v>
      </c>
      <c r="F3" s="460"/>
      <c r="G3" s="460"/>
      <c r="H3" s="460"/>
    </row>
    <row r="4" spans="1:8" ht="15" customHeight="1">
      <c r="A4" s="461"/>
      <c r="B4" s="462" t="s">
        <v>69</v>
      </c>
      <c r="C4" s="463"/>
      <c r="D4" s="990" t="s">
        <v>70</v>
      </c>
      <c r="E4" s="990" t="s">
        <v>72</v>
      </c>
      <c r="F4" s="990" t="s">
        <v>73</v>
      </c>
      <c r="G4" s="992" t="s">
        <v>568</v>
      </c>
      <c r="H4" s="993"/>
    </row>
    <row r="5" spans="1:14" ht="15" customHeight="1">
      <c r="A5" s="465" t="s">
        <v>74</v>
      </c>
      <c r="B5" s="466" t="s">
        <v>494</v>
      </c>
      <c r="C5" s="464" t="s">
        <v>75</v>
      </c>
      <c r="D5" s="991"/>
      <c r="E5" s="991"/>
      <c r="F5" s="991"/>
      <c r="G5" s="467" t="s">
        <v>72</v>
      </c>
      <c r="H5" s="464" t="s">
        <v>73</v>
      </c>
      <c r="N5" s="468"/>
    </row>
    <row r="6" spans="1:8" s="472" customFormat="1" ht="11.25" customHeight="1">
      <c r="A6" s="469"/>
      <c r="B6" s="470" t="s">
        <v>77</v>
      </c>
      <c r="C6" s="471" t="s">
        <v>78</v>
      </c>
      <c r="D6" s="471" t="s">
        <v>77</v>
      </c>
      <c r="E6" s="471" t="s">
        <v>79</v>
      </c>
      <c r="F6" s="471" t="s">
        <v>79</v>
      </c>
      <c r="G6" s="471" t="s">
        <v>79</v>
      </c>
      <c r="H6" s="471" t="s">
        <v>79</v>
      </c>
    </row>
    <row r="7" spans="1:10" ht="15" customHeight="1">
      <c r="A7" s="473" t="s">
        <v>619</v>
      </c>
      <c r="B7" s="474">
        <v>18079066</v>
      </c>
      <c r="C7" s="475">
        <v>12276836</v>
      </c>
      <c r="D7" s="475">
        <v>18142810</v>
      </c>
      <c r="E7" s="475" t="s">
        <v>563</v>
      </c>
      <c r="F7" s="475" t="s">
        <v>564</v>
      </c>
      <c r="G7" s="476">
        <v>913.4</v>
      </c>
      <c r="H7" s="477" t="s">
        <v>565</v>
      </c>
      <c r="J7" s="472"/>
    </row>
    <row r="8" spans="1:10" ht="15" customHeight="1">
      <c r="A8" s="478" t="s">
        <v>620</v>
      </c>
      <c r="B8" s="474">
        <v>18641724</v>
      </c>
      <c r="C8" s="475">
        <v>12716248</v>
      </c>
      <c r="D8" s="475">
        <v>18702780</v>
      </c>
      <c r="E8" s="479">
        <v>358295</v>
      </c>
      <c r="F8" s="479">
        <v>544096</v>
      </c>
      <c r="G8" s="476">
        <v>981.6</v>
      </c>
      <c r="H8" s="480" t="s">
        <v>566</v>
      </c>
      <c r="J8" s="472"/>
    </row>
    <row r="9" spans="1:11" ht="15" customHeight="1">
      <c r="A9" s="478" t="s">
        <v>621</v>
      </c>
      <c r="B9" s="474">
        <v>18166168</v>
      </c>
      <c r="C9" s="479">
        <v>12314350</v>
      </c>
      <c r="D9" s="479">
        <v>18217119</v>
      </c>
      <c r="E9" s="479">
        <v>352433</v>
      </c>
      <c r="F9" s="479">
        <v>564749</v>
      </c>
      <c r="G9" s="476">
        <v>965.6</v>
      </c>
      <c r="H9" s="476">
        <v>1547.3</v>
      </c>
      <c r="J9" s="472"/>
      <c r="K9" s="468"/>
    </row>
    <row r="10" spans="1:10" ht="15" customHeight="1">
      <c r="A10" s="478" t="s">
        <v>622</v>
      </c>
      <c r="B10" s="488">
        <v>18662187</v>
      </c>
      <c r="C10" s="532">
        <v>12537347</v>
      </c>
      <c r="D10" s="532">
        <v>18679874</v>
      </c>
      <c r="E10" s="532">
        <v>349560</v>
      </c>
      <c r="F10" s="532">
        <v>604181</v>
      </c>
      <c r="G10" s="476" t="s">
        <v>1</v>
      </c>
      <c r="H10" s="476" t="s">
        <v>1</v>
      </c>
      <c r="J10" s="472"/>
    </row>
    <row r="11" spans="1:13" s="485" customFormat="1" ht="15" customHeight="1">
      <c r="A11" s="481" t="s">
        <v>623</v>
      </c>
      <c r="B11" s="482">
        <v>18722014</v>
      </c>
      <c r="C11" s="483">
        <v>12594776</v>
      </c>
      <c r="D11" s="483">
        <v>18746616</v>
      </c>
      <c r="E11" s="483">
        <v>326435</v>
      </c>
      <c r="F11" s="483">
        <v>616193</v>
      </c>
      <c r="G11" s="484" t="s">
        <v>1</v>
      </c>
      <c r="H11" s="484" t="s">
        <v>1</v>
      </c>
      <c r="K11" s="486"/>
      <c r="L11" s="486"/>
      <c r="M11" s="486"/>
    </row>
    <row r="12" spans="1:8" ht="6.75" customHeight="1">
      <c r="A12" s="487"/>
      <c r="B12" s="488"/>
      <c r="C12" s="489"/>
      <c r="D12" s="490"/>
      <c r="E12" s="490"/>
      <c r="F12" s="490"/>
      <c r="G12" s="491"/>
      <c r="H12" s="491"/>
    </row>
    <row r="13" spans="1:13" s="485" customFormat="1" ht="15" customHeight="1">
      <c r="A13" s="492" t="s">
        <v>80</v>
      </c>
      <c r="B13" s="482">
        <v>5249125</v>
      </c>
      <c r="C13" s="493">
        <v>3570200</v>
      </c>
      <c r="D13" s="493">
        <v>5250119</v>
      </c>
      <c r="E13" s="484" t="s">
        <v>1</v>
      </c>
      <c r="F13" s="484" t="s">
        <v>1</v>
      </c>
      <c r="G13" s="484" t="s">
        <v>1</v>
      </c>
      <c r="H13" s="484" t="s">
        <v>1</v>
      </c>
      <c r="J13" s="486"/>
      <c r="K13" s="486"/>
      <c r="M13" s="486"/>
    </row>
    <row r="14" spans="1:13" ht="12.75" customHeight="1">
      <c r="A14" s="494" t="s">
        <v>81</v>
      </c>
      <c r="B14" s="488">
        <v>489523</v>
      </c>
      <c r="C14" s="489">
        <v>382119</v>
      </c>
      <c r="D14" s="490">
        <v>491561</v>
      </c>
      <c r="E14" s="476" t="s">
        <v>1</v>
      </c>
      <c r="F14" s="476" t="s">
        <v>1</v>
      </c>
      <c r="G14" s="476" t="s">
        <v>1</v>
      </c>
      <c r="H14" s="476" t="s">
        <v>1</v>
      </c>
      <c r="J14" s="468"/>
      <c r="K14" s="468"/>
      <c r="L14" s="468"/>
      <c r="M14" s="468"/>
    </row>
    <row r="15" spans="1:11" ht="12.75" customHeight="1">
      <c r="A15" s="494" t="s">
        <v>82</v>
      </c>
      <c r="B15" s="488">
        <v>369948</v>
      </c>
      <c r="C15" s="489">
        <v>262423</v>
      </c>
      <c r="D15" s="490">
        <v>364399</v>
      </c>
      <c r="E15" s="476" t="s">
        <v>1</v>
      </c>
      <c r="F15" s="476" t="s">
        <v>1</v>
      </c>
      <c r="G15" s="476" t="s">
        <v>1</v>
      </c>
      <c r="H15" s="476" t="s">
        <v>1</v>
      </c>
      <c r="K15" s="468"/>
    </row>
    <row r="16" spans="1:12" ht="12.75" customHeight="1">
      <c r="A16" s="494" t="s">
        <v>83</v>
      </c>
      <c r="B16" s="488">
        <v>1396666</v>
      </c>
      <c r="C16" s="489">
        <v>1009695</v>
      </c>
      <c r="D16" s="490">
        <v>1387004</v>
      </c>
      <c r="E16" s="476" t="s">
        <v>1</v>
      </c>
      <c r="F16" s="476" t="s">
        <v>1</v>
      </c>
      <c r="G16" s="476" t="s">
        <v>1</v>
      </c>
      <c r="H16" s="476" t="s">
        <v>1</v>
      </c>
      <c r="J16" s="468"/>
      <c r="K16" s="468"/>
      <c r="L16" s="468"/>
    </row>
    <row r="17" spans="1:11" ht="12.75" customHeight="1">
      <c r="A17" s="494" t="s">
        <v>84</v>
      </c>
      <c r="B17" s="488">
        <v>186570</v>
      </c>
      <c r="C17" s="489">
        <v>138135</v>
      </c>
      <c r="D17" s="490">
        <v>183697</v>
      </c>
      <c r="E17" s="476" t="s">
        <v>1</v>
      </c>
      <c r="F17" s="476" t="s">
        <v>1</v>
      </c>
      <c r="G17" s="476" t="s">
        <v>1</v>
      </c>
      <c r="H17" s="476" t="s">
        <v>1</v>
      </c>
      <c r="J17" s="468"/>
      <c r="K17" s="468"/>
    </row>
    <row r="18" spans="1:11" ht="12.75" customHeight="1">
      <c r="A18" s="496" t="s">
        <v>492</v>
      </c>
      <c r="B18" s="476" t="s">
        <v>1</v>
      </c>
      <c r="C18" s="476" t="s">
        <v>1</v>
      </c>
      <c r="D18" s="476" t="s">
        <v>1</v>
      </c>
      <c r="E18" s="475">
        <v>160317</v>
      </c>
      <c r="F18" s="475">
        <v>492870</v>
      </c>
      <c r="G18" s="476" t="s">
        <v>1</v>
      </c>
      <c r="H18" s="476" t="s">
        <v>1</v>
      </c>
      <c r="J18" s="468"/>
      <c r="K18" s="468"/>
    </row>
    <row r="19" spans="1:11" ht="12.75" customHeight="1">
      <c r="A19" s="494" t="s">
        <v>85</v>
      </c>
      <c r="B19" s="488">
        <v>2569246</v>
      </c>
      <c r="C19" s="489">
        <v>1602820</v>
      </c>
      <c r="D19" s="82">
        <v>2593671</v>
      </c>
      <c r="E19" s="476" t="s">
        <v>1</v>
      </c>
      <c r="F19" s="476" t="s">
        <v>1</v>
      </c>
      <c r="G19" s="476" t="s">
        <v>1</v>
      </c>
      <c r="H19" s="476" t="s">
        <v>1</v>
      </c>
      <c r="J19" s="468"/>
      <c r="K19" s="468"/>
    </row>
    <row r="20" spans="1:10" ht="12.75" customHeight="1">
      <c r="A20" s="494" t="s">
        <v>86</v>
      </c>
      <c r="B20" s="488">
        <v>237172</v>
      </c>
      <c r="C20" s="489">
        <v>175008</v>
      </c>
      <c r="D20" s="490">
        <v>229787</v>
      </c>
      <c r="E20" s="476" t="s">
        <v>1</v>
      </c>
      <c r="F20" s="476" t="s">
        <v>1</v>
      </c>
      <c r="G20" s="476" t="s">
        <v>1</v>
      </c>
      <c r="H20" s="476" t="s">
        <v>1</v>
      </c>
      <c r="J20" s="468"/>
    </row>
    <row r="21" spans="1:10" ht="6.75" customHeight="1">
      <c r="A21" s="487"/>
      <c r="B21" s="488"/>
      <c r="C21" s="489"/>
      <c r="D21" s="490"/>
      <c r="E21" s="475"/>
      <c r="F21" s="475"/>
      <c r="G21" s="475"/>
      <c r="H21" s="475"/>
      <c r="J21" s="468"/>
    </row>
    <row r="22" spans="1:11" s="485" customFormat="1" ht="14.25" customHeight="1">
      <c r="A22" s="492" t="s">
        <v>87</v>
      </c>
      <c r="B22" s="482">
        <v>833067</v>
      </c>
      <c r="C22" s="493">
        <v>565796</v>
      </c>
      <c r="D22" s="493">
        <v>838534</v>
      </c>
      <c r="E22" s="484" t="s">
        <v>1</v>
      </c>
      <c r="F22" s="484" t="s">
        <v>1</v>
      </c>
      <c r="G22" s="484" t="s">
        <v>1</v>
      </c>
      <c r="H22" s="484" t="s">
        <v>1</v>
      </c>
      <c r="J22" s="486"/>
      <c r="K22" s="486"/>
    </row>
    <row r="23" spans="1:10" ht="12.75" customHeight="1">
      <c r="A23" s="494" t="s">
        <v>88</v>
      </c>
      <c r="B23" s="488">
        <v>222323</v>
      </c>
      <c r="C23" s="489">
        <v>167957</v>
      </c>
      <c r="D23" s="490">
        <v>224670</v>
      </c>
      <c r="E23" s="476" t="s">
        <v>1</v>
      </c>
      <c r="F23" s="476" t="s">
        <v>1</v>
      </c>
      <c r="G23" s="476" t="s">
        <v>1</v>
      </c>
      <c r="H23" s="476" t="s">
        <v>1</v>
      </c>
      <c r="J23" s="468"/>
    </row>
    <row r="24" spans="1:8" ht="12.75" customHeight="1">
      <c r="A24" s="494" t="s">
        <v>89</v>
      </c>
      <c r="B24" s="488">
        <v>59384</v>
      </c>
      <c r="C24" s="489">
        <v>24646</v>
      </c>
      <c r="D24" s="490">
        <v>58463</v>
      </c>
      <c r="E24" s="476" t="s">
        <v>1</v>
      </c>
      <c r="F24" s="476" t="s">
        <v>1</v>
      </c>
      <c r="G24" s="476" t="s">
        <v>1</v>
      </c>
      <c r="H24" s="476" t="s">
        <v>1</v>
      </c>
    </row>
    <row r="25" spans="1:11" ht="12.75" customHeight="1">
      <c r="A25" s="494" t="s">
        <v>90</v>
      </c>
      <c r="B25" s="488">
        <v>300342</v>
      </c>
      <c r="C25" s="489">
        <v>208110</v>
      </c>
      <c r="D25" s="490">
        <v>304056</v>
      </c>
      <c r="E25" s="476" t="s">
        <v>1</v>
      </c>
      <c r="F25" s="476" t="s">
        <v>1</v>
      </c>
      <c r="G25" s="476" t="s">
        <v>1</v>
      </c>
      <c r="H25" s="476" t="s">
        <v>1</v>
      </c>
      <c r="K25" s="468"/>
    </row>
    <row r="26" spans="1:11" ht="12.75" customHeight="1">
      <c r="A26" s="494" t="s">
        <v>91</v>
      </c>
      <c r="B26" s="488">
        <v>120765</v>
      </c>
      <c r="C26" s="489">
        <v>67551</v>
      </c>
      <c r="D26" s="490">
        <v>120008</v>
      </c>
      <c r="E26" s="476" t="s">
        <v>1</v>
      </c>
      <c r="F26" s="476" t="s">
        <v>1</v>
      </c>
      <c r="G26" s="476" t="s">
        <v>1</v>
      </c>
      <c r="H26" s="476" t="s">
        <v>1</v>
      </c>
      <c r="K26" s="468"/>
    </row>
    <row r="27" spans="1:8" ht="12.75" customHeight="1">
      <c r="A27" s="494" t="s">
        <v>92</v>
      </c>
      <c r="B27" s="488">
        <v>4329</v>
      </c>
      <c r="C27" s="489">
        <v>3010</v>
      </c>
      <c r="D27" s="490">
        <v>5091</v>
      </c>
      <c r="E27" s="476" t="s">
        <v>1</v>
      </c>
      <c r="F27" s="476" t="s">
        <v>1</v>
      </c>
      <c r="G27" s="476" t="s">
        <v>1</v>
      </c>
      <c r="H27" s="476" t="s">
        <v>1</v>
      </c>
    </row>
    <row r="28" spans="1:8" ht="12.75" customHeight="1">
      <c r="A28" s="494" t="s">
        <v>93</v>
      </c>
      <c r="B28" s="488">
        <v>4086</v>
      </c>
      <c r="C28" s="489">
        <v>2861</v>
      </c>
      <c r="D28" s="490">
        <v>4690</v>
      </c>
      <c r="E28" s="476" t="s">
        <v>1</v>
      </c>
      <c r="F28" s="476" t="s">
        <v>1</v>
      </c>
      <c r="G28" s="476" t="s">
        <v>1</v>
      </c>
      <c r="H28" s="476" t="s">
        <v>1</v>
      </c>
    </row>
    <row r="29" spans="1:8" ht="12.75" customHeight="1">
      <c r="A29" s="494" t="s">
        <v>94</v>
      </c>
      <c r="B29" s="488">
        <v>2632</v>
      </c>
      <c r="C29" s="489">
        <v>1009</v>
      </c>
      <c r="D29" s="490">
        <v>2539</v>
      </c>
      <c r="E29" s="476" t="s">
        <v>1</v>
      </c>
      <c r="F29" s="476" t="s">
        <v>1</v>
      </c>
      <c r="G29" s="476" t="s">
        <v>1</v>
      </c>
      <c r="H29" s="476" t="s">
        <v>1</v>
      </c>
    </row>
    <row r="30" spans="1:8" ht="12.75" customHeight="1">
      <c r="A30" s="494" t="s">
        <v>95</v>
      </c>
      <c r="B30" s="488">
        <v>2677</v>
      </c>
      <c r="C30" s="489">
        <v>1612</v>
      </c>
      <c r="D30" s="490">
        <v>2859</v>
      </c>
      <c r="E30" s="476" t="s">
        <v>1</v>
      </c>
      <c r="F30" s="476" t="s">
        <v>1</v>
      </c>
      <c r="G30" s="476" t="s">
        <v>1</v>
      </c>
      <c r="H30" s="476" t="s">
        <v>1</v>
      </c>
    </row>
    <row r="31" spans="1:8" ht="12.75" customHeight="1">
      <c r="A31" s="494" t="s">
        <v>562</v>
      </c>
      <c r="B31" s="488">
        <v>14711</v>
      </c>
      <c r="C31" s="489">
        <v>11080</v>
      </c>
      <c r="D31" s="490">
        <v>15566</v>
      </c>
      <c r="E31" s="476" t="s">
        <v>1</v>
      </c>
      <c r="F31" s="476" t="s">
        <v>1</v>
      </c>
      <c r="G31" s="476" t="s">
        <v>1</v>
      </c>
      <c r="H31" s="476" t="s">
        <v>1</v>
      </c>
    </row>
    <row r="32" spans="1:8" ht="12.75" customHeight="1">
      <c r="A32" s="494" t="s">
        <v>96</v>
      </c>
      <c r="B32" s="488">
        <v>6433</v>
      </c>
      <c r="C32" s="489">
        <v>5727</v>
      </c>
      <c r="D32" s="490">
        <v>6734</v>
      </c>
      <c r="E32" s="476" t="s">
        <v>1</v>
      </c>
      <c r="F32" s="476" t="s">
        <v>1</v>
      </c>
      <c r="G32" s="476" t="s">
        <v>1</v>
      </c>
      <c r="H32" s="476" t="s">
        <v>1</v>
      </c>
    </row>
    <row r="33" spans="1:8" ht="12.75" customHeight="1">
      <c r="A33" s="494" t="s">
        <v>97</v>
      </c>
      <c r="B33" s="488">
        <v>17960</v>
      </c>
      <c r="C33" s="489">
        <v>15920</v>
      </c>
      <c r="D33" s="490">
        <v>18422</v>
      </c>
      <c r="E33" s="476" t="s">
        <v>1</v>
      </c>
      <c r="F33" s="476" t="s">
        <v>1</v>
      </c>
      <c r="G33" s="476" t="s">
        <v>1</v>
      </c>
      <c r="H33" s="476" t="s">
        <v>1</v>
      </c>
    </row>
    <row r="34" spans="1:8" ht="12.75" customHeight="1">
      <c r="A34" s="494" t="s">
        <v>98</v>
      </c>
      <c r="B34" s="488">
        <v>4127</v>
      </c>
      <c r="C34" s="489">
        <v>3377</v>
      </c>
      <c r="D34" s="490">
        <v>4992</v>
      </c>
      <c r="E34" s="476" t="s">
        <v>1</v>
      </c>
      <c r="F34" s="476" t="s">
        <v>1</v>
      </c>
      <c r="G34" s="476" t="s">
        <v>1</v>
      </c>
      <c r="H34" s="476" t="s">
        <v>1</v>
      </c>
    </row>
    <row r="35" spans="1:8" ht="12.75" customHeight="1">
      <c r="A35" s="494" t="s">
        <v>99</v>
      </c>
      <c r="B35" s="488">
        <v>1414</v>
      </c>
      <c r="C35" s="489">
        <v>730</v>
      </c>
      <c r="D35" s="490">
        <v>1755</v>
      </c>
      <c r="E35" s="476" t="s">
        <v>1</v>
      </c>
      <c r="F35" s="476" t="s">
        <v>1</v>
      </c>
      <c r="G35" s="476" t="s">
        <v>1</v>
      </c>
      <c r="H35" s="476" t="s">
        <v>1</v>
      </c>
    </row>
    <row r="36" spans="1:12" ht="12.75" customHeight="1">
      <c r="A36" s="494" t="s">
        <v>100</v>
      </c>
      <c r="B36" s="488">
        <v>71884</v>
      </c>
      <c r="C36" s="489">
        <v>52206</v>
      </c>
      <c r="D36" s="490">
        <v>68689</v>
      </c>
      <c r="E36" s="476" t="s">
        <v>1</v>
      </c>
      <c r="F36" s="476" t="s">
        <v>1</v>
      </c>
      <c r="G36" s="476" t="s">
        <v>1</v>
      </c>
      <c r="H36" s="476" t="s">
        <v>1</v>
      </c>
      <c r="L36" s="468"/>
    </row>
    <row r="37" spans="1:8" ht="6.75" customHeight="1">
      <c r="A37" s="487"/>
      <c r="B37" s="488"/>
      <c r="C37" s="489"/>
      <c r="D37" s="489"/>
      <c r="E37" s="490"/>
      <c r="F37" s="490"/>
      <c r="G37" s="497"/>
      <c r="H37" s="497"/>
    </row>
    <row r="38" spans="1:8" s="485" customFormat="1" ht="15" customHeight="1">
      <c r="A38" s="492" t="s">
        <v>101</v>
      </c>
      <c r="B38" s="482">
        <v>9140180</v>
      </c>
      <c r="C38" s="493">
        <v>6016243</v>
      </c>
      <c r="D38" s="493">
        <v>9143849</v>
      </c>
      <c r="E38" s="484" t="s">
        <v>1</v>
      </c>
      <c r="F38" s="484" t="s">
        <v>1</v>
      </c>
      <c r="G38" s="484" t="s">
        <v>1</v>
      </c>
      <c r="H38" s="484" t="s">
        <v>1</v>
      </c>
    </row>
    <row r="39" spans="1:12" s="485" customFormat="1" ht="15" customHeight="1">
      <c r="A39" s="494" t="s">
        <v>610</v>
      </c>
      <c r="B39" s="488">
        <v>542426</v>
      </c>
      <c r="C39" s="489">
        <v>233680</v>
      </c>
      <c r="D39" s="489">
        <v>559181</v>
      </c>
      <c r="E39" s="476" t="s">
        <v>1</v>
      </c>
      <c r="F39" s="476" t="s">
        <v>1</v>
      </c>
      <c r="G39" s="476" t="s">
        <v>1</v>
      </c>
      <c r="H39" s="476" t="s">
        <v>1</v>
      </c>
      <c r="J39" s="486"/>
      <c r="K39" s="486"/>
      <c r="L39" s="486"/>
    </row>
    <row r="40" spans="1:13" ht="12.75" customHeight="1">
      <c r="A40" s="494" t="s">
        <v>102</v>
      </c>
      <c r="B40" s="488">
        <v>221026</v>
      </c>
      <c r="C40" s="489">
        <v>193331</v>
      </c>
      <c r="D40" s="490">
        <v>216365</v>
      </c>
      <c r="E40" s="476" t="s">
        <v>1</v>
      </c>
      <c r="F40" s="476" t="s">
        <v>1</v>
      </c>
      <c r="G40" s="476" t="s">
        <v>1</v>
      </c>
      <c r="H40" s="476" t="s">
        <v>1</v>
      </c>
      <c r="M40" s="468"/>
    </row>
    <row r="41" spans="1:11" ht="12.75" customHeight="1">
      <c r="A41" s="494" t="s">
        <v>103</v>
      </c>
      <c r="B41" s="488">
        <v>391246</v>
      </c>
      <c r="C41" s="489">
        <v>329462</v>
      </c>
      <c r="D41" s="490">
        <v>390465</v>
      </c>
      <c r="E41" s="476" t="s">
        <v>1</v>
      </c>
      <c r="F41" s="476" t="s">
        <v>1</v>
      </c>
      <c r="G41" s="476" t="s">
        <v>1</v>
      </c>
      <c r="H41" s="476" t="s">
        <v>1</v>
      </c>
      <c r="K41" s="468"/>
    </row>
    <row r="42" spans="1:11" ht="12.75" customHeight="1">
      <c r="A42" s="494" t="s">
        <v>104</v>
      </c>
      <c r="B42" s="488">
        <v>486371</v>
      </c>
      <c r="C42" s="489">
        <v>370794</v>
      </c>
      <c r="D42" s="490">
        <v>494126</v>
      </c>
      <c r="E42" s="476" t="s">
        <v>1</v>
      </c>
      <c r="F42" s="476" t="s">
        <v>1</v>
      </c>
      <c r="G42" s="476" t="s">
        <v>1</v>
      </c>
      <c r="H42" s="476" t="s">
        <v>1</v>
      </c>
      <c r="J42" s="468"/>
      <c r="K42" s="468"/>
    </row>
    <row r="43" spans="1:11" ht="12.75" customHeight="1">
      <c r="A43" s="494" t="s">
        <v>105</v>
      </c>
      <c r="B43" s="488">
        <v>589849</v>
      </c>
      <c r="C43" s="489">
        <v>460132</v>
      </c>
      <c r="D43" s="490">
        <v>585601</v>
      </c>
      <c r="E43" s="476" t="s">
        <v>1</v>
      </c>
      <c r="F43" s="476" t="s">
        <v>1</v>
      </c>
      <c r="G43" s="476" t="s">
        <v>1</v>
      </c>
      <c r="H43" s="476" t="s">
        <v>1</v>
      </c>
      <c r="I43" s="468"/>
      <c r="J43" s="468"/>
      <c r="K43" s="468"/>
    </row>
    <row r="44" spans="1:11" ht="12.75" customHeight="1">
      <c r="A44" s="494" t="s">
        <v>106</v>
      </c>
      <c r="B44" s="488">
        <v>94507</v>
      </c>
      <c r="C44" s="489">
        <v>76395</v>
      </c>
      <c r="D44" s="490">
        <v>92379</v>
      </c>
      <c r="E44" s="476" t="s">
        <v>1</v>
      </c>
      <c r="F44" s="476" t="s">
        <v>1</v>
      </c>
      <c r="G44" s="476" t="s">
        <v>1</v>
      </c>
      <c r="H44" s="476" t="s">
        <v>1</v>
      </c>
      <c r="J44" s="468"/>
      <c r="K44" s="468"/>
    </row>
    <row r="45" spans="1:10" ht="12.75" customHeight="1">
      <c r="A45" s="494" t="s">
        <v>107</v>
      </c>
      <c r="B45" s="488">
        <v>4504511</v>
      </c>
      <c r="C45" s="489">
        <v>2697471</v>
      </c>
      <c r="D45" s="490">
        <v>4481518</v>
      </c>
      <c r="E45" s="476" t="s">
        <v>1</v>
      </c>
      <c r="F45" s="476" t="s">
        <v>1</v>
      </c>
      <c r="G45" s="476" t="s">
        <v>1</v>
      </c>
      <c r="H45" s="476" t="s">
        <v>1</v>
      </c>
      <c r="J45" s="468"/>
    </row>
    <row r="46" spans="1:8" ht="12.75" customHeight="1">
      <c r="A46" s="494" t="s">
        <v>108</v>
      </c>
      <c r="B46" s="488">
        <v>228635</v>
      </c>
      <c r="C46" s="489">
        <v>183155</v>
      </c>
      <c r="D46" s="490">
        <v>251211</v>
      </c>
      <c r="E46" s="475">
        <v>138451</v>
      </c>
      <c r="F46" s="475">
        <v>91928</v>
      </c>
      <c r="G46" s="476" t="s">
        <v>1</v>
      </c>
      <c r="H46" s="476" t="s">
        <v>1</v>
      </c>
    </row>
    <row r="47" spans="1:8" ht="12.75" customHeight="1">
      <c r="A47" s="498" t="s">
        <v>611</v>
      </c>
      <c r="B47" s="488">
        <v>99592</v>
      </c>
      <c r="C47" s="476" t="s">
        <v>1</v>
      </c>
      <c r="D47" s="490">
        <v>91638</v>
      </c>
      <c r="E47" s="476" t="s">
        <v>1</v>
      </c>
      <c r="F47" s="476" t="s">
        <v>1</v>
      </c>
      <c r="G47" s="476" t="s">
        <v>1</v>
      </c>
      <c r="H47" s="476" t="s">
        <v>1</v>
      </c>
    </row>
    <row r="48" spans="1:8" ht="12.75" customHeight="1">
      <c r="A48" s="494" t="s">
        <v>109</v>
      </c>
      <c r="B48" s="488">
        <v>224278</v>
      </c>
      <c r="C48" s="489">
        <v>161048</v>
      </c>
      <c r="D48" s="490">
        <v>214843</v>
      </c>
      <c r="E48" s="476" t="s">
        <v>1</v>
      </c>
      <c r="F48" s="476" t="s">
        <v>1</v>
      </c>
      <c r="G48" s="476" t="s">
        <v>1</v>
      </c>
      <c r="H48" s="476" t="s">
        <v>1</v>
      </c>
    </row>
    <row r="49" spans="1:8" ht="12.75" customHeight="1">
      <c r="A49" s="494" t="s">
        <v>110</v>
      </c>
      <c r="B49" s="488">
        <v>294884</v>
      </c>
      <c r="C49" s="489">
        <v>229780</v>
      </c>
      <c r="D49" s="490">
        <v>286932</v>
      </c>
      <c r="E49" s="476" t="s">
        <v>1</v>
      </c>
      <c r="F49" s="476" t="s">
        <v>1</v>
      </c>
      <c r="G49" s="476" t="s">
        <v>1</v>
      </c>
      <c r="H49" s="476" t="s">
        <v>1</v>
      </c>
    </row>
    <row r="50" spans="1:8" ht="12.75" customHeight="1">
      <c r="A50" s="494" t="s">
        <v>111</v>
      </c>
      <c r="B50" s="488">
        <v>442323</v>
      </c>
      <c r="C50" s="489">
        <v>269376</v>
      </c>
      <c r="D50" s="490">
        <v>450135</v>
      </c>
      <c r="E50" s="476" t="s">
        <v>1</v>
      </c>
      <c r="F50" s="476" t="s">
        <v>1</v>
      </c>
      <c r="G50" s="476" t="s">
        <v>1</v>
      </c>
      <c r="H50" s="476" t="s">
        <v>1</v>
      </c>
    </row>
    <row r="51" spans="1:8" ht="12.75" customHeight="1">
      <c r="A51" s="499" t="s">
        <v>112</v>
      </c>
      <c r="B51" s="488">
        <v>263241</v>
      </c>
      <c r="C51" s="489">
        <v>242173</v>
      </c>
      <c r="D51" s="490">
        <v>262718</v>
      </c>
      <c r="E51" s="476" t="s">
        <v>1</v>
      </c>
      <c r="F51" s="476" t="s">
        <v>1</v>
      </c>
      <c r="G51" s="476" t="s">
        <v>1</v>
      </c>
      <c r="H51" s="476" t="s">
        <v>1</v>
      </c>
    </row>
    <row r="52" spans="1:8" ht="12.75" customHeight="1">
      <c r="A52" s="499" t="s">
        <v>113</v>
      </c>
      <c r="B52" s="488">
        <v>56208</v>
      </c>
      <c r="C52" s="489">
        <v>51199</v>
      </c>
      <c r="D52" s="490">
        <v>57989</v>
      </c>
      <c r="E52" s="476" t="s">
        <v>1</v>
      </c>
      <c r="F52" s="476" t="s">
        <v>1</v>
      </c>
      <c r="G52" s="476" t="s">
        <v>1</v>
      </c>
      <c r="H52" s="476" t="s">
        <v>1</v>
      </c>
    </row>
    <row r="53" spans="1:8" ht="12.75" customHeight="1">
      <c r="A53" s="499" t="s">
        <v>114</v>
      </c>
      <c r="B53" s="488">
        <v>425815</v>
      </c>
      <c r="C53" s="489">
        <v>274323</v>
      </c>
      <c r="D53" s="490">
        <v>432066</v>
      </c>
      <c r="E53" s="476" t="s">
        <v>1</v>
      </c>
      <c r="F53" s="476" t="s">
        <v>1</v>
      </c>
      <c r="G53" s="476" t="s">
        <v>1</v>
      </c>
      <c r="H53" s="476" t="s">
        <v>1</v>
      </c>
    </row>
    <row r="54" spans="1:8" ht="12.75" customHeight="1">
      <c r="A54" s="499" t="s">
        <v>115</v>
      </c>
      <c r="B54" s="488">
        <v>69787</v>
      </c>
      <c r="C54" s="489">
        <v>65418</v>
      </c>
      <c r="D54" s="490">
        <v>71985</v>
      </c>
      <c r="E54" s="476" t="s">
        <v>1</v>
      </c>
      <c r="F54" s="476" t="s">
        <v>1</v>
      </c>
      <c r="G54" s="476" t="s">
        <v>1</v>
      </c>
      <c r="H54" s="476" t="s">
        <v>1</v>
      </c>
    </row>
    <row r="55" spans="1:8" ht="12.75" customHeight="1">
      <c r="A55" s="499" t="s">
        <v>116</v>
      </c>
      <c r="B55" s="488">
        <v>16997</v>
      </c>
      <c r="C55" s="489">
        <v>15524</v>
      </c>
      <c r="D55" s="490">
        <v>17473</v>
      </c>
      <c r="E55" s="476" t="s">
        <v>1</v>
      </c>
      <c r="F55" s="476" t="s">
        <v>1</v>
      </c>
      <c r="G55" s="476" t="s">
        <v>1</v>
      </c>
      <c r="H55" s="476" t="s">
        <v>1</v>
      </c>
    </row>
    <row r="56" spans="1:8" ht="12.75" customHeight="1">
      <c r="A56" s="499" t="s">
        <v>117</v>
      </c>
      <c r="B56" s="488">
        <v>17510</v>
      </c>
      <c r="C56" s="489">
        <v>15754</v>
      </c>
      <c r="D56" s="490">
        <v>17598</v>
      </c>
      <c r="E56" s="476" t="s">
        <v>1</v>
      </c>
      <c r="F56" s="476" t="s">
        <v>1</v>
      </c>
      <c r="G56" s="476" t="s">
        <v>1</v>
      </c>
      <c r="H56" s="476" t="s">
        <v>1</v>
      </c>
    </row>
    <row r="57" spans="1:8" ht="12.75" customHeight="1">
      <c r="A57" s="494" t="s">
        <v>118</v>
      </c>
      <c r="B57" s="488">
        <v>118010</v>
      </c>
      <c r="C57" s="489">
        <v>105108</v>
      </c>
      <c r="D57" s="490">
        <v>117450</v>
      </c>
      <c r="E57" s="476" t="s">
        <v>1</v>
      </c>
      <c r="F57" s="476" t="s">
        <v>1</v>
      </c>
      <c r="G57" s="476" t="s">
        <v>1</v>
      </c>
      <c r="H57" s="476" t="s">
        <v>1</v>
      </c>
    </row>
    <row r="58" spans="1:8" ht="12.75" customHeight="1">
      <c r="A58" s="494" t="s">
        <v>119</v>
      </c>
      <c r="B58" s="488">
        <v>52964</v>
      </c>
      <c r="C58" s="489">
        <v>42120</v>
      </c>
      <c r="D58" s="490">
        <v>52176</v>
      </c>
      <c r="E58" s="476" t="s">
        <v>1</v>
      </c>
      <c r="F58" s="476" t="s">
        <v>1</v>
      </c>
      <c r="G58" s="476" t="s">
        <v>1</v>
      </c>
      <c r="H58" s="476" t="s">
        <v>1</v>
      </c>
    </row>
    <row r="59" spans="1:8" ht="6.75" customHeight="1">
      <c r="A59" s="487"/>
      <c r="B59" s="488"/>
      <c r="C59" s="489"/>
      <c r="D59" s="489"/>
      <c r="E59" s="475"/>
      <c r="F59" s="475"/>
      <c r="G59" s="475"/>
      <c r="H59" s="475"/>
    </row>
    <row r="60" spans="1:11" s="485" customFormat="1" ht="15" customHeight="1">
      <c r="A60" s="492" t="s">
        <v>120</v>
      </c>
      <c r="B60" s="482">
        <v>2188122</v>
      </c>
      <c r="C60" s="493">
        <v>1545167</v>
      </c>
      <c r="D60" s="493">
        <v>2181135</v>
      </c>
      <c r="E60" s="484" t="s">
        <v>1</v>
      </c>
      <c r="F60" s="484" t="s">
        <v>1</v>
      </c>
      <c r="G60" s="484" t="s">
        <v>1</v>
      </c>
      <c r="H60" s="484" t="s">
        <v>1</v>
      </c>
      <c r="J60" s="486"/>
      <c r="K60" s="486"/>
    </row>
    <row r="61" spans="1:13" ht="12.75" customHeight="1">
      <c r="A61" s="494" t="s">
        <v>121</v>
      </c>
      <c r="B61" s="488">
        <v>384394</v>
      </c>
      <c r="C61" s="489">
        <v>308361</v>
      </c>
      <c r="D61" s="490">
        <v>381307</v>
      </c>
      <c r="E61" s="476" t="s">
        <v>1</v>
      </c>
      <c r="F61" s="476" t="s">
        <v>1</v>
      </c>
      <c r="G61" s="476" t="s">
        <v>1</v>
      </c>
      <c r="H61" s="476" t="s">
        <v>1</v>
      </c>
      <c r="J61" s="468"/>
      <c r="K61" s="468"/>
      <c r="L61" s="468"/>
      <c r="M61" s="468"/>
    </row>
    <row r="62" spans="1:13" ht="12.75" customHeight="1">
      <c r="A62" s="494" t="s">
        <v>122</v>
      </c>
      <c r="B62" s="488">
        <v>78817</v>
      </c>
      <c r="C62" s="489">
        <v>59503</v>
      </c>
      <c r="D62" s="490">
        <v>78883</v>
      </c>
      <c r="E62" s="476" t="s">
        <v>1</v>
      </c>
      <c r="F62" s="476" t="s">
        <v>1</v>
      </c>
      <c r="G62" s="476" t="s">
        <v>1</v>
      </c>
      <c r="H62" s="476" t="s">
        <v>1</v>
      </c>
      <c r="J62" s="468"/>
      <c r="K62" s="468"/>
      <c r="L62" s="468"/>
      <c r="M62" s="468"/>
    </row>
    <row r="63" spans="1:13" ht="12.75" customHeight="1">
      <c r="A63" s="494" t="s">
        <v>123</v>
      </c>
      <c r="B63" s="488">
        <v>169653</v>
      </c>
      <c r="C63" s="489">
        <v>138613</v>
      </c>
      <c r="D63" s="490">
        <v>166686</v>
      </c>
      <c r="E63" s="476" t="s">
        <v>1</v>
      </c>
      <c r="F63" s="476" t="s">
        <v>1</v>
      </c>
      <c r="G63" s="476" t="s">
        <v>1</v>
      </c>
      <c r="H63" s="476" t="s">
        <v>1</v>
      </c>
      <c r="K63" s="468"/>
      <c r="L63" s="468"/>
      <c r="M63" s="468"/>
    </row>
    <row r="64" spans="1:10" ht="12.75" customHeight="1">
      <c r="A64" s="494" t="s">
        <v>124</v>
      </c>
      <c r="B64" s="488">
        <v>131426</v>
      </c>
      <c r="C64" s="489">
        <v>96182</v>
      </c>
      <c r="D64" s="490">
        <v>128285</v>
      </c>
      <c r="E64" s="476" t="s">
        <v>1</v>
      </c>
      <c r="F64" s="476" t="s">
        <v>1</v>
      </c>
      <c r="G64" s="476" t="s">
        <v>1</v>
      </c>
      <c r="H64" s="476" t="s">
        <v>1</v>
      </c>
      <c r="J64" s="468"/>
    </row>
    <row r="65" spans="1:10" ht="12.75" customHeight="1">
      <c r="A65" s="494" t="s">
        <v>125</v>
      </c>
      <c r="B65" s="488">
        <v>119804</v>
      </c>
      <c r="C65" s="489">
        <v>113491</v>
      </c>
      <c r="D65" s="490">
        <v>123140</v>
      </c>
      <c r="E65" s="476" t="s">
        <v>1</v>
      </c>
      <c r="F65" s="476" t="s">
        <v>1</v>
      </c>
      <c r="G65" s="476" t="s">
        <v>1</v>
      </c>
      <c r="H65" s="476" t="s">
        <v>1</v>
      </c>
      <c r="J65" s="468"/>
    </row>
    <row r="66" spans="1:10" ht="13.5" customHeight="1" thickBot="1">
      <c r="A66" s="500" t="s">
        <v>126</v>
      </c>
      <c r="B66" s="501">
        <v>36409</v>
      </c>
      <c r="C66" s="502">
        <v>21601</v>
      </c>
      <c r="D66" s="503">
        <v>34699</v>
      </c>
      <c r="E66" s="842" t="s">
        <v>1</v>
      </c>
      <c r="F66" s="842" t="s">
        <v>1</v>
      </c>
      <c r="G66" s="842" t="s">
        <v>1</v>
      </c>
      <c r="H66" s="842" t="s">
        <v>1</v>
      </c>
      <c r="J66" s="468"/>
    </row>
    <row r="67" spans="1:8" ht="12" customHeight="1">
      <c r="A67" s="504" t="s">
        <v>127</v>
      </c>
      <c r="B67" s="461"/>
      <c r="C67" s="461"/>
      <c r="D67" s="505"/>
      <c r="E67" s="505"/>
      <c r="F67" s="505"/>
      <c r="G67" s="505"/>
      <c r="H67" s="505"/>
    </row>
    <row r="68" spans="1:8" ht="12" customHeight="1">
      <c r="A68" s="469" t="s">
        <v>612</v>
      </c>
      <c r="B68" s="505"/>
      <c r="C68" s="505"/>
      <c r="D68" s="469"/>
      <c r="E68" s="505"/>
      <c r="F68" s="505"/>
      <c r="G68" s="505"/>
      <c r="H68" s="505"/>
    </row>
    <row r="69" spans="1:10" ht="12" customHeight="1">
      <c r="A69" s="469" t="s">
        <v>624</v>
      </c>
      <c r="B69" s="505"/>
      <c r="C69" s="505"/>
      <c r="D69" s="505"/>
      <c r="E69" s="505"/>
      <c r="F69" s="505"/>
      <c r="G69" s="505"/>
      <c r="H69" s="505"/>
      <c r="J69" s="468"/>
    </row>
    <row r="70" spans="1:10" ht="12" customHeight="1">
      <c r="A70" s="469" t="s">
        <v>713</v>
      </c>
      <c r="B70" s="505"/>
      <c r="C70" s="505"/>
      <c r="D70" s="505"/>
      <c r="E70" s="505"/>
      <c r="F70" s="505"/>
      <c r="G70" s="505"/>
      <c r="H70" s="505"/>
      <c r="J70" s="468"/>
    </row>
    <row r="71" spans="1:10" ht="18.75" customHeight="1">
      <c r="A71" s="506" t="s">
        <v>764</v>
      </c>
      <c r="B71" s="507"/>
      <c r="C71" s="507"/>
      <c r="D71" s="507"/>
      <c r="E71" s="507"/>
      <c r="F71" s="507"/>
      <c r="G71" s="508"/>
      <c r="H71" s="508"/>
      <c r="J71" s="468"/>
    </row>
    <row r="72" spans="1:12" ht="13.5" customHeight="1" thickBot="1">
      <c r="A72" s="455"/>
      <c r="B72" s="455"/>
      <c r="C72" s="455"/>
      <c r="D72" s="455"/>
      <c r="E72" s="455"/>
      <c r="F72" s="455"/>
      <c r="G72" s="455"/>
      <c r="H72" s="455"/>
      <c r="J72" s="468"/>
      <c r="L72" s="468"/>
    </row>
    <row r="73" spans="1:8" ht="15" customHeight="1">
      <c r="A73" s="509" t="s">
        <v>66</v>
      </c>
      <c r="B73" s="510" t="s">
        <v>67</v>
      </c>
      <c r="C73" s="511"/>
      <c r="D73" s="511"/>
      <c r="E73" s="510" t="s">
        <v>68</v>
      </c>
      <c r="F73" s="511"/>
      <c r="G73" s="511"/>
      <c r="H73" s="511"/>
    </row>
    <row r="74" spans="1:8" ht="15" customHeight="1">
      <c r="A74" s="512"/>
      <c r="B74" s="462" t="s">
        <v>69</v>
      </c>
      <c r="C74" s="463"/>
      <c r="D74" s="990" t="s">
        <v>70</v>
      </c>
      <c r="E74" s="994" t="s">
        <v>72</v>
      </c>
      <c r="F74" s="990" t="s">
        <v>73</v>
      </c>
      <c r="G74" s="992" t="s">
        <v>567</v>
      </c>
      <c r="H74" s="993"/>
    </row>
    <row r="75" spans="1:8" ht="15" customHeight="1">
      <c r="A75" s="465" t="s">
        <v>74</v>
      </c>
      <c r="B75" s="467" t="s">
        <v>494</v>
      </c>
      <c r="C75" s="464" t="s">
        <v>75</v>
      </c>
      <c r="D75" s="991"/>
      <c r="E75" s="995"/>
      <c r="F75" s="996"/>
      <c r="G75" s="467" t="s">
        <v>72</v>
      </c>
      <c r="H75" s="464" t="s">
        <v>73</v>
      </c>
    </row>
    <row r="76" spans="2:8" s="472" customFormat="1" ht="11.25" customHeight="1">
      <c r="B76" s="513" t="s">
        <v>77</v>
      </c>
      <c r="C76" s="514" t="s">
        <v>78</v>
      </c>
      <c r="D76" s="514" t="s">
        <v>77</v>
      </c>
      <c r="E76" s="514" t="s">
        <v>79</v>
      </c>
      <c r="F76" s="514" t="s">
        <v>79</v>
      </c>
      <c r="G76" s="514" t="s">
        <v>79</v>
      </c>
      <c r="H76" s="514" t="s">
        <v>79</v>
      </c>
    </row>
    <row r="77" spans="1:8" ht="12.75" customHeight="1">
      <c r="A77" s="494" t="s">
        <v>128</v>
      </c>
      <c r="B77" s="843">
        <v>80127</v>
      </c>
      <c r="C77" s="844">
        <v>62835</v>
      </c>
      <c r="D77" s="845">
        <v>80023</v>
      </c>
      <c r="E77" s="476" t="s">
        <v>1</v>
      </c>
      <c r="F77" s="476" t="s">
        <v>1</v>
      </c>
      <c r="G77" s="476" t="s">
        <v>1</v>
      </c>
      <c r="H77" s="476" t="s">
        <v>1</v>
      </c>
    </row>
    <row r="78" spans="1:8" ht="12.75" customHeight="1">
      <c r="A78" s="494" t="s">
        <v>129</v>
      </c>
      <c r="B78" s="843">
        <v>12183</v>
      </c>
      <c r="C78" s="844">
        <v>10521</v>
      </c>
      <c r="D78" s="845">
        <v>13005</v>
      </c>
      <c r="E78" s="476" t="s">
        <v>1</v>
      </c>
      <c r="F78" s="476" t="s">
        <v>1</v>
      </c>
      <c r="G78" s="476" t="s">
        <v>1</v>
      </c>
      <c r="H78" s="476" t="s">
        <v>1</v>
      </c>
    </row>
    <row r="79" spans="1:8" ht="12.75" customHeight="1">
      <c r="A79" s="494" t="s">
        <v>130</v>
      </c>
      <c r="B79" s="843">
        <v>116450</v>
      </c>
      <c r="C79" s="844">
        <v>83499</v>
      </c>
      <c r="D79" s="845">
        <v>111200</v>
      </c>
      <c r="E79" s="476" t="s">
        <v>1</v>
      </c>
      <c r="F79" s="476" t="s">
        <v>1</v>
      </c>
      <c r="G79" s="476" t="s">
        <v>1</v>
      </c>
      <c r="H79" s="476" t="s">
        <v>1</v>
      </c>
    </row>
    <row r="80" spans="1:8" ht="12.75" customHeight="1">
      <c r="A80" s="494" t="s">
        <v>131</v>
      </c>
      <c r="B80" s="843">
        <v>39936</v>
      </c>
      <c r="C80" s="844">
        <v>34316</v>
      </c>
      <c r="D80" s="845">
        <v>40670</v>
      </c>
      <c r="E80" s="476" t="s">
        <v>1</v>
      </c>
      <c r="F80" s="476" t="s">
        <v>1</v>
      </c>
      <c r="G80" s="476" t="s">
        <v>1</v>
      </c>
      <c r="H80" s="476" t="s">
        <v>1</v>
      </c>
    </row>
    <row r="81" spans="1:8" ht="12.75" customHeight="1">
      <c r="A81" s="494" t="s">
        <v>132</v>
      </c>
      <c r="B81" s="843">
        <v>835686</v>
      </c>
      <c r="C81" s="844">
        <v>488383</v>
      </c>
      <c r="D81" s="845">
        <v>835390</v>
      </c>
      <c r="E81" s="476" t="s">
        <v>1</v>
      </c>
      <c r="F81" s="476" t="s">
        <v>1</v>
      </c>
      <c r="G81" s="476" t="s">
        <v>1</v>
      </c>
      <c r="H81" s="476" t="s">
        <v>1</v>
      </c>
    </row>
    <row r="82" spans="1:12" ht="12.75" customHeight="1">
      <c r="A82" s="494" t="s">
        <v>133</v>
      </c>
      <c r="B82" s="843">
        <v>183237</v>
      </c>
      <c r="C82" s="844">
        <v>127862</v>
      </c>
      <c r="D82" s="845">
        <v>187847</v>
      </c>
      <c r="E82" s="476" t="s">
        <v>1</v>
      </c>
      <c r="F82" s="476" t="s">
        <v>1</v>
      </c>
      <c r="G82" s="476" t="s">
        <v>1</v>
      </c>
      <c r="H82" s="476" t="s">
        <v>1</v>
      </c>
      <c r="J82" s="468"/>
      <c r="K82" s="468"/>
      <c r="L82" s="468"/>
    </row>
    <row r="83" spans="1:8" ht="6.75" customHeight="1">
      <c r="A83" s="494"/>
      <c r="B83" s="843"/>
      <c r="C83" s="844"/>
      <c r="D83" s="844"/>
      <c r="E83" s="475"/>
      <c r="F83" s="475"/>
      <c r="G83" s="497"/>
      <c r="H83" s="497"/>
    </row>
    <row r="84" spans="1:10" s="485" customFormat="1" ht="15" customHeight="1">
      <c r="A84" s="492" t="s">
        <v>134</v>
      </c>
      <c r="B84" s="482">
        <v>1311520</v>
      </c>
      <c r="C84" s="846">
        <v>897370</v>
      </c>
      <c r="D84" s="493">
        <v>1332979</v>
      </c>
      <c r="E84" s="484" t="s">
        <v>1</v>
      </c>
      <c r="F84" s="484" t="s">
        <v>1</v>
      </c>
      <c r="G84" s="484" t="s">
        <v>1</v>
      </c>
      <c r="H84" s="484" t="s">
        <v>1</v>
      </c>
      <c r="I84" s="457"/>
      <c r="J84" s="486"/>
    </row>
    <row r="85" spans="1:10" ht="12.75" customHeight="1">
      <c r="A85" s="494" t="s">
        <v>135</v>
      </c>
      <c r="B85" s="843">
        <v>85884</v>
      </c>
      <c r="C85" s="844">
        <v>65988</v>
      </c>
      <c r="D85" s="845">
        <v>90213</v>
      </c>
      <c r="E85" s="476" t="s">
        <v>1</v>
      </c>
      <c r="F85" s="476" t="s">
        <v>1</v>
      </c>
      <c r="G85" s="476" t="s">
        <v>1</v>
      </c>
      <c r="H85" s="476" t="s">
        <v>1</v>
      </c>
      <c r="J85" s="468"/>
    </row>
    <row r="86" spans="1:10" ht="12.75" customHeight="1">
      <c r="A86" s="494" t="s">
        <v>136</v>
      </c>
      <c r="B86" s="843">
        <v>36206</v>
      </c>
      <c r="C86" s="844">
        <v>35147</v>
      </c>
      <c r="D86" s="845">
        <v>37460</v>
      </c>
      <c r="E86" s="476" t="s">
        <v>1</v>
      </c>
      <c r="F86" s="476" t="s">
        <v>1</v>
      </c>
      <c r="G86" s="476" t="s">
        <v>1</v>
      </c>
      <c r="H86" s="476" t="s">
        <v>1</v>
      </c>
      <c r="J86" s="468"/>
    </row>
    <row r="87" spans="1:8" ht="12.75" customHeight="1">
      <c r="A87" s="494" t="s">
        <v>137</v>
      </c>
      <c r="B87" s="843">
        <v>49627</v>
      </c>
      <c r="C87" s="844">
        <v>36333</v>
      </c>
      <c r="D87" s="845">
        <v>48745</v>
      </c>
      <c r="E87" s="476" t="s">
        <v>1</v>
      </c>
      <c r="F87" s="476" t="s">
        <v>1</v>
      </c>
      <c r="G87" s="476" t="s">
        <v>1</v>
      </c>
      <c r="H87" s="476" t="s">
        <v>1</v>
      </c>
    </row>
    <row r="88" spans="1:8" ht="12.75" customHeight="1">
      <c r="A88" s="494" t="s">
        <v>138</v>
      </c>
      <c r="B88" s="843">
        <v>630899</v>
      </c>
      <c r="C88" s="844">
        <v>415539</v>
      </c>
      <c r="D88" s="845">
        <v>645818</v>
      </c>
      <c r="E88" s="476" t="s">
        <v>1</v>
      </c>
      <c r="F88" s="476" t="s">
        <v>1</v>
      </c>
      <c r="G88" s="476" t="s">
        <v>1</v>
      </c>
      <c r="H88" s="476" t="s">
        <v>1</v>
      </c>
    </row>
    <row r="89" spans="1:8" ht="12.75" customHeight="1">
      <c r="A89" s="494" t="s">
        <v>139</v>
      </c>
      <c r="B89" s="843">
        <v>19599</v>
      </c>
      <c r="C89" s="844">
        <v>16256</v>
      </c>
      <c r="D89" s="845">
        <v>19404</v>
      </c>
      <c r="E89" s="476" t="s">
        <v>1</v>
      </c>
      <c r="F89" s="476" t="s">
        <v>1</v>
      </c>
      <c r="G89" s="476" t="s">
        <v>1</v>
      </c>
      <c r="H89" s="476" t="s">
        <v>1</v>
      </c>
    </row>
    <row r="90" spans="1:8" ht="12.75" customHeight="1">
      <c r="A90" s="494" t="s">
        <v>140</v>
      </c>
      <c r="B90" s="843">
        <v>128819</v>
      </c>
      <c r="C90" s="844">
        <v>109782</v>
      </c>
      <c r="D90" s="845">
        <v>128990</v>
      </c>
      <c r="E90" s="476" t="s">
        <v>1</v>
      </c>
      <c r="F90" s="476" t="s">
        <v>1</v>
      </c>
      <c r="G90" s="476" t="s">
        <v>1</v>
      </c>
      <c r="H90" s="476" t="s">
        <v>1</v>
      </c>
    </row>
    <row r="91" spans="1:8" ht="12.75" customHeight="1">
      <c r="A91" s="494" t="s">
        <v>141</v>
      </c>
      <c r="B91" s="843">
        <v>36355</v>
      </c>
      <c r="C91" s="844">
        <v>15178</v>
      </c>
      <c r="D91" s="845">
        <v>35143</v>
      </c>
      <c r="E91" s="476" t="s">
        <v>1</v>
      </c>
      <c r="F91" s="476" t="s">
        <v>1</v>
      </c>
      <c r="G91" s="476" t="s">
        <v>1</v>
      </c>
      <c r="H91" s="476" t="s">
        <v>1</v>
      </c>
    </row>
    <row r="92" spans="1:8" ht="13.5" customHeight="1" thickBot="1">
      <c r="A92" s="500" t="s">
        <v>142</v>
      </c>
      <c r="B92" s="847">
        <v>324131</v>
      </c>
      <c r="C92" s="848">
        <v>203147</v>
      </c>
      <c r="D92" s="849">
        <v>327206</v>
      </c>
      <c r="E92" s="515">
        <v>27667</v>
      </c>
      <c r="F92" s="515">
        <v>31395</v>
      </c>
      <c r="G92" s="842" t="s">
        <v>1</v>
      </c>
      <c r="H92" s="842" t="s">
        <v>1</v>
      </c>
    </row>
    <row r="93" spans="1:8" s="519" customFormat="1" ht="12.75" customHeight="1">
      <c r="A93" s="516" t="s">
        <v>625</v>
      </c>
      <c r="B93" s="517"/>
      <c r="C93" s="518"/>
      <c r="D93" s="518"/>
      <c r="E93" s="518"/>
      <c r="F93" s="518"/>
      <c r="G93" s="518"/>
      <c r="H93" s="518"/>
    </row>
    <row r="94" spans="1:8" ht="10.5" customHeight="1">
      <c r="A94" s="504" t="s">
        <v>715</v>
      </c>
      <c r="B94" s="490"/>
      <c r="C94" s="490"/>
      <c r="D94" s="490"/>
      <c r="E94" s="490"/>
      <c r="F94" s="490"/>
      <c r="G94" s="520"/>
      <c r="H94" s="520"/>
    </row>
    <row r="95" spans="1:8" ht="11.25" customHeight="1">
      <c r="A95" s="504" t="s">
        <v>716</v>
      </c>
      <c r="B95" s="490"/>
      <c r="C95" s="490"/>
      <c r="D95" s="490"/>
      <c r="E95" s="490"/>
      <c r="F95" s="490"/>
      <c r="G95" s="520"/>
      <c r="H95" s="520"/>
    </row>
    <row r="96" spans="1:8" ht="11.25" customHeight="1">
      <c r="A96" s="469" t="s">
        <v>714</v>
      </c>
      <c r="B96" s="490"/>
      <c r="C96" s="490"/>
      <c r="D96" s="490"/>
      <c r="E96" s="490"/>
      <c r="F96" s="490"/>
      <c r="G96" s="520"/>
      <c r="H96" s="520"/>
    </row>
    <row r="97" spans="1:8" ht="13.5" customHeight="1" thickBot="1">
      <c r="A97" s="455" t="s">
        <v>143</v>
      </c>
      <c r="B97" s="455"/>
      <c r="C97" s="455"/>
      <c r="D97" s="455"/>
      <c r="E97" s="455"/>
      <c r="F97" s="455"/>
      <c r="G97" s="455"/>
      <c r="H97" s="455"/>
    </row>
    <row r="98" spans="1:11" ht="12" customHeight="1">
      <c r="A98" s="521" t="s">
        <v>66</v>
      </c>
      <c r="B98" s="459" t="s">
        <v>144</v>
      </c>
      <c r="C98" s="511"/>
      <c r="D98" s="511"/>
      <c r="E98" s="511"/>
      <c r="F98" s="511"/>
      <c r="G98" s="511"/>
      <c r="H98" s="511"/>
      <c r="I98" s="463"/>
      <c r="J98" s="463"/>
      <c r="K98" s="505"/>
    </row>
    <row r="99" spans="1:11" ht="12" customHeight="1">
      <c r="A99" s="512"/>
      <c r="B99" s="510" t="s">
        <v>69</v>
      </c>
      <c r="C99" s="511"/>
      <c r="D99" s="990" t="s">
        <v>70</v>
      </c>
      <c r="E99" s="992" t="s">
        <v>71</v>
      </c>
      <c r="F99" s="993"/>
      <c r="G99" s="993"/>
      <c r="H99" s="993"/>
      <c r="I99" s="522"/>
      <c r="J99" s="522"/>
      <c r="K99" s="505"/>
    </row>
    <row r="100" spans="1:11" ht="12" customHeight="1">
      <c r="A100" s="523" t="s">
        <v>74</v>
      </c>
      <c r="B100" s="464" t="s">
        <v>493</v>
      </c>
      <c r="C100" s="467" t="s">
        <v>145</v>
      </c>
      <c r="D100" s="991"/>
      <c r="E100" s="524" t="s">
        <v>76</v>
      </c>
      <c r="F100" s="525"/>
      <c r="G100" s="992" t="s">
        <v>70</v>
      </c>
      <c r="H100" s="993"/>
      <c r="I100" s="463"/>
      <c r="J100" s="526"/>
      <c r="K100" s="505"/>
    </row>
    <row r="101" spans="2:11" ht="11.25" customHeight="1">
      <c r="B101" s="513" t="s">
        <v>77</v>
      </c>
      <c r="C101" s="514" t="s">
        <v>77</v>
      </c>
      <c r="D101" s="514" t="s">
        <v>77</v>
      </c>
      <c r="E101" s="514"/>
      <c r="F101" s="514" t="s">
        <v>77</v>
      </c>
      <c r="G101" s="514"/>
      <c r="H101" s="514" t="s">
        <v>77</v>
      </c>
      <c r="I101" s="471"/>
      <c r="J101" s="471"/>
      <c r="K101" s="505"/>
    </row>
    <row r="102" spans="1:11" ht="11.25" customHeight="1">
      <c r="A102" s="478" t="s">
        <v>717</v>
      </c>
      <c r="B102" s="527">
        <v>629137</v>
      </c>
      <c r="C102" s="528">
        <v>331074</v>
      </c>
      <c r="D102" s="528">
        <v>631458</v>
      </c>
      <c r="E102" s="528"/>
      <c r="F102" s="528">
        <v>1724</v>
      </c>
      <c r="G102" s="528"/>
      <c r="H102" s="528">
        <v>1730</v>
      </c>
      <c r="I102" s="490"/>
      <c r="J102" s="490"/>
      <c r="K102" s="505"/>
    </row>
    <row r="103" spans="1:10" ht="11.25" customHeight="1">
      <c r="A103" s="478" t="s">
        <v>718</v>
      </c>
      <c r="B103" s="527">
        <v>617686</v>
      </c>
      <c r="C103" s="528">
        <v>319407</v>
      </c>
      <c r="D103" s="528">
        <v>619936</v>
      </c>
      <c r="E103" s="529"/>
      <c r="F103" s="528">
        <v>1692.3</v>
      </c>
      <c r="G103" s="529"/>
      <c r="H103" s="528">
        <v>1698.5</v>
      </c>
      <c r="I103" s="490"/>
      <c r="J103" s="490"/>
    </row>
    <row r="104" spans="1:10" ht="11.25" customHeight="1">
      <c r="A104" s="478" t="s">
        <v>719</v>
      </c>
      <c r="B104" s="527">
        <v>627524</v>
      </c>
      <c r="C104" s="528">
        <v>323646</v>
      </c>
      <c r="D104" s="528">
        <v>629801</v>
      </c>
      <c r="E104" s="529"/>
      <c r="F104" s="528">
        <v>1714.4999999999998</v>
      </c>
      <c r="G104" s="529"/>
      <c r="H104" s="528">
        <v>1724.6000000000004</v>
      </c>
      <c r="I104" s="505"/>
      <c r="J104" s="494"/>
    </row>
    <row r="105" spans="1:10" ht="11.25" customHeight="1">
      <c r="A105" s="478" t="s">
        <v>720</v>
      </c>
      <c r="B105" s="488">
        <v>542863</v>
      </c>
      <c r="C105" s="532">
        <v>302377</v>
      </c>
      <c r="D105" s="532">
        <v>544301</v>
      </c>
      <c r="E105" s="532"/>
      <c r="F105" s="532">
        <v>1483.2322404371582</v>
      </c>
      <c r="G105" s="532"/>
      <c r="H105" s="532">
        <v>1487.1612021857925</v>
      </c>
      <c r="I105" s="530"/>
      <c r="J105" s="490"/>
    </row>
    <row r="106" spans="1:10" s="485" customFormat="1" ht="11.25" customHeight="1">
      <c r="A106" s="481" t="s">
        <v>721</v>
      </c>
      <c r="B106" s="482">
        <f>SUM(B108:B126)</f>
        <v>544542</v>
      </c>
      <c r="C106" s="483">
        <f>SUM(C108:C126)</f>
        <v>301337</v>
      </c>
      <c r="D106" s="483">
        <f>SUM(D108:D126)</f>
        <v>545930</v>
      </c>
      <c r="E106" s="483"/>
      <c r="F106" s="483">
        <f>SUM(F108:F126)</f>
        <v>1491.895890410959</v>
      </c>
      <c r="G106" s="483"/>
      <c r="H106" s="483">
        <f>SUM(H108:H126)</f>
        <v>1495.6986301369857</v>
      </c>
      <c r="I106" s="483"/>
      <c r="J106" s="483"/>
    </row>
    <row r="107" spans="1:10" ht="3.75" customHeight="1">
      <c r="A107" s="478"/>
      <c r="B107" s="531"/>
      <c r="C107" s="490"/>
      <c r="D107" s="490"/>
      <c r="E107" s="490"/>
      <c r="F107" s="490"/>
      <c r="G107" s="490"/>
      <c r="H107" s="490"/>
      <c r="I107" s="490"/>
      <c r="J107" s="490"/>
    </row>
    <row r="108" spans="1:13" ht="11.25" customHeight="1">
      <c r="A108" s="494" t="s">
        <v>146</v>
      </c>
      <c r="B108" s="531">
        <v>128650</v>
      </c>
      <c r="C108" s="490">
        <v>82288</v>
      </c>
      <c r="D108" s="490">
        <v>128111</v>
      </c>
      <c r="E108" s="490"/>
      <c r="F108" s="532">
        <f>B108/365</f>
        <v>352.4657534246575</v>
      </c>
      <c r="G108" s="490"/>
      <c r="H108" s="532">
        <f>D108/365</f>
        <v>350.9890410958904</v>
      </c>
      <c r="I108" s="490"/>
      <c r="J108" s="490"/>
      <c r="K108" s="468"/>
      <c r="L108" s="468"/>
      <c r="M108" s="468"/>
    </row>
    <row r="109" spans="1:10" ht="11.25" customHeight="1">
      <c r="A109" s="494" t="s">
        <v>147</v>
      </c>
      <c r="B109" s="531">
        <v>19282</v>
      </c>
      <c r="C109" s="490">
        <v>12603</v>
      </c>
      <c r="D109" s="490">
        <v>16348</v>
      </c>
      <c r="E109" s="490"/>
      <c r="F109" s="532">
        <f aca="true" t="shared" si="0" ref="F109:F126">B109/365</f>
        <v>52.827397260273976</v>
      </c>
      <c r="G109" s="490"/>
      <c r="H109" s="532">
        <f aca="true" t="shared" si="1" ref="H109:H126">D109/365</f>
        <v>44.78904109589041</v>
      </c>
      <c r="I109" s="489"/>
      <c r="J109" s="490"/>
    </row>
    <row r="110" spans="1:10" ht="11.25" customHeight="1">
      <c r="A110" s="499" t="s">
        <v>148</v>
      </c>
      <c r="B110" s="531">
        <v>12648</v>
      </c>
      <c r="C110" s="490">
        <v>10683</v>
      </c>
      <c r="D110" s="490">
        <v>15519</v>
      </c>
      <c r="E110" s="490"/>
      <c r="F110" s="532">
        <f t="shared" si="0"/>
        <v>34.652054794520545</v>
      </c>
      <c r="G110" s="490"/>
      <c r="H110" s="532">
        <f t="shared" si="1"/>
        <v>42.51780821917808</v>
      </c>
      <c r="I110" s="490"/>
      <c r="J110" s="490"/>
    </row>
    <row r="111" spans="1:10" ht="11.25" customHeight="1">
      <c r="A111" s="494" t="s">
        <v>149</v>
      </c>
      <c r="B111" s="531">
        <v>8808</v>
      </c>
      <c r="C111" s="490">
        <v>6451</v>
      </c>
      <c r="D111" s="490">
        <v>10773</v>
      </c>
      <c r="E111" s="490"/>
      <c r="F111" s="532">
        <f t="shared" si="0"/>
        <v>24.13150684931507</v>
      </c>
      <c r="G111" s="490"/>
      <c r="H111" s="532">
        <f t="shared" si="1"/>
        <v>29.515068493150686</v>
      </c>
      <c r="I111" s="490"/>
      <c r="J111" s="490"/>
    </row>
    <row r="112" spans="1:10" ht="11.25" customHeight="1">
      <c r="A112" s="499" t="s">
        <v>150</v>
      </c>
      <c r="B112" s="531">
        <v>17415</v>
      </c>
      <c r="C112" s="490">
        <v>8771</v>
      </c>
      <c r="D112" s="490">
        <v>27114</v>
      </c>
      <c r="E112" s="490"/>
      <c r="F112" s="532">
        <f>B112/365</f>
        <v>47.71232876712329</v>
      </c>
      <c r="G112" s="490"/>
      <c r="H112" s="532">
        <f t="shared" si="1"/>
        <v>74.28493150684932</v>
      </c>
      <c r="I112" s="490"/>
      <c r="J112" s="490"/>
    </row>
    <row r="113" spans="1:10" ht="11.25" customHeight="1">
      <c r="A113" s="494" t="s">
        <v>151</v>
      </c>
      <c r="B113" s="531">
        <v>6874</v>
      </c>
      <c r="C113" s="490">
        <v>3731</v>
      </c>
      <c r="D113" s="490">
        <v>7226</v>
      </c>
      <c r="E113" s="490"/>
      <c r="F113" s="532">
        <f t="shared" si="0"/>
        <v>18.832876712328765</v>
      </c>
      <c r="G113" s="490"/>
      <c r="H113" s="532">
        <f>D113/365</f>
        <v>19.797260273972604</v>
      </c>
      <c r="I113" s="490"/>
      <c r="J113" s="490"/>
    </row>
    <row r="114" spans="1:10" ht="11.25" customHeight="1">
      <c r="A114" s="494" t="s">
        <v>152</v>
      </c>
      <c r="B114" s="531">
        <v>8889</v>
      </c>
      <c r="C114" s="490">
        <v>5746</v>
      </c>
      <c r="D114" s="490">
        <v>9675</v>
      </c>
      <c r="E114" s="490"/>
      <c r="F114" s="532">
        <f t="shared" si="0"/>
        <v>24.353424657534248</v>
      </c>
      <c r="G114" s="490"/>
      <c r="H114" s="532">
        <f t="shared" si="1"/>
        <v>26.506849315068493</v>
      </c>
      <c r="I114" s="490"/>
      <c r="J114" s="490"/>
    </row>
    <row r="115" spans="1:10" ht="11.25" customHeight="1">
      <c r="A115" s="494" t="s">
        <v>509</v>
      </c>
      <c r="B115" s="531">
        <v>5733</v>
      </c>
      <c r="C115" s="490">
        <v>1411</v>
      </c>
      <c r="D115" s="490">
        <v>8876</v>
      </c>
      <c r="E115" s="490"/>
      <c r="F115" s="532">
        <f t="shared" si="0"/>
        <v>15.706849315068494</v>
      </c>
      <c r="G115" s="490"/>
      <c r="H115" s="532">
        <f t="shared" si="1"/>
        <v>24.317808219178083</v>
      </c>
      <c r="I115" s="490"/>
      <c r="J115" s="490"/>
    </row>
    <row r="116" spans="1:10" ht="11.25" customHeight="1">
      <c r="A116" s="494" t="s">
        <v>153</v>
      </c>
      <c r="B116" s="531">
        <v>9191</v>
      </c>
      <c r="C116" s="490">
        <v>4083</v>
      </c>
      <c r="D116" s="490">
        <v>7226</v>
      </c>
      <c r="E116" s="490"/>
      <c r="F116" s="532">
        <f t="shared" si="0"/>
        <v>25.18082191780822</v>
      </c>
      <c r="G116" s="490"/>
      <c r="H116" s="532">
        <f t="shared" si="1"/>
        <v>19.797260273972604</v>
      </c>
      <c r="I116" s="490"/>
      <c r="J116" s="490"/>
    </row>
    <row r="117" spans="1:10" ht="11.25" customHeight="1">
      <c r="A117" s="494" t="s">
        <v>154</v>
      </c>
      <c r="B117" s="531">
        <v>48399</v>
      </c>
      <c r="C117" s="490">
        <v>35826</v>
      </c>
      <c r="D117" s="490">
        <v>49046</v>
      </c>
      <c r="E117" s="490"/>
      <c r="F117" s="532">
        <f t="shared" si="0"/>
        <v>132.6</v>
      </c>
      <c r="G117" s="490"/>
      <c r="H117" s="532">
        <f t="shared" si="1"/>
        <v>134.37260273972603</v>
      </c>
      <c r="I117" s="490"/>
      <c r="J117" s="490"/>
    </row>
    <row r="118" spans="1:10" ht="11.25" customHeight="1">
      <c r="A118" s="494" t="s">
        <v>155</v>
      </c>
      <c r="B118" s="531">
        <v>189481</v>
      </c>
      <c r="C118" s="490">
        <v>96364</v>
      </c>
      <c r="D118" s="490">
        <v>177672</v>
      </c>
      <c r="E118" s="490"/>
      <c r="F118" s="532">
        <f t="shared" si="0"/>
        <v>519.1260273972603</v>
      </c>
      <c r="G118" s="490"/>
      <c r="H118" s="532">
        <f t="shared" si="1"/>
        <v>486.77260273972604</v>
      </c>
      <c r="I118" s="490"/>
      <c r="J118" s="490"/>
    </row>
    <row r="119" spans="1:10" ht="11.25" customHeight="1">
      <c r="A119" s="494" t="s">
        <v>156</v>
      </c>
      <c r="B119" s="531">
        <v>10983</v>
      </c>
      <c r="C119" s="490">
        <v>1160</v>
      </c>
      <c r="D119" s="490">
        <v>15861</v>
      </c>
      <c r="E119" s="490"/>
      <c r="F119" s="532">
        <f t="shared" si="0"/>
        <v>30.09041095890411</v>
      </c>
      <c r="G119" s="490"/>
      <c r="H119" s="532">
        <f t="shared" si="1"/>
        <v>43.45479452054794</v>
      </c>
      <c r="I119" s="490"/>
      <c r="J119" s="490"/>
    </row>
    <row r="120" spans="1:10" ht="11.25" customHeight="1">
      <c r="A120" s="494" t="s">
        <v>157</v>
      </c>
      <c r="B120" s="531">
        <v>14571</v>
      </c>
      <c r="C120" s="490">
        <v>5141</v>
      </c>
      <c r="D120" s="490">
        <v>12566</v>
      </c>
      <c r="E120" s="490"/>
      <c r="F120" s="532">
        <f t="shared" si="0"/>
        <v>39.92054794520548</v>
      </c>
      <c r="G120" s="490"/>
      <c r="H120" s="532">
        <f t="shared" si="1"/>
        <v>34.42739726027397</v>
      </c>
      <c r="I120" s="490"/>
      <c r="J120" s="490"/>
    </row>
    <row r="121" spans="1:10" ht="11.25" customHeight="1">
      <c r="A121" s="494" t="s">
        <v>158</v>
      </c>
      <c r="B121" s="531">
        <v>14382</v>
      </c>
      <c r="C121" s="490">
        <v>5345</v>
      </c>
      <c r="D121" s="490">
        <v>12749</v>
      </c>
      <c r="E121" s="490"/>
      <c r="F121" s="532">
        <f t="shared" si="0"/>
        <v>39.4027397260274</v>
      </c>
      <c r="G121" s="490"/>
      <c r="H121" s="532">
        <f t="shared" si="1"/>
        <v>34.92876712328767</v>
      </c>
      <c r="I121" s="490"/>
      <c r="J121" s="490"/>
    </row>
    <row r="122" spans="1:10" ht="11.25" customHeight="1">
      <c r="A122" s="494" t="s">
        <v>159</v>
      </c>
      <c r="B122" s="531">
        <v>10697</v>
      </c>
      <c r="C122" s="490">
        <v>5196</v>
      </c>
      <c r="D122" s="490">
        <v>9246</v>
      </c>
      <c r="E122" s="490"/>
      <c r="F122" s="532">
        <f t="shared" si="0"/>
        <v>29.306849315068494</v>
      </c>
      <c r="G122" s="490"/>
      <c r="H122" s="532">
        <f t="shared" si="1"/>
        <v>25.33150684931507</v>
      </c>
      <c r="I122" s="490"/>
      <c r="J122" s="490"/>
    </row>
    <row r="123" spans="1:10" ht="11.25" customHeight="1">
      <c r="A123" s="494" t="s">
        <v>160</v>
      </c>
      <c r="B123" s="531">
        <v>11882</v>
      </c>
      <c r="C123" s="490">
        <v>5596</v>
      </c>
      <c r="D123" s="490">
        <v>12133</v>
      </c>
      <c r="E123" s="490"/>
      <c r="F123" s="532">
        <f t="shared" si="0"/>
        <v>32.553424657534244</v>
      </c>
      <c r="G123" s="490"/>
      <c r="H123" s="532">
        <f t="shared" si="1"/>
        <v>33.24109589041096</v>
      </c>
      <c r="I123" s="490"/>
      <c r="J123" s="490"/>
    </row>
    <row r="124" spans="1:10" ht="11.25" customHeight="1">
      <c r="A124" s="494" t="s">
        <v>161</v>
      </c>
      <c r="B124" s="531">
        <v>2710</v>
      </c>
      <c r="C124" s="490">
        <v>353</v>
      </c>
      <c r="D124" s="490">
        <v>2277</v>
      </c>
      <c r="E124" s="490"/>
      <c r="F124" s="532">
        <f t="shared" si="0"/>
        <v>7.424657534246576</v>
      </c>
      <c r="G124" s="490"/>
      <c r="H124" s="532">
        <f t="shared" si="1"/>
        <v>6.238356164383561</v>
      </c>
      <c r="I124" s="490"/>
      <c r="J124" s="490"/>
    </row>
    <row r="125" spans="1:11" ht="11.25" customHeight="1">
      <c r="A125" s="494" t="s">
        <v>162</v>
      </c>
      <c r="B125" s="531">
        <v>14645</v>
      </c>
      <c r="C125" s="490">
        <v>4037</v>
      </c>
      <c r="D125" s="490">
        <v>13444</v>
      </c>
      <c r="E125" s="490"/>
      <c r="F125" s="532">
        <f t="shared" si="0"/>
        <v>40.12328767123287</v>
      </c>
      <c r="G125" s="490"/>
      <c r="H125" s="532">
        <f t="shared" si="1"/>
        <v>36.83287671232877</v>
      </c>
      <c r="I125" s="490"/>
      <c r="J125" s="490"/>
      <c r="K125" s="505"/>
    </row>
    <row r="126" spans="1:11" ht="12.75" customHeight="1" thickBot="1">
      <c r="A126" s="500" t="s">
        <v>163</v>
      </c>
      <c r="B126" s="533">
        <v>9302</v>
      </c>
      <c r="C126" s="503">
        <v>6552</v>
      </c>
      <c r="D126" s="503">
        <v>10068</v>
      </c>
      <c r="E126" s="503"/>
      <c r="F126" s="503">
        <f t="shared" si="0"/>
        <v>25.484931506849314</v>
      </c>
      <c r="G126" s="503"/>
      <c r="H126" s="503">
        <f t="shared" si="1"/>
        <v>27.583561643835615</v>
      </c>
      <c r="I126" s="490"/>
      <c r="J126" s="490"/>
      <c r="K126" s="505"/>
    </row>
    <row r="127" spans="1:11" ht="12.75" customHeight="1">
      <c r="A127" s="534" t="s">
        <v>164</v>
      </c>
      <c r="B127" s="490"/>
      <c r="C127" s="490"/>
      <c r="D127" s="490"/>
      <c r="E127" s="490"/>
      <c r="F127" s="490"/>
      <c r="G127" s="490"/>
      <c r="H127" s="490"/>
      <c r="I127" s="505"/>
      <c r="J127" s="505"/>
      <c r="K127" s="505"/>
    </row>
    <row r="128" spans="1:11" ht="12.75" customHeight="1">
      <c r="A128" s="534" t="s">
        <v>521</v>
      </c>
      <c r="B128" s="490"/>
      <c r="C128" s="490"/>
      <c r="D128" s="490"/>
      <c r="E128" s="490"/>
      <c r="F128" s="490"/>
      <c r="G128" s="490"/>
      <c r="H128" s="490"/>
      <c r="I128" s="505"/>
      <c r="J128" s="505"/>
      <c r="K128" s="505"/>
    </row>
    <row r="129" spans="1:11" ht="11.25" customHeight="1">
      <c r="A129" s="472"/>
      <c r="D129" s="535"/>
      <c r="I129" s="505"/>
      <c r="J129" s="505"/>
      <c r="K129" s="505"/>
    </row>
    <row r="130" spans="1:8" ht="12.75" customHeight="1" thickBot="1">
      <c r="A130" s="455" t="s">
        <v>165</v>
      </c>
      <c r="B130" s="505"/>
      <c r="C130" s="505"/>
      <c r="D130" s="505"/>
      <c r="E130" s="505"/>
      <c r="F130" s="505"/>
      <c r="G130" s="505"/>
      <c r="H130" s="505"/>
    </row>
    <row r="131" spans="1:8" ht="11.25" customHeight="1">
      <c r="A131" s="521" t="s">
        <v>66</v>
      </c>
      <c r="B131" s="459" t="s">
        <v>144</v>
      </c>
      <c r="C131" s="460"/>
      <c r="D131" s="460"/>
      <c r="E131" s="460"/>
      <c r="F131" s="460"/>
      <c r="G131" s="460"/>
      <c r="H131" s="460"/>
    </row>
    <row r="132" spans="1:8" ht="12" customHeight="1">
      <c r="A132" s="512"/>
      <c r="B132" s="510" t="s">
        <v>69</v>
      </c>
      <c r="C132" s="511"/>
      <c r="D132" s="990" t="s">
        <v>70</v>
      </c>
      <c r="E132" s="992" t="s">
        <v>71</v>
      </c>
      <c r="F132" s="993"/>
      <c r="G132" s="993"/>
      <c r="H132" s="993"/>
    </row>
    <row r="133" spans="1:8" ht="12" customHeight="1">
      <c r="A133" s="523" t="s">
        <v>74</v>
      </c>
      <c r="B133" s="464" t="s">
        <v>493</v>
      </c>
      <c r="C133" s="467" t="s">
        <v>145</v>
      </c>
      <c r="D133" s="991"/>
      <c r="E133" s="524" t="s">
        <v>76</v>
      </c>
      <c r="F133" s="525"/>
      <c r="G133" s="992" t="s">
        <v>70</v>
      </c>
      <c r="H133" s="993"/>
    </row>
    <row r="134" spans="1:8" ht="11.25" customHeight="1">
      <c r="A134" s="850"/>
      <c r="B134" s="471" t="s">
        <v>77</v>
      </c>
      <c r="C134" s="471" t="s">
        <v>77</v>
      </c>
      <c r="D134" s="471" t="s">
        <v>77</v>
      </c>
      <c r="E134" s="471"/>
      <c r="F134" s="471" t="s">
        <v>77</v>
      </c>
      <c r="G134" s="471"/>
      <c r="H134" s="471" t="s">
        <v>77</v>
      </c>
    </row>
    <row r="135" spans="1:8" ht="11.25" customHeight="1">
      <c r="A135" s="473" t="s">
        <v>717</v>
      </c>
      <c r="B135" s="532">
        <v>297021</v>
      </c>
      <c r="C135" s="532">
        <v>192011</v>
      </c>
      <c r="D135" s="532">
        <v>297021</v>
      </c>
      <c r="E135" s="532"/>
      <c r="F135" s="532">
        <v>814</v>
      </c>
      <c r="G135" s="532"/>
      <c r="H135" s="532">
        <v>814</v>
      </c>
    </row>
    <row r="136" spans="1:8" ht="11.25" customHeight="1">
      <c r="A136" s="473" t="s">
        <v>718</v>
      </c>
      <c r="B136" s="532">
        <v>287880</v>
      </c>
      <c r="C136" s="532">
        <v>182698</v>
      </c>
      <c r="D136" s="532">
        <v>287880</v>
      </c>
      <c r="E136" s="532"/>
      <c r="F136" s="532">
        <v>788</v>
      </c>
      <c r="G136" s="532"/>
      <c r="H136" s="532">
        <v>788</v>
      </c>
    </row>
    <row r="137" spans="1:8" ht="11.25" customHeight="1">
      <c r="A137" s="473" t="s">
        <v>719</v>
      </c>
      <c r="B137" s="489">
        <v>325458</v>
      </c>
      <c r="C137" s="490">
        <v>196043</v>
      </c>
      <c r="D137" s="490">
        <v>325458</v>
      </c>
      <c r="E137" s="490"/>
      <c r="F137" s="490">
        <v>890</v>
      </c>
      <c r="G137" s="490"/>
      <c r="H137" s="490">
        <v>890</v>
      </c>
    </row>
    <row r="138" spans="1:8" ht="11.25" customHeight="1">
      <c r="A138" s="473" t="s">
        <v>720</v>
      </c>
      <c r="B138" s="532">
        <v>315307</v>
      </c>
      <c r="C138" s="532">
        <v>203166</v>
      </c>
      <c r="D138" s="532">
        <v>315307</v>
      </c>
      <c r="E138" s="532"/>
      <c r="F138" s="532">
        <v>863</v>
      </c>
      <c r="G138" s="532"/>
      <c r="H138" s="532">
        <v>863</v>
      </c>
    </row>
    <row r="139" spans="1:8" s="485" customFormat="1" ht="11.25" customHeight="1">
      <c r="A139" s="536" t="s">
        <v>721</v>
      </c>
      <c r="B139" s="483">
        <v>312270</v>
      </c>
      <c r="C139" s="483">
        <v>197582</v>
      </c>
      <c r="D139" s="483">
        <v>312270</v>
      </c>
      <c r="E139" s="483"/>
      <c r="F139" s="483">
        <v>855</v>
      </c>
      <c r="G139" s="483"/>
      <c r="H139" s="483">
        <v>855</v>
      </c>
    </row>
    <row r="140" ht="3.75" customHeight="1">
      <c r="A140" s="536"/>
    </row>
    <row r="141" spans="1:8" ht="11.25" customHeight="1">
      <c r="A141" s="537" t="s">
        <v>166</v>
      </c>
      <c r="B141" s="490">
        <v>287254</v>
      </c>
      <c r="C141" s="490">
        <v>179669</v>
      </c>
      <c r="D141" s="490">
        <v>287254</v>
      </c>
      <c r="E141" s="490"/>
      <c r="F141" s="490">
        <v>787</v>
      </c>
      <c r="G141" s="490"/>
      <c r="H141" s="490">
        <v>787</v>
      </c>
    </row>
    <row r="142" spans="1:8" ht="12.75" customHeight="1" thickBot="1">
      <c r="A142" s="538" t="s">
        <v>167</v>
      </c>
      <c r="B142" s="503">
        <v>25016</v>
      </c>
      <c r="C142" s="503">
        <v>17913</v>
      </c>
      <c r="D142" s="503">
        <v>25016</v>
      </c>
      <c r="E142" s="503"/>
      <c r="F142" s="503">
        <v>68</v>
      </c>
      <c r="G142" s="503"/>
      <c r="H142" s="503">
        <v>68</v>
      </c>
    </row>
    <row r="143" ht="12.75" customHeight="1">
      <c r="A143" s="539" t="s">
        <v>168</v>
      </c>
    </row>
  </sheetData>
  <sheetProtection/>
  <mergeCells count="14">
    <mergeCell ref="G4:H4"/>
    <mergeCell ref="G74:H74"/>
    <mergeCell ref="D4:D5"/>
    <mergeCell ref="E4:E5"/>
    <mergeCell ref="F4:F5"/>
    <mergeCell ref="D74:D75"/>
    <mergeCell ref="E74:E75"/>
    <mergeCell ref="F74:F75"/>
    <mergeCell ref="D132:D133"/>
    <mergeCell ref="E132:H132"/>
    <mergeCell ref="G133:H133"/>
    <mergeCell ref="D99:D100"/>
    <mergeCell ref="G100:H100"/>
    <mergeCell ref="E99:H99"/>
  </mergeCells>
  <printOptions/>
  <pageMargins left="0.3937007874015748" right="0.3937007874015748" top="0.3937007874015748" bottom="0" header="0.3937007874015748" footer="0.15748031496062992"/>
  <pageSetup fitToWidth="0" horizontalDpi="600" verticalDpi="600" orientation="portrait" paperSize="9" scale="98" r:id="rId1"/>
  <rowBreaks count="1" manualBreakCount="1">
    <brk id="70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佐賀県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田中　温子（統計分析課）</cp:lastModifiedBy>
  <cp:lastPrinted>2019-06-20T07:21:53Z</cp:lastPrinted>
  <dcterms:created xsi:type="dcterms:W3CDTF">2010-03-02T23:30:43Z</dcterms:created>
  <dcterms:modified xsi:type="dcterms:W3CDTF">2020-01-14T05:56:31Z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2019-09-12T08:17:43Z</vt:lpwstr>
  </property>
</Properties>
</file>