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635" tabRatio="898" activeTab="0"/>
  </bookViews>
  <sheets>
    <sheet name="13-7 " sheetId="1" r:id="rId1"/>
  </sheets>
  <definedNames>
    <definedName name="_xlnm.Print_Area" localSheetId="0">'13-7 '!$A$1:$S$49</definedName>
  </definedNames>
  <calcPr fullCalcOnLoad="1"/>
</workbook>
</file>

<file path=xl/sharedStrings.xml><?xml version="1.0" encoding="utf-8"?>
<sst xmlns="http://schemas.openxmlformats.org/spreadsheetml/2006/main" count="296" uniqueCount="82">
  <si>
    <t>飲食料品</t>
  </si>
  <si>
    <t>（単位：千円）</t>
  </si>
  <si>
    <t>総    額</t>
  </si>
  <si>
    <t>アメリカ</t>
  </si>
  <si>
    <t>カ ナ ダ</t>
  </si>
  <si>
    <t>オセアニア</t>
  </si>
  <si>
    <t>韓    国</t>
  </si>
  <si>
    <t>台    湾</t>
  </si>
  <si>
    <t>香    港</t>
  </si>
  <si>
    <t>シ ン ガ
ポ ー ル</t>
  </si>
  <si>
    <t>タ    イ</t>
  </si>
  <si>
    <t>中 近 東</t>
  </si>
  <si>
    <t>アフリカ</t>
  </si>
  <si>
    <t>中 南 米</t>
  </si>
  <si>
    <t>年　次
品　目</t>
  </si>
  <si>
    <t>構　成　比（％）</t>
  </si>
  <si>
    <t>（％）</t>
  </si>
  <si>
    <t>木竹材</t>
  </si>
  <si>
    <t>石  油</t>
  </si>
  <si>
    <t>金　属</t>
  </si>
  <si>
    <t>一般機械</t>
  </si>
  <si>
    <t>その他</t>
  </si>
  <si>
    <t>農水産物</t>
  </si>
  <si>
    <t>石  材</t>
  </si>
  <si>
    <t>金  属</t>
  </si>
  <si>
    <t>電気・電子機器</t>
  </si>
  <si>
    <t>電  気</t>
  </si>
  <si>
    <t>一般機</t>
  </si>
  <si>
    <t>玩具・ﾚｼﾞｬｰ用品</t>
  </si>
  <si>
    <t>家具・調度品</t>
  </si>
  <si>
    <t>雑貨・その他</t>
  </si>
  <si>
    <t>電気・電子機器</t>
  </si>
  <si>
    <t>西    欧</t>
  </si>
  <si>
    <t xml:space="preserve"> ロシア・ 
 東欧諸国他</t>
  </si>
  <si>
    <t>化 学 ・ 医 薬 品</t>
  </si>
  <si>
    <t>金属加工製品</t>
  </si>
  <si>
    <t>衣料品・その他</t>
  </si>
  <si>
    <t>衣  料</t>
  </si>
  <si>
    <t>化学・医薬品</t>
  </si>
  <si>
    <t>金属加工製品</t>
  </si>
  <si>
    <t>木材等</t>
  </si>
  <si>
    <t>本統計は県内企業に対し調査票を送り、その回答を集計したもの。回答のなかったものや不明なものは統計に含まれていない。</t>
  </si>
  <si>
    <t>農水産物・飲食料品</t>
  </si>
  <si>
    <t>調味料・その他</t>
  </si>
  <si>
    <t>木竹材・紙製品</t>
  </si>
  <si>
    <t>石油・ゴム製品</t>
  </si>
  <si>
    <t>一般陶磁器</t>
  </si>
  <si>
    <t>工業用陶磁器</t>
  </si>
  <si>
    <t>船舶・その他</t>
  </si>
  <si>
    <t>その他</t>
  </si>
  <si>
    <t>年　　　次
品　　　目</t>
  </si>
  <si>
    <t>中    国</t>
  </si>
  <si>
    <t>その他の
ア ジ ア</t>
  </si>
  <si>
    <t xml:space="preserve">  その他・
  不   明</t>
  </si>
  <si>
    <t>　平　成　24 年</t>
  </si>
  <si>
    <t>平成24年</t>
  </si>
  <si>
    <t xml:space="preserve">13-7　品 目 ・ 仕 向 地 ・ 仕 入 地  </t>
  </si>
  <si>
    <t>(1) 輸    出</t>
  </si>
  <si>
    <t>　平　成　25 年</t>
  </si>
  <si>
    <t>平成25年</t>
  </si>
  <si>
    <t>農  水</t>
  </si>
  <si>
    <t>調  味</t>
  </si>
  <si>
    <t>化  学</t>
  </si>
  <si>
    <t>一  般</t>
  </si>
  <si>
    <t>工  業</t>
  </si>
  <si>
    <t>電  気</t>
  </si>
  <si>
    <t>船  舶</t>
  </si>
  <si>
    <t>*統計諸表の数値は、単位未満数値を四捨五入しているため、合計と内訳の計が一致しない場合がある。</t>
  </si>
  <si>
    <t>(2) 輸    入</t>
  </si>
  <si>
    <t>飲  食</t>
  </si>
  <si>
    <t>石　材</t>
  </si>
  <si>
    <t>木 竹 材</t>
  </si>
  <si>
    <t>玩  具</t>
  </si>
  <si>
    <t>家  具</t>
  </si>
  <si>
    <t>雑  貨</t>
  </si>
  <si>
    <r>
      <t xml:space="preserve">  別 輸 出 入 額</t>
    </r>
    <r>
      <rPr>
        <sz val="12"/>
        <rFont val="ＭＳ 明朝"/>
        <family val="1"/>
      </rPr>
      <t xml:space="preserve"> （平成24・25年）</t>
    </r>
  </si>
  <si>
    <t>-</t>
  </si>
  <si>
    <t>-</t>
  </si>
  <si>
    <t>-</t>
  </si>
  <si>
    <t>-</t>
  </si>
  <si>
    <t>-</t>
  </si>
  <si>
    <t xml:space="preserve">資料：県国際課、一般社団法人佐賀県貿易協会   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</si>
</sst>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0_);[Red]\(0\)"/>
    <numFmt numFmtId="184" formatCode="###.0"/>
    <numFmt numFmtId="185" formatCode="#,##0.0"/>
    <numFmt numFmtId="186" formatCode="0.0_);[Red]\(0.0\)"/>
    <numFmt numFmtId="187" formatCode="#,##0_ "/>
    <numFmt numFmtId="188" formatCode="#,##0.00000_ "/>
    <numFmt numFmtId="189" formatCode="&quot;r&quot;\ #\ ###\ ###"/>
    <numFmt numFmtId="190" formatCode="#\ ###\ ##0"/>
    <numFmt numFmtId="191" formatCode="#.0\ ###\ ###"/>
    <numFmt numFmtId="192" formatCode="#\ ###\ ###.0"/>
    <numFmt numFmtId="193" formatCode="\(#\ ###\ ###\)"/>
    <numFmt numFmtId="194" formatCode="#,##0;&quot;△ &quot;#,##0"/>
    <numFmt numFmtId="195" formatCode="0;&quot;△ &quot;0"/>
    <numFmt numFmtId="196" formatCode="0_ "/>
    <numFmt numFmtId="197" formatCode="#,##0_);[Red]\(#,##0\)"/>
    <numFmt numFmtId="198" formatCode="_ * #,##0_ ;_ * &quot;△&quot;\ #,##0_ ;_ * &quot;–&quot;_ ;_ @_ "/>
    <numFmt numFmtId="199" formatCode="0.000"/>
    <numFmt numFmtId="200" formatCode="_ * #,##0.0_ ;_ * \-#,##0.0_ ;_ * &quot;-&quot;_ ;_ @_ "/>
    <numFmt numFmtId="201" formatCode="#,##0_ ;[Red]\-#,##0\ "/>
    <numFmt numFmtId="202" formatCode="0.0_ ;[Red]\-0.0\ "/>
    <numFmt numFmtId="203" formatCode="#,##0.0_ ;[Red]\-#,##0.0\ "/>
    <numFmt numFmtId="204" formatCode="0.0;&quot;△ &quot;0.0"/>
    <numFmt numFmtId="205" formatCode="#,##0.0;&quot;△ &quot;#,##0.0"/>
    <numFmt numFmtId="206" formatCode="##\ ##0.0"/>
    <numFmt numFmtId="207" formatCode="0.00_);[Red]\(0.00\)"/>
    <numFmt numFmtId="208" formatCode="#,##0.0_ "/>
    <numFmt numFmtId="209" formatCode="#,##0.0_);[Red]\(#,##0.0\)"/>
    <numFmt numFmtId="210" formatCode="&quot;△&quot;\ #,##0;&quot;▲&quot;\ #,##0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33" borderId="0" xfId="73" applyFont="1" applyFill="1">
      <alignment/>
      <protection/>
    </xf>
    <xf numFmtId="0" fontId="11" fillId="33" borderId="0" xfId="73" applyFont="1" applyFill="1" applyAlignment="1" quotePrefix="1">
      <alignment horizontal="left"/>
      <protection/>
    </xf>
    <xf numFmtId="0" fontId="11" fillId="33" borderId="0" xfId="73" applyFont="1" applyFill="1" applyAlignment="1">
      <alignment horizontal="right"/>
      <protection/>
    </xf>
    <xf numFmtId="0" fontId="11" fillId="33" borderId="0" xfId="73" applyFont="1" applyFill="1">
      <alignment/>
      <protection/>
    </xf>
    <xf numFmtId="0" fontId="11" fillId="33" borderId="0" xfId="73" applyFont="1" applyFill="1" applyAlignment="1" quotePrefix="1">
      <alignment horizontal="right"/>
      <protection/>
    </xf>
    <xf numFmtId="0" fontId="8" fillId="33" borderId="12" xfId="73" applyFont="1" applyFill="1" applyBorder="1">
      <alignment/>
      <protection/>
    </xf>
    <xf numFmtId="0" fontId="15" fillId="33" borderId="12" xfId="73" applyFont="1" applyFill="1" applyBorder="1">
      <alignment/>
      <protection/>
    </xf>
    <xf numFmtId="177" fontId="15" fillId="33" borderId="12" xfId="73" applyNumberFormat="1" applyFont="1" applyFill="1" applyBorder="1">
      <alignment/>
      <protection/>
    </xf>
    <xf numFmtId="0" fontId="15" fillId="33" borderId="12" xfId="73" applyFont="1" applyFill="1" applyBorder="1" applyAlignment="1">
      <alignment horizontal="centerContinuous"/>
      <protection/>
    </xf>
    <xf numFmtId="0" fontId="15" fillId="33" borderId="12" xfId="73" applyFont="1" applyFill="1" applyBorder="1" applyAlignment="1">
      <alignment horizontal="right"/>
      <protection/>
    </xf>
    <xf numFmtId="0" fontId="15" fillId="33" borderId="13" xfId="73" applyFont="1" applyFill="1" applyBorder="1" applyAlignment="1">
      <alignment horizontal="center" vertical="center" wrapText="1"/>
      <protection/>
    </xf>
    <xf numFmtId="0" fontId="15" fillId="33" borderId="14" xfId="73" applyFont="1" applyFill="1" applyBorder="1" applyAlignment="1">
      <alignment horizontal="center" vertical="center"/>
      <protection/>
    </xf>
    <xf numFmtId="0" fontId="15" fillId="33" borderId="15" xfId="73" applyFont="1" applyFill="1" applyBorder="1" applyAlignment="1">
      <alignment horizontal="center" vertical="center"/>
      <protection/>
    </xf>
    <xf numFmtId="0" fontId="15" fillId="33" borderId="14" xfId="73" applyFont="1" applyFill="1" applyBorder="1" applyAlignment="1">
      <alignment horizontal="center" vertical="center" wrapText="1"/>
      <protection/>
    </xf>
    <xf numFmtId="0" fontId="15" fillId="33" borderId="14" xfId="73" applyFont="1" applyFill="1" applyBorder="1" applyAlignment="1">
      <alignment horizontal="left" vertical="center" wrapText="1"/>
      <protection/>
    </xf>
    <xf numFmtId="0" fontId="15" fillId="33" borderId="0" xfId="73" applyFont="1" applyFill="1" applyBorder="1">
      <alignment/>
      <protection/>
    </xf>
    <xf numFmtId="0" fontId="15" fillId="33" borderId="16" xfId="73" applyFont="1" applyFill="1" applyBorder="1" applyAlignment="1">
      <alignment horizontal="center" vertical="center"/>
      <protection/>
    </xf>
    <xf numFmtId="0" fontId="15" fillId="33" borderId="0" xfId="73" applyFont="1" applyFill="1" applyBorder="1" applyAlignment="1">
      <alignment horizontal="center" vertical="center"/>
      <protection/>
    </xf>
    <xf numFmtId="0" fontId="15" fillId="33" borderId="0" xfId="73" applyFont="1" applyFill="1" applyBorder="1" applyAlignment="1">
      <alignment horizontal="center" vertical="center" wrapText="1"/>
      <protection/>
    </xf>
    <xf numFmtId="0" fontId="15" fillId="33" borderId="0" xfId="73" applyFont="1" applyFill="1" applyBorder="1" applyAlignment="1" quotePrefix="1">
      <alignment horizontal="left" vertical="center" wrapText="1"/>
      <protection/>
    </xf>
    <xf numFmtId="0" fontId="15" fillId="33" borderId="16" xfId="73" applyFont="1" applyFill="1" applyBorder="1" applyAlignment="1">
      <alignment horizontal="center" vertical="center" wrapText="1"/>
      <protection/>
    </xf>
    <xf numFmtId="0" fontId="15" fillId="33" borderId="0" xfId="73" applyFont="1" applyFill="1" applyAlignment="1" quotePrefix="1">
      <alignment horizontal="left"/>
      <protection/>
    </xf>
    <xf numFmtId="176" fontId="15" fillId="33" borderId="16" xfId="73" applyNumberFormat="1" applyFont="1" applyFill="1" applyBorder="1">
      <alignment/>
      <protection/>
    </xf>
    <xf numFmtId="176" fontId="15" fillId="33" borderId="0" xfId="73" applyNumberFormat="1" applyFont="1" applyFill="1">
      <alignment/>
      <protection/>
    </xf>
    <xf numFmtId="0" fontId="15" fillId="33" borderId="16" xfId="73" applyFont="1" applyFill="1" applyBorder="1" applyAlignment="1" quotePrefix="1">
      <alignment horizontal="center"/>
      <protection/>
    </xf>
    <xf numFmtId="0" fontId="14" fillId="33" borderId="0" xfId="73" applyFont="1" applyFill="1">
      <alignment/>
      <protection/>
    </xf>
    <xf numFmtId="0" fontId="15" fillId="33" borderId="17" xfId="73" applyFont="1" applyFill="1" applyBorder="1" applyAlignment="1">
      <alignment horizontal="center"/>
      <protection/>
    </xf>
    <xf numFmtId="178" fontId="15" fillId="33" borderId="0" xfId="73" applyNumberFormat="1" applyFont="1" applyFill="1">
      <alignment/>
      <protection/>
    </xf>
    <xf numFmtId="177" fontId="15" fillId="33" borderId="16" xfId="73" applyNumberFormat="1" applyFont="1" applyFill="1" applyBorder="1" applyAlignment="1">
      <alignment horizontal="right"/>
      <protection/>
    </xf>
    <xf numFmtId="177" fontId="8" fillId="33" borderId="0" xfId="73" applyNumberFormat="1" applyFont="1" applyFill="1">
      <alignment/>
      <protection/>
    </xf>
    <xf numFmtId="177" fontId="15" fillId="33" borderId="0" xfId="73" applyNumberFormat="1" applyFont="1" applyFill="1" applyBorder="1" applyAlignment="1">
      <alignment horizontal="right"/>
      <protection/>
    </xf>
    <xf numFmtId="177" fontId="15" fillId="33" borderId="0" xfId="73" applyNumberFormat="1" applyFont="1" applyFill="1" applyAlignment="1">
      <alignment horizontal="right"/>
      <protection/>
    </xf>
    <xf numFmtId="0" fontId="13" fillId="33" borderId="17" xfId="73" applyFont="1" applyFill="1" applyBorder="1" applyAlignment="1" quotePrefix="1">
      <alignment horizontal="left"/>
      <protection/>
    </xf>
    <xf numFmtId="182" fontId="13" fillId="33" borderId="0" xfId="73" applyNumberFormat="1" applyFont="1" applyFill="1">
      <alignment/>
      <protection/>
    </xf>
    <xf numFmtId="187" fontId="15" fillId="33" borderId="0" xfId="73" applyNumberFormat="1" applyFont="1" applyFill="1" applyBorder="1" applyAlignment="1">
      <alignment horizontal="right"/>
      <protection/>
    </xf>
    <xf numFmtId="0" fontId="13" fillId="33" borderId="16" xfId="73" applyFont="1" applyFill="1" applyBorder="1" applyAlignment="1" quotePrefix="1">
      <alignment horizontal="center"/>
      <protection/>
    </xf>
    <xf numFmtId="0" fontId="13" fillId="33" borderId="17" xfId="73" applyFont="1" applyFill="1" applyBorder="1" applyAlignment="1">
      <alignment horizontal="center"/>
      <protection/>
    </xf>
    <xf numFmtId="208" fontId="13" fillId="33" borderId="0" xfId="73" applyNumberFormat="1" applyFont="1" applyFill="1">
      <alignment/>
      <protection/>
    </xf>
    <xf numFmtId="177" fontId="13" fillId="33" borderId="16" xfId="73" applyNumberFormat="1" applyFont="1" applyFill="1" applyBorder="1" applyAlignment="1">
      <alignment horizontal="right"/>
      <protection/>
    </xf>
    <xf numFmtId="0" fontId="15" fillId="33" borderId="17" xfId="73" applyFont="1" applyFill="1" applyBorder="1">
      <alignment/>
      <protection/>
    </xf>
    <xf numFmtId="187" fontId="8" fillId="33" borderId="0" xfId="73" applyNumberFormat="1" applyFont="1" applyFill="1" applyBorder="1" applyAlignment="1">
      <alignment horizontal="right"/>
      <protection/>
    </xf>
    <xf numFmtId="187" fontId="8" fillId="33" borderId="0" xfId="73" applyNumberFormat="1" applyFont="1" applyFill="1" applyAlignment="1">
      <alignment horizontal="right"/>
      <protection/>
    </xf>
    <xf numFmtId="0" fontId="15" fillId="33" borderId="16" xfId="73" applyFont="1" applyFill="1" applyBorder="1" applyAlignment="1">
      <alignment horizontal="center"/>
      <protection/>
    </xf>
    <xf numFmtId="0" fontId="15" fillId="33" borderId="0" xfId="73" applyFont="1" applyFill="1" applyBorder="1" applyAlignment="1">
      <alignment horizontal="distributed" wrapText="1"/>
      <protection/>
    </xf>
    <xf numFmtId="176" fontId="15" fillId="33" borderId="16" xfId="73" applyNumberFormat="1" applyFont="1" applyFill="1" applyBorder="1" applyAlignment="1">
      <alignment horizontal="right"/>
      <protection/>
    </xf>
    <xf numFmtId="176" fontId="15" fillId="33" borderId="0" xfId="73" applyNumberFormat="1" applyFont="1" applyFill="1" applyBorder="1" applyAlignment="1">
      <alignment horizontal="right"/>
      <protection/>
    </xf>
    <xf numFmtId="176" fontId="15" fillId="33" borderId="0" xfId="73" applyNumberFormat="1" applyFont="1" applyFill="1" applyBorder="1" applyAlignment="1" quotePrefix="1">
      <alignment horizontal="right"/>
      <protection/>
    </xf>
    <xf numFmtId="176" fontId="15" fillId="33" borderId="16" xfId="73" applyNumberFormat="1" applyFont="1" applyFill="1" applyBorder="1" applyAlignment="1">
      <alignment horizontal="center"/>
      <protection/>
    </xf>
    <xf numFmtId="176" fontId="17" fillId="33" borderId="0" xfId="73" applyNumberFormat="1" applyFont="1" applyFill="1">
      <alignment/>
      <protection/>
    </xf>
    <xf numFmtId="0" fontId="15" fillId="33" borderId="0" xfId="73" applyFont="1" applyFill="1" applyBorder="1" applyAlignment="1">
      <alignment horizontal="distributed"/>
      <protection/>
    </xf>
    <xf numFmtId="176" fontId="15" fillId="33" borderId="0" xfId="73" applyNumberFormat="1" applyFont="1" applyFill="1" applyAlignment="1">
      <alignment horizontal="right"/>
      <protection/>
    </xf>
    <xf numFmtId="0" fontId="15" fillId="33" borderId="12" xfId="73" applyFont="1" applyFill="1" applyBorder="1" applyAlignment="1" quotePrefix="1">
      <alignment horizontal="distributed"/>
      <protection/>
    </xf>
    <xf numFmtId="176" fontId="15" fillId="33" borderId="12" xfId="73" applyNumberFormat="1" applyFont="1" applyFill="1" applyBorder="1" applyAlignment="1">
      <alignment horizontal="right"/>
      <protection/>
    </xf>
    <xf numFmtId="176" fontId="15" fillId="33" borderId="18" xfId="73" applyNumberFormat="1" applyFont="1" applyFill="1" applyBorder="1" applyAlignment="1">
      <alignment horizontal="center"/>
      <protection/>
    </xf>
    <xf numFmtId="0" fontId="15" fillId="33" borderId="19" xfId="73" applyFont="1" applyFill="1" applyBorder="1">
      <alignment/>
      <protection/>
    </xf>
    <xf numFmtId="176" fontId="15" fillId="33" borderId="19" xfId="73" applyNumberFormat="1" applyFont="1" applyFill="1" applyBorder="1">
      <alignment/>
      <protection/>
    </xf>
    <xf numFmtId="0" fontId="15" fillId="33" borderId="0" xfId="74" applyFont="1" applyFill="1" applyBorder="1">
      <alignment/>
      <protection/>
    </xf>
    <xf numFmtId="0" fontId="15" fillId="33" borderId="0" xfId="74" applyFont="1" applyFill="1" applyBorder="1" applyAlignment="1">
      <alignment horizontal="distributed"/>
      <protection/>
    </xf>
    <xf numFmtId="181" fontId="15" fillId="33" borderId="0" xfId="74" applyNumberFormat="1" applyFont="1" applyFill="1" applyBorder="1">
      <alignment/>
      <protection/>
    </xf>
    <xf numFmtId="0" fontId="8" fillId="33" borderId="0" xfId="74" applyFont="1" applyFill="1">
      <alignment/>
      <protection/>
    </xf>
    <xf numFmtId="0" fontId="15" fillId="33" borderId="0" xfId="73" applyFont="1" applyFill="1" applyBorder="1" applyAlignment="1" quotePrefix="1">
      <alignment horizontal="distributed"/>
      <protection/>
    </xf>
    <xf numFmtId="0" fontId="15" fillId="33" borderId="0" xfId="73" applyNumberFormat="1" applyFont="1" applyFill="1" applyBorder="1" applyAlignment="1">
      <alignment horizontal="right"/>
      <protection/>
    </xf>
    <xf numFmtId="0" fontId="8" fillId="33" borderId="12" xfId="73" applyFont="1" applyFill="1" applyBorder="1" applyAlignment="1">
      <alignment horizontal="left"/>
      <protection/>
    </xf>
    <xf numFmtId="0" fontId="15" fillId="33" borderId="12" xfId="73" applyNumberFormat="1" applyFont="1" applyFill="1" applyBorder="1" applyAlignment="1">
      <alignment horizontal="right"/>
      <protection/>
    </xf>
    <xf numFmtId="0" fontId="15" fillId="33" borderId="14" xfId="73" applyNumberFormat="1" applyFont="1" applyFill="1" applyBorder="1" applyAlignment="1">
      <alignment horizontal="center" vertical="center"/>
      <protection/>
    </xf>
    <xf numFmtId="0" fontId="15" fillId="33" borderId="14" xfId="73" applyNumberFormat="1" applyFont="1" applyFill="1" applyBorder="1" applyAlignment="1">
      <alignment horizontal="center" vertical="center" wrapText="1"/>
      <protection/>
    </xf>
    <xf numFmtId="0" fontId="15" fillId="33" borderId="20" xfId="73" applyFont="1" applyFill="1" applyBorder="1" applyAlignment="1">
      <alignment horizontal="right" vertical="center"/>
      <protection/>
    </xf>
    <xf numFmtId="0" fontId="15" fillId="33" borderId="0" xfId="73" applyFont="1" applyFill="1" applyBorder="1" applyAlignment="1">
      <alignment horizontal="right" vertical="center"/>
      <protection/>
    </xf>
    <xf numFmtId="0" fontId="15" fillId="33" borderId="0" xfId="73" applyFont="1" applyFill="1" applyBorder="1" applyAlignment="1">
      <alignment horizontal="right" vertical="center" wrapText="1"/>
      <protection/>
    </xf>
    <xf numFmtId="0" fontId="15" fillId="33" borderId="0" xfId="73" applyNumberFormat="1" applyFont="1" applyFill="1" applyBorder="1" applyAlignment="1">
      <alignment horizontal="right" vertical="center"/>
      <protection/>
    </xf>
    <xf numFmtId="0" fontId="15" fillId="33" borderId="0" xfId="73" applyNumberFormat="1" applyFont="1" applyFill="1" applyBorder="1" applyAlignment="1" quotePrefix="1">
      <alignment horizontal="right" vertical="center" wrapText="1"/>
      <protection/>
    </xf>
    <xf numFmtId="0" fontId="15" fillId="33" borderId="0" xfId="73" applyNumberFormat="1" applyFont="1" applyFill="1" applyBorder="1" applyAlignment="1">
      <alignment horizontal="right" vertical="center" wrapText="1"/>
      <protection/>
    </xf>
    <xf numFmtId="0" fontId="15" fillId="33" borderId="17" xfId="73" applyFont="1" applyFill="1" applyBorder="1" applyAlignment="1" quotePrefix="1">
      <alignment horizontal="left"/>
      <protection/>
    </xf>
    <xf numFmtId="190" fontId="15" fillId="33" borderId="0" xfId="73" applyNumberFormat="1" applyFont="1" applyFill="1" applyBorder="1">
      <alignment/>
      <protection/>
    </xf>
    <xf numFmtId="190" fontId="15" fillId="33" borderId="0" xfId="73" applyNumberFormat="1" applyFont="1" applyFill="1">
      <alignment/>
      <protection/>
    </xf>
    <xf numFmtId="186" fontId="15" fillId="33" borderId="0" xfId="73" applyNumberFormat="1" applyFont="1" applyFill="1">
      <alignment/>
      <protection/>
    </xf>
    <xf numFmtId="190" fontId="15" fillId="33" borderId="0" xfId="73" applyNumberFormat="1" applyFont="1" applyFill="1" applyBorder="1" applyAlignment="1">
      <alignment horizontal="right"/>
      <protection/>
    </xf>
    <xf numFmtId="190" fontId="15" fillId="33" borderId="0" xfId="73" applyNumberFormat="1" applyFont="1" applyFill="1" applyAlignment="1">
      <alignment horizontal="right"/>
      <protection/>
    </xf>
    <xf numFmtId="182" fontId="13" fillId="33" borderId="0" xfId="73" applyNumberFormat="1" applyFont="1" applyFill="1" applyBorder="1">
      <alignment/>
      <protection/>
    </xf>
    <xf numFmtId="209" fontId="13" fillId="33" borderId="0" xfId="73" applyNumberFormat="1" applyFont="1" applyFill="1">
      <alignment/>
      <protection/>
    </xf>
    <xf numFmtId="197" fontId="15" fillId="33" borderId="0" xfId="73" applyNumberFormat="1" applyFont="1" applyFill="1" applyBorder="1" applyAlignment="1">
      <alignment horizontal="right"/>
      <protection/>
    </xf>
    <xf numFmtId="197" fontId="15" fillId="33" borderId="17" xfId="73" applyNumberFormat="1" applyFont="1" applyFill="1" applyBorder="1" applyAlignment="1">
      <alignment horizontal="right"/>
      <protection/>
    </xf>
    <xf numFmtId="0" fontId="15" fillId="33" borderId="17" xfId="73" applyFont="1" applyFill="1" applyBorder="1" applyAlignment="1">
      <alignment horizontal="distributed" wrapText="1"/>
      <protection/>
    </xf>
    <xf numFmtId="182" fontId="15" fillId="33" borderId="0" xfId="73" applyNumberFormat="1" applyFont="1" applyFill="1" applyBorder="1" applyAlignment="1">
      <alignment horizontal="right"/>
      <protection/>
    </xf>
    <xf numFmtId="0" fontId="15" fillId="33" borderId="16" xfId="73" applyFont="1" applyFill="1" applyBorder="1" applyAlignment="1">
      <alignment horizontal="center" wrapText="1"/>
      <protection/>
    </xf>
    <xf numFmtId="182" fontId="15" fillId="33" borderId="12" xfId="73" applyNumberFormat="1" applyFont="1" applyFill="1" applyBorder="1" applyAlignment="1">
      <alignment horizontal="right"/>
      <protection/>
    </xf>
    <xf numFmtId="0" fontId="15" fillId="33" borderId="18" xfId="73" applyFont="1" applyFill="1" applyBorder="1" applyAlignment="1">
      <alignment horizontal="center"/>
      <protection/>
    </xf>
    <xf numFmtId="176" fontId="8" fillId="33" borderId="0" xfId="73" applyNumberFormat="1" applyFont="1" applyFill="1">
      <alignment/>
      <protection/>
    </xf>
    <xf numFmtId="182" fontId="13" fillId="33" borderId="0" xfId="73" applyNumberFormat="1" applyFont="1" applyFill="1" applyBorder="1" applyAlignment="1">
      <alignment horizontal="right"/>
      <protection/>
    </xf>
    <xf numFmtId="0" fontId="15" fillId="33" borderId="17" xfId="73" applyFont="1" applyFill="1" applyBorder="1" applyAlignment="1">
      <alignment horizontal="distributed"/>
      <protection/>
    </xf>
    <xf numFmtId="0" fontId="15" fillId="33" borderId="21" xfId="73" applyFont="1" applyFill="1" applyBorder="1" applyAlignment="1">
      <alignment horizontal="distributed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_137_商業サービス貿易" xfId="73"/>
    <cellStyle name="標準_138．139_商業サービス貿易" xfId="74"/>
    <cellStyle name="Followed Hyperlink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U52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8.75390625" style="1" customWidth="1"/>
    <col min="2" max="2" width="11.375" style="1" customWidth="1"/>
    <col min="3" max="3" width="10.375" style="1" customWidth="1"/>
    <col min="4" max="4" width="9.875" style="1" customWidth="1"/>
    <col min="5" max="5" width="10.375" style="1" customWidth="1"/>
    <col min="6" max="6" width="9.875" style="1" customWidth="1"/>
    <col min="7" max="7" width="12.875" style="1" customWidth="1"/>
    <col min="8" max="8" width="10.375" style="1" customWidth="1"/>
    <col min="9" max="9" width="11.125" style="1" customWidth="1"/>
    <col min="10" max="11" width="9.875" style="1" customWidth="1"/>
    <col min="12" max="12" width="10.375" style="1" customWidth="1"/>
    <col min="13" max="13" width="11.625" style="1" customWidth="1"/>
    <col min="14" max="14" width="9.875" style="1" customWidth="1"/>
    <col min="15" max="16" width="11.125" style="1" customWidth="1"/>
    <col min="17" max="18" width="9.875" style="1" customWidth="1"/>
    <col min="19" max="19" width="8.50390625" style="1" customWidth="1"/>
    <col min="20" max="20" width="8.00390625" style="1" customWidth="1"/>
    <col min="21" max="21" width="15.50390625" style="1" customWidth="1"/>
    <col min="22" max="22" width="8.75390625" style="1" customWidth="1"/>
    <col min="23" max="16384" width="8.00390625" style="1" customWidth="1"/>
  </cols>
  <sheetData>
    <row r="1" spans="5:10" ht="18.75" customHeight="1">
      <c r="E1" s="2"/>
      <c r="I1" s="3" t="s">
        <v>56</v>
      </c>
      <c r="J1" s="4" t="s">
        <v>75</v>
      </c>
    </row>
    <row r="2" spans="5:9" ht="11.25" customHeight="1">
      <c r="E2" s="2"/>
      <c r="H2" s="5"/>
      <c r="I2" s="4"/>
    </row>
    <row r="3" spans="1:19" ht="12.75" customHeight="1" thickBot="1">
      <c r="A3" s="6" t="s">
        <v>57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9"/>
      <c r="S3" s="10" t="s">
        <v>1</v>
      </c>
    </row>
    <row r="4" spans="1:19" ht="37.5" customHeight="1">
      <c r="A4" s="11" t="s">
        <v>50</v>
      </c>
      <c r="B4" s="12" t="s">
        <v>2</v>
      </c>
      <c r="C4" s="12" t="s">
        <v>3</v>
      </c>
      <c r="D4" s="12" t="s">
        <v>4</v>
      </c>
      <c r="E4" s="12" t="s">
        <v>32</v>
      </c>
      <c r="F4" s="12" t="s">
        <v>5</v>
      </c>
      <c r="G4" s="12" t="s">
        <v>6</v>
      </c>
      <c r="H4" s="13" t="s">
        <v>7</v>
      </c>
      <c r="I4" s="13" t="s">
        <v>8</v>
      </c>
      <c r="J4" s="11" t="s">
        <v>9</v>
      </c>
      <c r="K4" s="12" t="s">
        <v>10</v>
      </c>
      <c r="L4" s="14" t="s">
        <v>51</v>
      </c>
      <c r="M4" s="14" t="s">
        <v>52</v>
      </c>
      <c r="N4" s="12" t="s">
        <v>11</v>
      </c>
      <c r="O4" s="12" t="s">
        <v>12</v>
      </c>
      <c r="P4" s="12" t="s">
        <v>13</v>
      </c>
      <c r="Q4" s="15" t="s">
        <v>33</v>
      </c>
      <c r="R4" s="15" t="s">
        <v>53</v>
      </c>
      <c r="S4" s="14" t="s">
        <v>14</v>
      </c>
    </row>
    <row r="5" spans="1:19" ht="7.5" customHeight="1">
      <c r="A5" s="16"/>
      <c r="B5" s="17"/>
      <c r="C5" s="18"/>
      <c r="D5" s="18"/>
      <c r="E5" s="18"/>
      <c r="F5" s="18"/>
      <c r="G5" s="18"/>
      <c r="H5" s="18"/>
      <c r="I5" s="18"/>
      <c r="J5" s="19"/>
      <c r="K5" s="18"/>
      <c r="L5" s="19"/>
      <c r="M5" s="19"/>
      <c r="N5" s="18"/>
      <c r="O5" s="18"/>
      <c r="P5" s="18"/>
      <c r="Q5" s="20"/>
      <c r="R5" s="19"/>
      <c r="S5" s="21"/>
    </row>
    <row r="6" spans="1:19" s="26" customFormat="1" ht="16.5" customHeight="1">
      <c r="A6" s="22" t="s">
        <v>54</v>
      </c>
      <c r="B6" s="23">
        <v>227296889</v>
      </c>
      <c r="C6" s="24">
        <v>39316487</v>
      </c>
      <c r="D6" s="24">
        <v>462960</v>
      </c>
      <c r="E6" s="24">
        <v>30116506</v>
      </c>
      <c r="F6" s="24">
        <v>3062903</v>
      </c>
      <c r="G6" s="24">
        <v>36221306</v>
      </c>
      <c r="H6" s="24">
        <v>18787224</v>
      </c>
      <c r="I6" s="24">
        <v>17403427</v>
      </c>
      <c r="J6" s="24">
        <v>6247498</v>
      </c>
      <c r="K6" s="24">
        <v>2048491</v>
      </c>
      <c r="L6" s="24">
        <v>14813547</v>
      </c>
      <c r="M6" s="24">
        <v>8337760</v>
      </c>
      <c r="N6" s="24">
        <v>4283824</v>
      </c>
      <c r="O6" s="24">
        <v>31788047</v>
      </c>
      <c r="P6" s="24">
        <v>12035496</v>
      </c>
      <c r="Q6" s="24">
        <v>2371393</v>
      </c>
      <c r="R6" s="24">
        <v>20</v>
      </c>
      <c r="S6" s="25" t="s">
        <v>55</v>
      </c>
    </row>
    <row r="7" spans="1:21" s="26" customFormat="1" ht="13.5" customHeight="1">
      <c r="A7" s="27" t="s">
        <v>15</v>
      </c>
      <c r="B7" s="28">
        <v>100</v>
      </c>
      <c r="C7" s="28">
        <v>17.29741536409678</v>
      </c>
      <c r="D7" s="28">
        <v>0.20368074637396377</v>
      </c>
      <c r="E7" s="28">
        <v>13.249854026818642</v>
      </c>
      <c r="F7" s="28">
        <v>1.3475340614978677</v>
      </c>
      <c r="G7" s="28">
        <v>15.935680492309773</v>
      </c>
      <c r="H7" s="28">
        <v>8.265499841487053</v>
      </c>
      <c r="I7" s="28">
        <v>7.656693884622416</v>
      </c>
      <c r="J7" s="28">
        <v>2.748606911201499</v>
      </c>
      <c r="K7" s="28">
        <v>0.9012402277094078</v>
      </c>
      <c r="L7" s="28">
        <v>6.517267818830552</v>
      </c>
      <c r="M7" s="28">
        <v>3.6682244251921987</v>
      </c>
      <c r="N7" s="28">
        <v>1.8846821964202072</v>
      </c>
      <c r="O7" s="28">
        <v>13.98525388528305</v>
      </c>
      <c r="P7" s="28">
        <v>5.295055314197459</v>
      </c>
      <c r="Q7" s="28">
        <v>1.0433020048945765</v>
      </c>
      <c r="R7" s="28">
        <v>8.799064557368403E-06</v>
      </c>
      <c r="S7" s="29" t="s">
        <v>16</v>
      </c>
      <c r="U7" s="30"/>
    </row>
    <row r="8" spans="1:19" s="26" customFormat="1" ht="13.5" customHeight="1">
      <c r="A8" s="27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9"/>
    </row>
    <row r="9" spans="1:19" ht="16.5" customHeight="1">
      <c r="A9" s="33" t="s">
        <v>58</v>
      </c>
      <c r="B9" s="34">
        <f aca="true" t="shared" si="0" ref="B9:Q9">SUM(B12:B23)</f>
        <v>246995471</v>
      </c>
      <c r="C9" s="34">
        <f t="shared" si="0"/>
        <v>36958739</v>
      </c>
      <c r="D9" s="34">
        <f t="shared" si="0"/>
        <v>287068</v>
      </c>
      <c r="E9" s="34">
        <f t="shared" si="0"/>
        <v>40907166</v>
      </c>
      <c r="F9" s="34">
        <f t="shared" si="0"/>
        <v>3462911</v>
      </c>
      <c r="G9" s="34">
        <f t="shared" si="0"/>
        <v>30743549</v>
      </c>
      <c r="H9" s="34">
        <f t="shared" si="0"/>
        <v>18058347</v>
      </c>
      <c r="I9" s="34">
        <f t="shared" si="0"/>
        <v>2500560</v>
      </c>
      <c r="J9" s="34">
        <f t="shared" si="0"/>
        <v>17070408</v>
      </c>
      <c r="K9" s="34">
        <f t="shared" si="0"/>
        <v>2047142</v>
      </c>
      <c r="L9" s="34">
        <f t="shared" si="0"/>
        <v>19693732</v>
      </c>
      <c r="M9" s="34">
        <f t="shared" si="0"/>
        <v>6307217</v>
      </c>
      <c r="N9" s="34">
        <f t="shared" si="0"/>
        <v>4802872</v>
      </c>
      <c r="O9" s="34">
        <f t="shared" si="0"/>
        <v>29108577</v>
      </c>
      <c r="P9" s="34">
        <f t="shared" si="0"/>
        <v>32284228</v>
      </c>
      <c r="Q9" s="34">
        <f t="shared" si="0"/>
        <v>2762955</v>
      </c>
      <c r="R9" s="35">
        <v>0</v>
      </c>
      <c r="S9" s="36" t="s">
        <v>59</v>
      </c>
    </row>
    <row r="10" spans="1:21" ht="13.5" customHeight="1">
      <c r="A10" s="37" t="s">
        <v>15</v>
      </c>
      <c r="B10" s="38">
        <v>100</v>
      </c>
      <c r="C10" s="38">
        <f>C9/B9*100</f>
        <v>14.96332659476173</v>
      </c>
      <c r="D10" s="38">
        <f>D9/B9*100</f>
        <v>0.1162239934350861</v>
      </c>
      <c r="E10" s="38">
        <f>E9/B9*100</f>
        <v>16.561909347722413</v>
      </c>
      <c r="F10" s="38">
        <f>F9/B9*100</f>
        <v>1.4020139664828104</v>
      </c>
      <c r="G10" s="38">
        <f>G9/B9*100</f>
        <v>12.44700920042376</v>
      </c>
      <c r="H10" s="38">
        <f>H9/B9*100</f>
        <v>7.3112057184238815</v>
      </c>
      <c r="I10" s="38">
        <f>I9/B9*100</f>
        <v>1.0123910328703962</v>
      </c>
      <c r="J10" s="38">
        <f>J9/B9*100</f>
        <v>6.911223080685557</v>
      </c>
      <c r="K10" s="38">
        <f>K9/B9*100</f>
        <v>0.8288176263766391</v>
      </c>
      <c r="L10" s="38">
        <f>L9/B9*100</f>
        <v>7.973317049202089</v>
      </c>
      <c r="M10" s="38">
        <f>M9/B9*100</f>
        <v>2.553575972249305</v>
      </c>
      <c r="N10" s="38">
        <f>N9/B9*100</f>
        <v>1.9445182458426535</v>
      </c>
      <c r="O10" s="38">
        <f>O9/B9*100</f>
        <v>11.785065079189245</v>
      </c>
      <c r="P10" s="38">
        <f>P9/B9*100</f>
        <v>13.07077731801811</v>
      </c>
      <c r="Q10" s="38">
        <f>Q9/B9*100</f>
        <v>1.1186257743163235</v>
      </c>
      <c r="R10" s="38">
        <f>R9/B9*100</f>
        <v>0</v>
      </c>
      <c r="S10" s="39" t="s">
        <v>16</v>
      </c>
      <c r="T10" s="30"/>
      <c r="U10" s="30"/>
    </row>
    <row r="11" spans="1:19" ht="15" customHeight="1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21" ht="18.75" customHeight="1">
      <c r="A12" s="44" t="s">
        <v>42</v>
      </c>
      <c r="B12" s="45">
        <v>481384</v>
      </c>
      <c r="C12" s="46">
        <v>45033</v>
      </c>
      <c r="D12" s="46">
        <v>57374</v>
      </c>
      <c r="E12" s="46">
        <v>2618</v>
      </c>
      <c r="F12" s="47">
        <v>326</v>
      </c>
      <c r="G12" s="46">
        <v>34451</v>
      </c>
      <c r="H12" s="46">
        <v>100909</v>
      </c>
      <c r="I12" s="46">
        <v>162495</v>
      </c>
      <c r="J12" s="46">
        <v>20058</v>
      </c>
      <c r="K12" s="46">
        <v>55997</v>
      </c>
      <c r="L12" s="46">
        <v>1273</v>
      </c>
      <c r="M12" s="46">
        <v>757</v>
      </c>
      <c r="N12" s="46">
        <v>76</v>
      </c>
      <c r="O12" s="35" t="s">
        <v>79</v>
      </c>
      <c r="P12" s="46">
        <v>17</v>
      </c>
      <c r="Q12" s="35" t="s">
        <v>79</v>
      </c>
      <c r="R12" s="35" t="s">
        <v>79</v>
      </c>
      <c r="S12" s="48" t="s">
        <v>60</v>
      </c>
      <c r="U12" s="49"/>
    </row>
    <row r="13" spans="1:21" ht="20.25" customHeight="1">
      <c r="A13" s="50" t="s">
        <v>43</v>
      </c>
      <c r="B13" s="45">
        <v>6053718</v>
      </c>
      <c r="C13" s="46">
        <v>908960</v>
      </c>
      <c r="D13" s="35" t="s">
        <v>78</v>
      </c>
      <c r="E13" s="46">
        <v>2769038</v>
      </c>
      <c r="F13" s="35" t="s">
        <v>78</v>
      </c>
      <c r="G13" s="46">
        <v>6250</v>
      </c>
      <c r="H13" s="46">
        <v>81</v>
      </c>
      <c r="I13" s="35" t="s">
        <v>76</v>
      </c>
      <c r="J13" s="35" t="s">
        <v>76</v>
      </c>
      <c r="K13" s="46">
        <v>476623</v>
      </c>
      <c r="L13" s="46">
        <v>1198333</v>
      </c>
      <c r="M13" s="51">
        <v>22365</v>
      </c>
      <c r="N13" s="35" t="s">
        <v>78</v>
      </c>
      <c r="O13" s="35" t="s">
        <v>79</v>
      </c>
      <c r="P13" s="46">
        <v>672068</v>
      </c>
      <c r="Q13" s="35" t="s">
        <v>79</v>
      </c>
      <c r="R13" s="35" t="s">
        <v>79</v>
      </c>
      <c r="S13" s="48" t="s">
        <v>61</v>
      </c>
      <c r="U13" s="49"/>
    </row>
    <row r="14" spans="1:21" ht="20.25" customHeight="1">
      <c r="A14" s="50" t="s">
        <v>44</v>
      </c>
      <c r="B14" s="45">
        <v>83694</v>
      </c>
      <c r="C14" s="35" t="s">
        <v>77</v>
      </c>
      <c r="D14" s="35" t="s">
        <v>78</v>
      </c>
      <c r="E14" s="35" t="s">
        <v>78</v>
      </c>
      <c r="F14" s="35" t="s">
        <v>78</v>
      </c>
      <c r="G14" s="46">
        <v>18640</v>
      </c>
      <c r="H14" s="46" t="s">
        <v>78</v>
      </c>
      <c r="I14" s="35" t="s">
        <v>76</v>
      </c>
      <c r="J14" s="35" t="s">
        <v>76</v>
      </c>
      <c r="K14" s="47">
        <v>861</v>
      </c>
      <c r="L14" s="84">
        <v>1019</v>
      </c>
      <c r="M14" s="84">
        <v>62370</v>
      </c>
      <c r="N14" s="47">
        <v>804</v>
      </c>
      <c r="O14" s="35" t="s">
        <v>79</v>
      </c>
      <c r="P14" s="35" t="s">
        <v>79</v>
      </c>
      <c r="Q14" s="35" t="s">
        <v>79</v>
      </c>
      <c r="R14" s="35" t="s">
        <v>79</v>
      </c>
      <c r="S14" s="48" t="s">
        <v>40</v>
      </c>
      <c r="U14" s="49"/>
    </row>
    <row r="15" spans="1:21" ht="20.25" customHeight="1">
      <c r="A15" s="50" t="s">
        <v>34</v>
      </c>
      <c r="B15" s="45">
        <v>373397</v>
      </c>
      <c r="C15" s="46">
        <v>19109</v>
      </c>
      <c r="D15" s="35" t="s">
        <v>78</v>
      </c>
      <c r="E15" s="24">
        <v>188201</v>
      </c>
      <c r="F15" s="35" t="s">
        <v>78</v>
      </c>
      <c r="G15" s="46">
        <v>8953</v>
      </c>
      <c r="H15" s="46">
        <v>104182</v>
      </c>
      <c r="I15" s="46">
        <v>37409</v>
      </c>
      <c r="J15" s="46">
        <v>650</v>
      </c>
      <c r="K15" s="46">
        <v>6487</v>
      </c>
      <c r="L15" s="46">
        <v>2727</v>
      </c>
      <c r="M15" s="46">
        <v>5679</v>
      </c>
      <c r="N15" s="35" t="s">
        <v>78</v>
      </c>
      <c r="O15" s="35" t="s">
        <v>79</v>
      </c>
      <c r="P15" s="35" t="s">
        <v>79</v>
      </c>
      <c r="Q15" s="35" t="s">
        <v>79</v>
      </c>
      <c r="R15" s="35" t="s">
        <v>79</v>
      </c>
      <c r="S15" s="48" t="s">
        <v>62</v>
      </c>
      <c r="U15" s="49"/>
    </row>
    <row r="16" spans="1:21" ht="20.25" customHeight="1">
      <c r="A16" s="50" t="s">
        <v>45</v>
      </c>
      <c r="B16" s="45">
        <v>42721563</v>
      </c>
      <c r="C16" s="46">
        <v>13813454</v>
      </c>
      <c r="D16" s="24">
        <v>170083</v>
      </c>
      <c r="E16" s="24">
        <v>12858138</v>
      </c>
      <c r="F16" s="46">
        <v>3378912</v>
      </c>
      <c r="G16" s="46">
        <v>820420</v>
      </c>
      <c r="H16" s="46">
        <v>192065</v>
      </c>
      <c r="I16" s="46">
        <v>35187</v>
      </c>
      <c r="J16" s="46">
        <v>60444</v>
      </c>
      <c r="K16" s="46">
        <v>194907</v>
      </c>
      <c r="L16" s="46">
        <v>4125205</v>
      </c>
      <c r="M16" s="46">
        <v>352678</v>
      </c>
      <c r="N16" s="46">
        <v>2436039</v>
      </c>
      <c r="O16" s="46">
        <v>1046298</v>
      </c>
      <c r="P16" s="46">
        <v>845201</v>
      </c>
      <c r="Q16" s="46">
        <v>2392532</v>
      </c>
      <c r="R16" s="35" t="s">
        <v>79</v>
      </c>
      <c r="S16" s="48" t="s">
        <v>18</v>
      </c>
      <c r="U16" s="49"/>
    </row>
    <row r="17" spans="1:21" ht="20.25" customHeight="1">
      <c r="A17" s="50" t="s">
        <v>46</v>
      </c>
      <c r="B17" s="45">
        <v>54479</v>
      </c>
      <c r="C17" s="46">
        <v>1690</v>
      </c>
      <c r="D17" s="24">
        <v>700</v>
      </c>
      <c r="E17" s="24">
        <v>14916</v>
      </c>
      <c r="F17" s="35" t="s">
        <v>78</v>
      </c>
      <c r="G17" s="46">
        <v>5438</v>
      </c>
      <c r="H17" s="46" t="s">
        <v>78</v>
      </c>
      <c r="I17" s="46">
        <v>4560</v>
      </c>
      <c r="J17" s="46">
        <v>12170</v>
      </c>
      <c r="K17" s="84">
        <v>1275</v>
      </c>
      <c r="L17" s="46">
        <v>13645</v>
      </c>
      <c r="M17" s="35" t="s">
        <v>78</v>
      </c>
      <c r="N17" s="46">
        <v>85</v>
      </c>
      <c r="O17" s="35" t="s">
        <v>78</v>
      </c>
      <c r="P17" s="35" t="s">
        <v>78</v>
      </c>
      <c r="Q17" s="35" t="s">
        <v>78</v>
      </c>
      <c r="R17" s="35" t="s">
        <v>79</v>
      </c>
      <c r="S17" s="48" t="s">
        <v>63</v>
      </c>
      <c r="U17" s="49"/>
    </row>
    <row r="18" spans="1:21" ht="20.25" customHeight="1">
      <c r="A18" s="50" t="s">
        <v>47</v>
      </c>
      <c r="B18" s="45">
        <v>206309</v>
      </c>
      <c r="C18" s="46">
        <v>378</v>
      </c>
      <c r="D18" s="35" t="s">
        <v>78</v>
      </c>
      <c r="E18" s="35" t="s">
        <v>78</v>
      </c>
      <c r="F18" s="35" t="s">
        <v>78</v>
      </c>
      <c r="G18" s="46">
        <v>22198</v>
      </c>
      <c r="H18" s="46">
        <v>4097</v>
      </c>
      <c r="I18" s="35" t="s">
        <v>78</v>
      </c>
      <c r="J18" s="46">
        <v>13031</v>
      </c>
      <c r="K18" s="46">
        <v>10859</v>
      </c>
      <c r="L18" s="46">
        <v>132965</v>
      </c>
      <c r="M18" s="46">
        <v>11888</v>
      </c>
      <c r="N18" s="46">
        <v>129</v>
      </c>
      <c r="O18" s="46">
        <v>375</v>
      </c>
      <c r="P18" s="46">
        <v>10389</v>
      </c>
      <c r="Q18" s="35" t="s">
        <v>78</v>
      </c>
      <c r="R18" s="35" t="s">
        <v>79</v>
      </c>
      <c r="S18" s="48" t="s">
        <v>64</v>
      </c>
      <c r="U18" s="49"/>
    </row>
    <row r="19" spans="1:21" ht="20.25" customHeight="1">
      <c r="A19" s="50" t="s">
        <v>35</v>
      </c>
      <c r="B19" s="45">
        <v>76171884</v>
      </c>
      <c r="C19" s="46">
        <v>19762544</v>
      </c>
      <c r="D19" s="46">
        <v>3279</v>
      </c>
      <c r="E19" s="46">
        <v>4966211</v>
      </c>
      <c r="F19" s="47">
        <v>439</v>
      </c>
      <c r="G19" s="46">
        <v>20011707</v>
      </c>
      <c r="H19" s="46">
        <v>15352102</v>
      </c>
      <c r="I19" s="46">
        <v>156818</v>
      </c>
      <c r="J19" s="46">
        <v>5728767</v>
      </c>
      <c r="K19" s="46">
        <v>64851</v>
      </c>
      <c r="L19" s="46">
        <v>6314906</v>
      </c>
      <c r="M19" s="51">
        <v>1742726</v>
      </c>
      <c r="N19" s="46">
        <v>1847979</v>
      </c>
      <c r="O19" s="46">
        <v>32786</v>
      </c>
      <c r="P19" s="46">
        <v>134175</v>
      </c>
      <c r="Q19" s="84">
        <v>52594</v>
      </c>
      <c r="R19" s="35" t="s">
        <v>79</v>
      </c>
      <c r="S19" s="48" t="s">
        <v>19</v>
      </c>
      <c r="U19" s="49"/>
    </row>
    <row r="20" spans="1:21" ht="20.25" customHeight="1">
      <c r="A20" s="50" t="s">
        <v>31</v>
      </c>
      <c r="B20" s="45">
        <v>30739601</v>
      </c>
      <c r="C20" s="46">
        <v>880262</v>
      </c>
      <c r="D20" s="35" t="s">
        <v>78</v>
      </c>
      <c r="E20" s="46">
        <v>8531769</v>
      </c>
      <c r="F20" s="35" t="s">
        <v>78</v>
      </c>
      <c r="G20" s="46">
        <v>8162823</v>
      </c>
      <c r="H20" s="46">
        <v>2141588</v>
      </c>
      <c r="I20" s="46">
        <v>1693483</v>
      </c>
      <c r="J20" s="46">
        <v>9959</v>
      </c>
      <c r="K20" s="46">
        <v>739605</v>
      </c>
      <c r="L20" s="46">
        <v>4409512</v>
      </c>
      <c r="M20" s="51">
        <v>3751498</v>
      </c>
      <c r="N20" s="46">
        <v>370118</v>
      </c>
      <c r="O20" s="35" t="s">
        <v>78</v>
      </c>
      <c r="P20" s="46">
        <v>48984</v>
      </c>
      <c r="Q20" s="35" t="s">
        <v>78</v>
      </c>
      <c r="R20" s="35" t="s">
        <v>79</v>
      </c>
      <c r="S20" s="48" t="s">
        <v>65</v>
      </c>
      <c r="U20" s="49"/>
    </row>
    <row r="21" spans="1:21" ht="20.25" customHeight="1">
      <c r="A21" s="50" t="s">
        <v>20</v>
      </c>
      <c r="B21" s="45">
        <v>9643975</v>
      </c>
      <c r="C21" s="46">
        <v>1376318</v>
      </c>
      <c r="D21" s="46">
        <v>31955</v>
      </c>
      <c r="E21" s="46">
        <v>2081346</v>
      </c>
      <c r="F21" s="46">
        <v>74347</v>
      </c>
      <c r="G21" s="46">
        <v>939799</v>
      </c>
      <c r="H21" s="46">
        <v>72550</v>
      </c>
      <c r="I21" s="46">
        <v>20634</v>
      </c>
      <c r="J21" s="46">
        <v>565094</v>
      </c>
      <c r="K21" s="46">
        <v>427987</v>
      </c>
      <c r="L21" s="46">
        <v>3004095</v>
      </c>
      <c r="M21" s="51">
        <v>324913</v>
      </c>
      <c r="N21" s="46">
        <v>99758</v>
      </c>
      <c r="O21" s="46">
        <v>78603</v>
      </c>
      <c r="P21" s="46">
        <v>228747</v>
      </c>
      <c r="Q21" s="46">
        <v>317829</v>
      </c>
      <c r="R21" s="35" t="s">
        <v>79</v>
      </c>
      <c r="S21" s="48" t="s">
        <v>63</v>
      </c>
      <c r="U21" s="49"/>
    </row>
    <row r="22" spans="1:21" ht="20.25" customHeight="1">
      <c r="A22" s="50" t="s">
        <v>48</v>
      </c>
      <c r="B22" s="45">
        <v>77425889</v>
      </c>
      <c r="C22" s="35" t="s">
        <v>78</v>
      </c>
      <c r="D22" s="35" t="s">
        <v>78</v>
      </c>
      <c r="E22" s="46">
        <v>8508374</v>
      </c>
      <c r="F22" s="35" t="s">
        <v>78</v>
      </c>
      <c r="G22" s="35" t="s">
        <v>78</v>
      </c>
      <c r="H22" s="35" t="s">
        <v>78</v>
      </c>
      <c r="I22" s="35" t="s">
        <v>78</v>
      </c>
      <c r="J22" s="84">
        <v>10657887</v>
      </c>
      <c r="K22" s="35" t="s">
        <v>78</v>
      </c>
      <c r="L22" s="35" t="s">
        <v>78</v>
      </c>
      <c r="M22" s="35" t="s">
        <v>78</v>
      </c>
      <c r="N22" s="35" t="s">
        <v>78</v>
      </c>
      <c r="O22" s="46">
        <v>27941837</v>
      </c>
      <c r="P22" s="46">
        <v>30317791</v>
      </c>
      <c r="Q22" s="35" t="s">
        <v>78</v>
      </c>
      <c r="R22" s="35" t="s">
        <v>79</v>
      </c>
      <c r="S22" s="48" t="s">
        <v>66</v>
      </c>
      <c r="U22" s="49"/>
    </row>
    <row r="23" spans="1:21" ht="20.25" customHeight="1" thickBot="1">
      <c r="A23" s="52" t="s">
        <v>49</v>
      </c>
      <c r="B23" s="45">
        <v>3039578</v>
      </c>
      <c r="C23" s="53">
        <v>150991</v>
      </c>
      <c r="D23" s="46">
        <v>23677</v>
      </c>
      <c r="E23" s="53">
        <v>986555</v>
      </c>
      <c r="F23" s="53">
        <v>8887</v>
      </c>
      <c r="G23" s="53">
        <v>712870</v>
      </c>
      <c r="H23" s="53">
        <v>90773</v>
      </c>
      <c r="I23" s="53">
        <v>389974</v>
      </c>
      <c r="J23" s="53">
        <v>2348</v>
      </c>
      <c r="K23" s="53">
        <v>67690</v>
      </c>
      <c r="L23" s="53">
        <v>490052</v>
      </c>
      <c r="M23" s="53">
        <v>32343</v>
      </c>
      <c r="N23" s="84">
        <v>47884</v>
      </c>
      <c r="O23" s="84">
        <v>8678</v>
      </c>
      <c r="P23" s="84">
        <v>26856</v>
      </c>
      <c r="Q23" s="35" t="s">
        <v>78</v>
      </c>
      <c r="R23" s="35" t="s">
        <v>79</v>
      </c>
      <c r="S23" s="54" t="s">
        <v>21</v>
      </c>
      <c r="U23" s="49"/>
    </row>
    <row r="24" spans="1:19" ht="12.75" customHeight="1">
      <c r="A24" s="55" t="s">
        <v>81</v>
      </c>
      <c r="B24" s="56"/>
      <c r="C24" s="56"/>
      <c r="D24" s="56" t="s">
        <v>67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5"/>
      <c r="R24" s="55"/>
      <c r="S24" s="55"/>
    </row>
    <row r="25" spans="1:10" s="60" customFormat="1" ht="12.75" customHeight="1">
      <c r="A25" s="57" t="s">
        <v>41</v>
      </c>
      <c r="B25" s="58"/>
      <c r="C25" s="57"/>
      <c r="D25" s="57"/>
      <c r="E25" s="59"/>
      <c r="F25" s="57"/>
      <c r="G25" s="57"/>
      <c r="H25" s="57"/>
      <c r="I25" s="57"/>
      <c r="J25" s="59"/>
    </row>
    <row r="26" spans="1:19" ht="14.25" customHeight="1">
      <c r="A26" s="61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2"/>
      <c r="O26" s="62"/>
      <c r="P26" s="62"/>
      <c r="Q26" s="62"/>
      <c r="R26" s="62"/>
      <c r="S26" s="46"/>
    </row>
    <row r="27" spans="1:19" ht="12.75" customHeight="1" thickBot="1">
      <c r="A27" s="63" t="s">
        <v>68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64"/>
      <c r="O27" s="64"/>
      <c r="P27" s="64"/>
      <c r="Q27" s="64"/>
      <c r="R27" s="64"/>
      <c r="S27" s="10" t="s">
        <v>1</v>
      </c>
    </row>
    <row r="28" spans="1:19" ht="37.5" customHeight="1">
      <c r="A28" s="11" t="s">
        <v>50</v>
      </c>
      <c r="B28" s="12" t="s">
        <v>2</v>
      </c>
      <c r="C28" s="12" t="s">
        <v>3</v>
      </c>
      <c r="D28" s="12" t="s">
        <v>4</v>
      </c>
      <c r="E28" s="12" t="s">
        <v>32</v>
      </c>
      <c r="F28" s="12" t="s">
        <v>5</v>
      </c>
      <c r="G28" s="12" t="s">
        <v>6</v>
      </c>
      <c r="H28" s="13" t="s">
        <v>7</v>
      </c>
      <c r="I28" s="13" t="s">
        <v>8</v>
      </c>
      <c r="J28" s="11" t="s">
        <v>9</v>
      </c>
      <c r="K28" s="12" t="s">
        <v>10</v>
      </c>
      <c r="L28" s="14" t="s">
        <v>51</v>
      </c>
      <c r="M28" s="14" t="s">
        <v>52</v>
      </c>
      <c r="N28" s="65" t="s">
        <v>11</v>
      </c>
      <c r="O28" s="65" t="s">
        <v>12</v>
      </c>
      <c r="P28" s="65" t="s">
        <v>13</v>
      </c>
      <c r="Q28" s="66" t="s">
        <v>33</v>
      </c>
      <c r="R28" s="66" t="s">
        <v>53</v>
      </c>
      <c r="S28" s="14" t="s">
        <v>14</v>
      </c>
    </row>
    <row r="29" spans="1:19" ht="7.5" customHeight="1">
      <c r="A29" s="16"/>
      <c r="B29" s="67"/>
      <c r="C29" s="68"/>
      <c r="D29" s="68"/>
      <c r="E29" s="68"/>
      <c r="F29" s="68"/>
      <c r="G29" s="68"/>
      <c r="H29" s="68"/>
      <c r="I29" s="68"/>
      <c r="J29" s="69"/>
      <c r="K29" s="68"/>
      <c r="L29" s="69"/>
      <c r="M29" s="69"/>
      <c r="N29" s="70"/>
      <c r="O29" s="70"/>
      <c r="P29" s="70"/>
      <c r="Q29" s="71"/>
      <c r="R29" s="72"/>
      <c r="S29" s="21"/>
    </row>
    <row r="30" spans="1:19" s="26" customFormat="1" ht="16.5" customHeight="1">
      <c r="A30" s="73" t="s">
        <v>54</v>
      </c>
      <c r="B30" s="74">
        <v>36296831</v>
      </c>
      <c r="C30" s="75">
        <v>4396253</v>
      </c>
      <c r="D30" s="75">
        <v>8934598</v>
      </c>
      <c r="E30" s="75">
        <v>806254</v>
      </c>
      <c r="F30" s="75">
        <v>1193925</v>
      </c>
      <c r="G30" s="75">
        <v>2417463</v>
      </c>
      <c r="H30" s="75">
        <v>957398</v>
      </c>
      <c r="I30" s="75">
        <v>397203</v>
      </c>
      <c r="J30" s="75">
        <v>297914</v>
      </c>
      <c r="K30" s="75">
        <v>1415305</v>
      </c>
      <c r="L30" s="75">
        <v>8238463</v>
      </c>
      <c r="M30" s="75">
        <v>2596322</v>
      </c>
      <c r="N30" s="75">
        <v>21524</v>
      </c>
      <c r="O30" s="75">
        <v>76355</v>
      </c>
      <c r="P30" s="75">
        <v>4546997</v>
      </c>
      <c r="Q30" s="78" t="s">
        <v>80</v>
      </c>
      <c r="R30" s="75">
        <v>857</v>
      </c>
      <c r="S30" s="25" t="s">
        <v>55</v>
      </c>
    </row>
    <row r="31" spans="1:19" s="26" customFormat="1" ht="13.5" customHeight="1">
      <c r="A31" s="27" t="s">
        <v>15</v>
      </c>
      <c r="B31" s="76">
        <v>100</v>
      </c>
      <c r="C31" s="76">
        <v>12.1119471834883</v>
      </c>
      <c r="D31" s="76">
        <v>24.615366559135698</v>
      </c>
      <c r="E31" s="76">
        <v>2.2212793177453976</v>
      </c>
      <c r="F31" s="76">
        <v>3.289336746781007</v>
      </c>
      <c r="G31" s="76">
        <v>6.660259128407104</v>
      </c>
      <c r="H31" s="76">
        <v>2.6376903261885314</v>
      </c>
      <c r="I31" s="76">
        <v>1.0943186748176446</v>
      </c>
      <c r="J31" s="76">
        <v>0.8207713780853211</v>
      </c>
      <c r="K31" s="76">
        <v>3.8992522515257604</v>
      </c>
      <c r="L31" s="76">
        <v>22.697471853672294</v>
      </c>
      <c r="M31" s="76">
        <v>7.15302666505514</v>
      </c>
      <c r="N31" s="76">
        <v>0.059299942741557796</v>
      </c>
      <c r="O31" s="76">
        <v>0.21036271734025486</v>
      </c>
      <c r="P31" s="76">
        <v>12.527256167349707</v>
      </c>
      <c r="Q31" s="76">
        <v>0</v>
      </c>
      <c r="R31" s="76">
        <v>0.0023610876663034304</v>
      </c>
      <c r="S31" s="29" t="s">
        <v>16</v>
      </c>
    </row>
    <row r="32" spans="1:19" s="26" customFormat="1" ht="13.5" customHeight="1">
      <c r="A32" s="2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29"/>
    </row>
    <row r="33" spans="1:19" ht="16.5" customHeight="1">
      <c r="A33" s="33" t="s">
        <v>58</v>
      </c>
      <c r="B33" s="79">
        <v>40724711</v>
      </c>
      <c r="C33" s="34">
        <f aca="true" t="shared" si="1" ref="C33:R33">SUM(C36:C47)</f>
        <v>4415447</v>
      </c>
      <c r="D33" s="34">
        <f t="shared" si="1"/>
        <v>12102000</v>
      </c>
      <c r="E33" s="34">
        <f t="shared" si="1"/>
        <v>1405570</v>
      </c>
      <c r="F33" s="34">
        <f t="shared" si="1"/>
        <v>1210232</v>
      </c>
      <c r="G33" s="34">
        <f t="shared" si="1"/>
        <v>2717362</v>
      </c>
      <c r="H33" s="34">
        <f t="shared" si="1"/>
        <v>932789</v>
      </c>
      <c r="I33" s="34">
        <f t="shared" si="1"/>
        <v>64390</v>
      </c>
      <c r="J33" s="34">
        <f t="shared" si="1"/>
        <v>652717</v>
      </c>
      <c r="K33" s="34">
        <f t="shared" si="1"/>
        <v>1001580</v>
      </c>
      <c r="L33" s="34">
        <f t="shared" si="1"/>
        <v>8885262</v>
      </c>
      <c r="M33" s="34">
        <f t="shared" si="1"/>
        <v>2036516</v>
      </c>
      <c r="N33" s="34">
        <f t="shared" si="1"/>
        <v>48888</v>
      </c>
      <c r="O33" s="34">
        <f t="shared" si="1"/>
        <v>97738</v>
      </c>
      <c r="P33" s="34">
        <f t="shared" si="1"/>
        <v>5142154</v>
      </c>
      <c r="Q33" s="89">
        <f t="shared" si="1"/>
        <v>11650</v>
      </c>
      <c r="R33" s="34">
        <f t="shared" si="1"/>
        <v>416</v>
      </c>
      <c r="S33" s="36" t="s">
        <v>59</v>
      </c>
    </row>
    <row r="34" spans="1:19" s="26" customFormat="1" ht="13.5" customHeight="1">
      <c r="A34" s="37" t="s">
        <v>15</v>
      </c>
      <c r="B34" s="80">
        <v>100</v>
      </c>
      <c r="C34" s="80">
        <f>C33/B33*100</f>
        <v>10.842181298720572</v>
      </c>
      <c r="D34" s="80">
        <f>D33/B33*100</f>
        <v>29.716601303812812</v>
      </c>
      <c r="E34" s="80">
        <f>E33/B33*100</f>
        <v>3.4513934303916853</v>
      </c>
      <c r="F34" s="80">
        <f>F33/B33*100</f>
        <v>2.9717387067522716</v>
      </c>
      <c r="G34" s="80">
        <f>G33/B33*100</f>
        <v>6.67251389457374</v>
      </c>
      <c r="H34" s="80">
        <f>H33/B33*100</f>
        <v>2.290474203733453</v>
      </c>
      <c r="I34" s="80">
        <f>I33/B33*100</f>
        <v>0.15811039150161188</v>
      </c>
      <c r="J34" s="80">
        <f>J33/B33*100</f>
        <v>1.6027541607354807</v>
      </c>
      <c r="K34" s="80">
        <f>K33/B33*100</f>
        <v>2.4593913017577953</v>
      </c>
      <c r="L34" s="80">
        <f>L33/B33*100</f>
        <v>21.817863851753298</v>
      </c>
      <c r="M34" s="80">
        <f>M33/B33*100</f>
        <v>5.00068864822638</v>
      </c>
      <c r="N34" s="80">
        <f>N33/B33*100</f>
        <v>0.12004505078010252</v>
      </c>
      <c r="O34" s="80">
        <f>O33/B33*100</f>
        <v>0.23999679211965433</v>
      </c>
      <c r="P34" s="80">
        <f>P33/B33*100</f>
        <v>12.62661876225469</v>
      </c>
      <c r="Q34" s="80">
        <f>Q33/B33*100</f>
        <v>0.028606710063577862</v>
      </c>
      <c r="R34" s="80">
        <f>R33/B33*100</f>
        <v>0.0010214928228711065</v>
      </c>
      <c r="S34" s="39" t="s">
        <v>16</v>
      </c>
    </row>
    <row r="35" spans="1:19" ht="15" customHeight="1">
      <c r="A35" s="4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S35" s="43"/>
    </row>
    <row r="36" spans="1:21" ht="18.75" customHeight="1">
      <c r="A36" s="83" t="s">
        <v>22</v>
      </c>
      <c r="B36" s="84">
        <f>SUM(C36:R36)</f>
        <v>21103520</v>
      </c>
      <c r="C36" s="84">
        <v>4141855</v>
      </c>
      <c r="D36" s="84">
        <v>9213635</v>
      </c>
      <c r="E36" s="84">
        <v>433914</v>
      </c>
      <c r="F36" s="84">
        <v>1033026</v>
      </c>
      <c r="G36" s="84">
        <v>409456</v>
      </c>
      <c r="H36" s="84">
        <v>11857</v>
      </c>
      <c r="I36" s="35" t="s">
        <v>80</v>
      </c>
      <c r="J36" s="35" t="s">
        <v>80</v>
      </c>
      <c r="K36" s="84">
        <v>43005</v>
      </c>
      <c r="L36" s="84">
        <v>558448</v>
      </c>
      <c r="M36" s="84">
        <v>246279</v>
      </c>
      <c r="N36" s="84">
        <v>5352</v>
      </c>
      <c r="O36" s="84">
        <v>14751</v>
      </c>
      <c r="P36" s="84">
        <v>4991526</v>
      </c>
      <c r="Q36" s="35" t="s">
        <v>80</v>
      </c>
      <c r="R36" s="84">
        <v>416</v>
      </c>
      <c r="S36" s="85" t="s">
        <v>60</v>
      </c>
      <c r="U36" s="49"/>
    </row>
    <row r="37" spans="1:21" ht="20.25" customHeight="1">
      <c r="A37" s="90" t="s">
        <v>0</v>
      </c>
      <c r="B37" s="84">
        <f aca="true" t="shared" si="2" ref="B37:B47">SUM(C37:R37)</f>
        <v>1424966</v>
      </c>
      <c r="C37" s="35" t="s">
        <v>80</v>
      </c>
      <c r="D37" s="35" t="s">
        <v>80</v>
      </c>
      <c r="E37" s="84">
        <v>13453</v>
      </c>
      <c r="F37" s="84">
        <v>8265</v>
      </c>
      <c r="G37" s="35" t="s">
        <v>80</v>
      </c>
      <c r="H37" s="35" t="s">
        <v>80</v>
      </c>
      <c r="I37" s="35" t="s">
        <v>80</v>
      </c>
      <c r="J37" s="35" t="s">
        <v>80</v>
      </c>
      <c r="K37" s="84">
        <v>842015</v>
      </c>
      <c r="L37" s="84">
        <v>144909</v>
      </c>
      <c r="M37" s="84">
        <v>159495</v>
      </c>
      <c r="N37" s="84">
        <v>42527</v>
      </c>
      <c r="O37" s="84">
        <v>65180</v>
      </c>
      <c r="P37" s="84">
        <v>149122</v>
      </c>
      <c r="Q37" s="35" t="s">
        <v>80</v>
      </c>
      <c r="R37" s="35" t="s">
        <v>80</v>
      </c>
      <c r="S37" s="43" t="s">
        <v>69</v>
      </c>
      <c r="U37" s="49"/>
    </row>
    <row r="38" spans="1:21" ht="20.25" customHeight="1">
      <c r="A38" s="90" t="s">
        <v>70</v>
      </c>
      <c r="B38" s="84">
        <f t="shared" si="2"/>
        <v>52063</v>
      </c>
      <c r="C38" s="35" t="s">
        <v>80</v>
      </c>
      <c r="D38" s="35" t="s">
        <v>80</v>
      </c>
      <c r="E38" s="35" t="s">
        <v>80</v>
      </c>
      <c r="F38" s="35" t="s">
        <v>80</v>
      </c>
      <c r="G38" s="35" t="s">
        <v>80</v>
      </c>
      <c r="H38" s="35" t="s">
        <v>80</v>
      </c>
      <c r="I38" s="35" t="s">
        <v>80</v>
      </c>
      <c r="J38" s="35" t="s">
        <v>80</v>
      </c>
      <c r="K38" s="35" t="s">
        <v>80</v>
      </c>
      <c r="L38" s="84">
        <v>52063</v>
      </c>
      <c r="M38" s="35" t="s">
        <v>80</v>
      </c>
      <c r="N38" s="35" t="s">
        <v>80</v>
      </c>
      <c r="O38" s="35" t="s">
        <v>80</v>
      </c>
      <c r="P38" s="35" t="s">
        <v>80</v>
      </c>
      <c r="Q38" s="35" t="s">
        <v>80</v>
      </c>
      <c r="R38" s="35" t="s">
        <v>80</v>
      </c>
      <c r="S38" s="43" t="s">
        <v>23</v>
      </c>
      <c r="U38" s="49"/>
    </row>
    <row r="39" spans="1:21" ht="20.25" customHeight="1">
      <c r="A39" s="90" t="s">
        <v>71</v>
      </c>
      <c r="B39" s="84">
        <f t="shared" si="2"/>
        <v>147223</v>
      </c>
      <c r="C39" s="35" t="s">
        <v>80</v>
      </c>
      <c r="D39" s="35" t="s">
        <v>80</v>
      </c>
      <c r="E39" s="35" t="s">
        <v>80</v>
      </c>
      <c r="F39" s="35" t="s">
        <v>80</v>
      </c>
      <c r="G39" s="35" t="s">
        <v>80</v>
      </c>
      <c r="H39" s="84">
        <v>11823</v>
      </c>
      <c r="I39" s="35" t="s">
        <v>80</v>
      </c>
      <c r="J39" s="35" t="s">
        <v>80</v>
      </c>
      <c r="K39" s="47">
        <v>400</v>
      </c>
      <c r="L39" s="84">
        <v>45000</v>
      </c>
      <c r="M39" s="84">
        <v>90000</v>
      </c>
      <c r="N39" s="35" t="s">
        <v>80</v>
      </c>
      <c r="O39" s="35" t="s">
        <v>80</v>
      </c>
      <c r="P39" s="35" t="s">
        <v>80</v>
      </c>
      <c r="Q39" s="35" t="s">
        <v>80</v>
      </c>
      <c r="R39" s="35" t="s">
        <v>80</v>
      </c>
      <c r="S39" s="43" t="s">
        <v>17</v>
      </c>
      <c r="U39" s="49"/>
    </row>
    <row r="40" spans="1:21" ht="20.25" customHeight="1">
      <c r="A40" s="90" t="s">
        <v>36</v>
      </c>
      <c r="B40" s="84">
        <f t="shared" si="2"/>
        <v>2838828</v>
      </c>
      <c r="C40" s="84">
        <v>9517</v>
      </c>
      <c r="D40" s="35" t="s">
        <v>80</v>
      </c>
      <c r="E40" s="47">
        <v>397</v>
      </c>
      <c r="F40" s="35" t="s">
        <v>80</v>
      </c>
      <c r="G40" s="35" t="s">
        <v>80</v>
      </c>
      <c r="H40" s="35" t="s">
        <v>80</v>
      </c>
      <c r="I40" s="35" t="s">
        <v>80</v>
      </c>
      <c r="J40" s="35" t="s">
        <v>80</v>
      </c>
      <c r="K40" s="35" t="s">
        <v>80</v>
      </c>
      <c r="L40" s="84">
        <v>2234302</v>
      </c>
      <c r="M40" s="84">
        <v>594612</v>
      </c>
      <c r="N40" s="35" t="s">
        <v>80</v>
      </c>
      <c r="O40" s="35" t="s">
        <v>80</v>
      </c>
      <c r="P40" s="35" t="s">
        <v>80</v>
      </c>
      <c r="Q40" s="35" t="s">
        <v>80</v>
      </c>
      <c r="R40" s="35" t="s">
        <v>80</v>
      </c>
      <c r="S40" s="43" t="s">
        <v>37</v>
      </c>
      <c r="U40" s="49"/>
    </row>
    <row r="41" spans="1:21" ht="20.25" customHeight="1">
      <c r="A41" s="90" t="s">
        <v>38</v>
      </c>
      <c r="B41" s="84">
        <f t="shared" si="2"/>
        <v>5427692</v>
      </c>
      <c r="C41" s="84">
        <v>195572</v>
      </c>
      <c r="D41" s="84">
        <v>2859929</v>
      </c>
      <c r="E41" s="84">
        <v>279773</v>
      </c>
      <c r="F41" s="84">
        <v>149064</v>
      </c>
      <c r="G41" s="84">
        <v>932348</v>
      </c>
      <c r="H41" s="84">
        <v>61292</v>
      </c>
      <c r="I41" s="84">
        <v>57286</v>
      </c>
      <c r="J41" s="84">
        <v>620308</v>
      </c>
      <c r="K41" s="84">
        <v>91937</v>
      </c>
      <c r="L41" s="84">
        <v>34115</v>
      </c>
      <c r="M41" s="84">
        <v>114096</v>
      </c>
      <c r="N41" s="84">
        <v>1009</v>
      </c>
      <c r="O41" s="84">
        <v>17807</v>
      </c>
      <c r="P41" s="84">
        <v>1506</v>
      </c>
      <c r="Q41" s="84">
        <v>11650</v>
      </c>
      <c r="R41" s="35" t="s">
        <v>80</v>
      </c>
      <c r="S41" s="43" t="s">
        <v>62</v>
      </c>
      <c r="U41" s="49"/>
    </row>
    <row r="42" spans="1:21" ht="20.25" customHeight="1">
      <c r="A42" s="90" t="s">
        <v>39</v>
      </c>
      <c r="B42" s="84">
        <f t="shared" si="2"/>
        <v>4917780</v>
      </c>
      <c r="C42" s="84">
        <v>68503</v>
      </c>
      <c r="D42" s="84">
        <v>28436</v>
      </c>
      <c r="E42" s="84">
        <v>110182</v>
      </c>
      <c r="F42" s="84">
        <v>3130</v>
      </c>
      <c r="G42" s="84">
        <v>1099708</v>
      </c>
      <c r="H42" s="84">
        <v>164535</v>
      </c>
      <c r="I42" s="84">
        <v>7104</v>
      </c>
      <c r="J42" s="84">
        <v>17420</v>
      </c>
      <c r="K42" s="84">
        <v>8145</v>
      </c>
      <c r="L42" s="84">
        <v>2706654</v>
      </c>
      <c r="M42" s="84">
        <v>703963</v>
      </c>
      <c r="N42" s="35" t="s">
        <v>80</v>
      </c>
      <c r="O42" s="35" t="s">
        <v>80</v>
      </c>
      <c r="P42" s="35" t="s">
        <v>80</v>
      </c>
      <c r="Q42" s="35" t="s">
        <v>80</v>
      </c>
      <c r="R42" s="35" t="s">
        <v>80</v>
      </c>
      <c r="S42" s="43" t="s">
        <v>24</v>
      </c>
      <c r="U42" s="49"/>
    </row>
    <row r="43" spans="1:21" ht="20.25" customHeight="1">
      <c r="A43" s="90" t="s">
        <v>25</v>
      </c>
      <c r="B43" s="84">
        <f t="shared" si="2"/>
        <v>1701283</v>
      </c>
      <c r="C43" s="35" t="s">
        <v>76</v>
      </c>
      <c r="D43" s="35" t="s">
        <v>76</v>
      </c>
      <c r="E43" s="35" t="s">
        <v>76</v>
      </c>
      <c r="F43" s="35" t="s">
        <v>76</v>
      </c>
      <c r="G43" s="84">
        <v>75318</v>
      </c>
      <c r="H43" s="84">
        <v>385447</v>
      </c>
      <c r="I43" s="35" t="s">
        <v>76</v>
      </c>
      <c r="J43" s="35" t="s">
        <v>76</v>
      </c>
      <c r="K43" s="84">
        <v>16078</v>
      </c>
      <c r="L43" s="84">
        <v>1194207</v>
      </c>
      <c r="M43" s="84">
        <v>30233</v>
      </c>
      <c r="N43" s="35" t="s">
        <v>80</v>
      </c>
      <c r="O43" s="35" t="s">
        <v>80</v>
      </c>
      <c r="P43" s="35" t="s">
        <v>80</v>
      </c>
      <c r="Q43" s="35" t="s">
        <v>80</v>
      </c>
      <c r="R43" s="35" t="s">
        <v>80</v>
      </c>
      <c r="S43" s="43" t="s">
        <v>26</v>
      </c>
      <c r="U43" s="49"/>
    </row>
    <row r="44" spans="1:21" ht="20.25" customHeight="1">
      <c r="A44" s="90" t="s">
        <v>20</v>
      </c>
      <c r="B44" s="84">
        <f t="shared" si="2"/>
        <v>843960</v>
      </c>
      <c r="C44" s="35" t="s">
        <v>76</v>
      </c>
      <c r="D44" s="35" t="s">
        <v>76</v>
      </c>
      <c r="E44" s="84">
        <v>567851</v>
      </c>
      <c r="F44" s="35" t="s">
        <v>76</v>
      </c>
      <c r="G44" s="84">
        <v>24999</v>
      </c>
      <c r="H44" s="84">
        <v>3973</v>
      </c>
      <c r="I44" s="35" t="s">
        <v>76</v>
      </c>
      <c r="J44" s="35" t="s">
        <v>76</v>
      </c>
      <c r="K44" s="35" t="s">
        <v>76</v>
      </c>
      <c r="L44" s="84">
        <v>247137</v>
      </c>
      <c r="M44" s="35" t="s">
        <v>80</v>
      </c>
      <c r="N44" s="35" t="s">
        <v>80</v>
      </c>
      <c r="O44" s="35" t="s">
        <v>80</v>
      </c>
      <c r="P44" s="35" t="s">
        <v>80</v>
      </c>
      <c r="Q44" s="35" t="s">
        <v>80</v>
      </c>
      <c r="R44" s="35" t="s">
        <v>80</v>
      </c>
      <c r="S44" s="43" t="s">
        <v>27</v>
      </c>
      <c r="U44" s="49"/>
    </row>
    <row r="45" spans="1:21" ht="20.25" customHeight="1">
      <c r="A45" s="90" t="s">
        <v>28</v>
      </c>
      <c r="B45" s="84">
        <f t="shared" si="2"/>
        <v>8493</v>
      </c>
      <c r="C45" s="35" t="s">
        <v>76</v>
      </c>
      <c r="D45" s="35" t="s">
        <v>76</v>
      </c>
      <c r="E45" s="35" t="s">
        <v>76</v>
      </c>
      <c r="F45" s="35" t="s">
        <v>76</v>
      </c>
      <c r="G45" s="35" t="s">
        <v>76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84">
        <v>8493</v>
      </c>
      <c r="N45" s="35" t="s">
        <v>80</v>
      </c>
      <c r="O45" s="35" t="s">
        <v>80</v>
      </c>
      <c r="P45" s="35" t="s">
        <v>80</v>
      </c>
      <c r="Q45" s="35" t="s">
        <v>80</v>
      </c>
      <c r="R45" s="35" t="s">
        <v>80</v>
      </c>
      <c r="S45" s="43" t="s">
        <v>72</v>
      </c>
      <c r="U45" s="49"/>
    </row>
    <row r="46" spans="1:21" ht="20.25" customHeight="1">
      <c r="A46" s="90" t="s">
        <v>29</v>
      </c>
      <c r="B46" s="84">
        <f t="shared" si="2"/>
        <v>565617</v>
      </c>
      <c r="C46" s="35" t="s">
        <v>76</v>
      </c>
      <c r="D46" s="35" t="s">
        <v>76</v>
      </c>
      <c r="E46" s="35" t="s">
        <v>76</v>
      </c>
      <c r="F46" s="35" t="s">
        <v>76</v>
      </c>
      <c r="G46" s="35" t="s">
        <v>76</v>
      </c>
      <c r="H46" s="84">
        <v>100000</v>
      </c>
      <c r="I46" s="35" t="s">
        <v>76</v>
      </c>
      <c r="J46" s="35" t="s">
        <v>76</v>
      </c>
      <c r="K46" s="35" t="s">
        <v>76</v>
      </c>
      <c r="L46" s="84">
        <v>405063</v>
      </c>
      <c r="M46" s="84">
        <v>60554</v>
      </c>
      <c r="N46" s="35" t="s">
        <v>80</v>
      </c>
      <c r="O46" s="35" t="s">
        <v>80</v>
      </c>
      <c r="P46" s="35" t="s">
        <v>80</v>
      </c>
      <c r="Q46" s="35" t="s">
        <v>80</v>
      </c>
      <c r="R46" s="35" t="s">
        <v>80</v>
      </c>
      <c r="S46" s="43" t="s">
        <v>73</v>
      </c>
      <c r="U46" s="49"/>
    </row>
    <row r="47" spans="1:21" ht="20.25" customHeight="1" thickBot="1">
      <c r="A47" s="91" t="s">
        <v>30</v>
      </c>
      <c r="B47" s="84">
        <f t="shared" si="2"/>
        <v>1693286</v>
      </c>
      <c r="C47" s="35" t="s">
        <v>76</v>
      </c>
      <c r="D47" s="35" t="s">
        <v>76</v>
      </c>
      <c r="E47" s="35" t="s">
        <v>76</v>
      </c>
      <c r="F47" s="84">
        <v>16747</v>
      </c>
      <c r="G47" s="84">
        <v>175533</v>
      </c>
      <c r="H47" s="86">
        <v>193862</v>
      </c>
      <c r="I47" s="35" t="s">
        <v>76</v>
      </c>
      <c r="J47" s="84">
        <v>14989</v>
      </c>
      <c r="K47" s="35" t="s">
        <v>76</v>
      </c>
      <c r="L47" s="84">
        <v>1263364</v>
      </c>
      <c r="M47" s="84">
        <v>28791</v>
      </c>
      <c r="N47" s="35" t="s">
        <v>80</v>
      </c>
      <c r="O47" s="35" t="s">
        <v>80</v>
      </c>
      <c r="P47" s="35" t="s">
        <v>80</v>
      </c>
      <c r="Q47" s="35" t="s">
        <v>80</v>
      </c>
      <c r="R47" s="35" t="s">
        <v>80</v>
      </c>
      <c r="S47" s="87" t="s">
        <v>74</v>
      </c>
      <c r="U47" s="49"/>
    </row>
    <row r="48" spans="1:19" ht="12.75" customHeight="1">
      <c r="A48" s="55" t="s">
        <v>81</v>
      </c>
      <c r="B48" s="56"/>
      <c r="C48" s="56"/>
      <c r="D48" s="56" t="s">
        <v>67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5"/>
      <c r="R48" s="55"/>
      <c r="S48" s="55"/>
    </row>
    <row r="49" spans="1:10" s="60" customFormat="1" ht="12.75" customHeight="1">
      <c r="A49" s="57" t="s">
        <v>41</v>
      </c>
      <c r="B49" s="58"/>
      <c r="C49" s="57"/>
      <c r="D49" s="57"/>
      <c r="E49" s="59"/>
      <c r="F49" s="57"/>
      <c r="G49" s="57"/>
      <c r="H49" s="57"/>
      <c r="I49" s="57"/>
      <c r="J49" s="59"/>
    </row>
    <row r="52" ht="12">
      <c r="B52" s="88"/>
    </row>
  </sheetData>
  <sheetProtection/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2017-01-19T05:56:37Z</cp:lastPrinted>
  <dcterms:created xsi:type="dcterms:W3CDTF">1997-01-08T22:48:59Z</dcterms:created>
  <dcterms:modified xsi:type="dcterms:W3CDTF">2017-01-31T06:08:39Z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