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800" windowHeight="10020" tabRatio="923" activeTab="0"/>
  </bookViews>
  <sheets>
    <sheet name="22-7" sheetId="1" r:id="rId1"/>
  </sheets>
  <externalReferences>
    <externalReference r:id="rId4"/>
  </externalReferences>
  <definedNames>
    <definedName name="_xlnm.Print_Area" localSheetId="0">'22-7'!$A$1:$T$61</definedName>
  </definedNames>
  <calcPr fullCalcOnLoad="1"/>
</workbook>
</file>

<file path=xl/sharedStrings.xml><?xml version="1.0" encoding="utf-8"?>
<sst xmlns="http://schemas.openxmlformats.org/spreadsheetml/2006/main" count="84" uniqueCount="73">
  <si>
    <t>（単位：人）</t>
  </si>
  <si>
    <t>-</t>
  </si>
  <si>
    <t>男</t>
  </si>
  <si>
    <t>女</t>
  </si>
  <si>
    <t>資料:文部科学省｢学校基本調査｣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</si>
  <si>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</si>
  <si>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</si>
  <si>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</si>
  <si>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</si>
  <si>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</si>
  <si>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</si>
  <si>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</si>
  <si>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</si>
  <si>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</si>
  <si>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</si>
  <si>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</si>
  <si>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</si>
  <si>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</si>
  <si>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</si>
  <si>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</si>
  <si>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</si>
  <si>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</si>
  <si>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</si>
  <si>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</si>
  <si>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</si>
  <si>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</si>
  <si>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</si>
  <si>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卒業者総数</t>
  </si>
  <si>
    <t>Ｂ</t>
  </si>
  <si>
    <t>Ｃ</t>
  </si>
  <si>
    <t>Ｄ</t>
  </si>
  <si>
    <t>Ｅ</t>
  </si>
  <si>
    <t>Ｆ</t>
  </si>
  <si>
    <t>Ｇ</t>
  </si>
  <si>
    <t>再　　　　　　　　　　　掲</t>
  </si>
  <si>
    <t>年　次</t>
  </si>
  <si>
    <t>就職者総数</t>
  </si>
  <si>
    <t>県　内
就職率
　％</t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</si>
  <si>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</si>
  <si>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</si>
  <si>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</si>
  <si>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</si>
  <si>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</si>
  <si>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</si>
  <si>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r>
      <t>計</t>
    </r>
    <r>
      <rPr>
        <sz val="8"/>
        <rFont val="ＭＳ 明朝"/>
        <family val="1"/>
      </rPr>
      <t xml:space="preserve">
A=(B+C
+D+E+
F+G+H)</t>
    </r>
  </si>
  <si>
    <t>9 168</t>
  </si>
  <si>
    <t>4 760</t>
  </si>
  <si>
    <t>4 408</t>
  </si>
  <si>
    <t>8 950</t>
  </si>
  <si>
    <t>22-7　中学校卒業者の進路，進学率及び就職率－市町－（平成23～27年）</t>
  </si>
  <si>
    <t>各年3月卒業者</t>
  </si>
  <si>
    <t>Ｈ</t>
  </si>
  <si>
    <t>B･C･D･Eのうち就職している者</t>
  </si>
  <si>
    <t>高　等
学校等
進学者</t>
  </si>
  <si>
    <t>高等学
校等進
学　率
B／A
　％</t>
  </si>
  <si>
    <t>就
職
率
N／A
　％</t>
  </si>
  <si>
    <t>Ｊ</t>
  </si>
  <si>
    <t>K</t>
  </si>
  <si>
    <t>Ｌ</t>
  </si>
  <si>
    <t>Ｍ</t>
  </si>
  <si>
    <t>N=(F+
J+K+L+M)</t>
  </si>
  <si>
    <t>うち
県内
就職
者数</t>
  </si>
  <si>
    <t xml:space="preserve">
市　町</t>
  </si>
  <si>
    <t>Ｂのうち</t>
  </si>
  <si>
    <t>Ｃのうち</t>
  </si>
  <si>
    <t>Ｄのうち</t>
  </si>
  <si>
    <t>Ｅのうち</t>
  </si>
  <si>
    <t>平成 23 年</t>
  </si>
  <si>
    <t xml:space="preserve">     24</t>
  </si>
  <si>
    <t xml:space="preserve">     25</t>
  </si>
  <si>
    <t xml:space="preserve">     26</t>
  </si>
  <si>
    <t xml:space="preserve">     27</t>
  </si>
  <si>
    <t>　　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</si>
</sst>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5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23" fillId="0" borderId="0">
      <alignment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72" applyFont="1" applyFill="1">
      <alignment/>
      <protection/>
    </xf>
    <xf numFmtId="181" fontId="8" fillId="0" borderId="0" xfId="72" applyNumberFormat="1" applyFont="1" applyFill="1">
      <alignment/>
      <protection/>
    </xf>
    <xf numFmtId="0" fontId="14" fillId="0" borderId="0" xfId="72" applyFont="1" applyFill="1">
      <alignment/>
      <protection/>
    </xf>
    <xf numFmtId="181" fontId="14" fillId="0" borderId="0" xfId="72" applyNumberFormat="1" applyFont="1" applyFill="1">
      <alignment/>
      <protection/>
    </xf>
    <xf numFmtId="179" fontId="8" fillId="0" borderId="0" xfId="72" applyNumberFormat="1" applyFont="1" applyFill="1">
      <alignment/>
      <protection/>
    </xf>
    <xf numFmtId="180" fontId="15" fillId="0" borderId="0" xfId="72" applyNumberFormat="1" applyFont="1" applyFill="1">
      <alignment/>
      <protection/>
    </xf>
    <xf numFmtId="181" fontId="15" fillId="0" borderId="0" xfId="72" applyNumberFormat="1" applyFont="1" applyFill="1">
      <alignment/>
      <protection/>
    </xf>
    <xf numFmtId="0" fontId="15" fillId="0" borderId="0" xfId="72" applyFont="1" applyFill="1">
      <alignment/>
      <protection/>
    </xf>
    <xf numFmtId="176" fontId="8" fillId="0" borderId="0" xfId="72" applyNumberFormat="1" applyFont="1" applyFill="1">
      <alignment/>
      <protection/>
    </xf>
    <xf numFmtId="176" fontId="14" fillId="33" borderId="0" xfId="71" applyNumberFormat="1" applyFont="1" applyFill="1">
      <alignment/>
      <protection/>
    </xf>
    <xf numFmtId="41" fontId="14" fillId="33" borderId="0" xfId="71" applyNumberFormat="1" applyFont="1" applyFill="1" applyAlignment="1">
      <alignment/>
      <protection/>
    </xf>
    <xf numFmtId="41" fontId="14" fillId="33" borderId="12" xfId="71" applyNumberFormat="1" applyFont="1" applyFill="1" applyBorder="1" applyAlignment="1">
      <alignment/>
      <protection/>
    </xf>
    <xf numFmtId="41" fontId="11" fillId="33" borderId="0" xfId="71" applyNumberFormat="1" applyFont="1" applyFill="1" applyAlignment="1">
      <alignment/>
      <protection/>
    </xf>
    <xf numFmtId="49" fontId="14" fillId="33" borderId="0" xfId="71" applyNumberFormat="1" applyFont="1" applyFill="1" applyBorder="1" applyAlignment="1">
      <alignment/>
      <protection/>
    </xf>
    <xf numFmtId="49" fontId="14" fillId="33" borderId="0" xfId="71" applyNumberFormat="1" applyFont="1" applyFill="1" applyBorder="1" applyAlignment="1" quotePrefix="1">
      <alignment/>
      <protection/>
    </xf>
    <xf numFmtId="0" fontId="12" fillId="33" borderId="0" xfId="72" applyFont="1" applyFill="1" applyAlignment="1">
      <alignment horizontal="centerContinuous"/>
      <protection/>
    </xf>
    <xf numFmtId="0" fontId="8" fillId="33" borderId="0" xfId="72" applyFont="1" applyFill="1" applyAlignment="1">
      <alignment horizontal="centerContinuous"/>
      <protection/>
    </xf>
    <xf numFmtId="0" fontId="13" fillId="33" borderId="12" xfId="72" applyFont="1" applyFill="1" applyBorder="1">
      <alignment/>
      <protection/>
    </xf>
    <xf numFmtId="0" fontId="8" fillId="33" borderId="12" xfId="72" applyFont="1" applyFill="1" applyBorder="1">
      <alignment/>
      <protection/>
    </xf>
    <xf numFmtId="0" fontId="14" fillId="33" borderId="12" xfId="72" applyFont="1" applyFill="1" applyBorder="1">
      <alignment/>
      <protection/>
    </xf>
    <xf numFmtId="0" fontId="14" fillId="33" borderId="12" xfId="72" applyFont="1" applyFill="1" applyBorder="1" applyAlignment="1">
      <alignment horizontal="right"/>
      <protection/>
    </xf>
    <xf numFmtId="0" fontId="14" fillId="33" borderId="0" xfId="72" applyFont="1" applyFill="1">
      <alignment/>
      <protection/>
    </xf>
    <xf numFmtId="0" fontId="14" fillId="33" borderId="13" xfId="72" applyFont="1" applyFill="1" applyBorder="1" applyAlignment="1">
      <alignment horizontal="centerContinuous"/>
      <protection/>
    </xf>
    <xf numFmtId="0" fontId="16" fillId="33" borderId="14" xfId="72" applyFont="1" applyFill="1" applyBorder="1" applyAlignment="1">
      <alignment horizontal="centerContinuous"/>
      <protection/>
    </xf>
    <xf numFmtId="0" fontId="14" fillId="33" borderId="15" xfId="72" applyFont="1" applyFill="1" applyBorder="1" applyAlignment="1">
      <alignment horizontal="center"/>
      <protection/>
    </xf>
    <xf numFmtId="0" fontId="13" fillId="33" borderId="15" xfId="72" applyFont="1" applyFill="1" applyBorder="1">
      <alignment/>
      <protection/>
    </xf>
    <xf numFmtId="0" fontId="13" fillId="33" borderId="13" xfId="72" applyFont="1" applyFill="1" applyBorder="1" applyAlignment="1">
      <alignment horizontal="centerContinuous"/>
      <protection/>
    </xf>
    <xf numFmtId="0" fontId="13" fillId="33" borderId="14" xfId="72" applyFont="1" applyFill="1" applyBorder="1" applyAlignment="1">
      <alignment horizontal="centerContinuous"/>
      <protection/>
    </xf>
    <xf numFmtId="0" fontId="14" fillId="33" borderId="0" xfId="72" applyFont="1" applyFill="1" applyAlignment="1">
      <alignment horizontal="center"/>
      <protection/>
    </xf>
    <xf numFmtId="0" fontId="8" fillId="33" borderId="15" xfId="72" applyFont="1" applyFill="1" applyBorder="1">
      <alignment/>
      <protection/>
    </xf>
    <xf numFmtId="0" fontId="13" fillId="33" borderId="15" xfId="72" applyFont="1" applyFill="1" applyBorder="1" applyAlignment="1">
      <alignment horizontal="centerContinuous"/>
      <protection/>
    </xf>
    <xf numFmtId="0" fontId="8" fillId="33" borderId="14" xfId="72" applyFont="1" applyFill="1" applyBorder="1" applyAlignment="1">
      <alignment horizontal="centerContinuous"/>
      <protection/>
    </xf>
    <xf numFmtId="0" fontId="17" fillId="33" borderId="16" xfId="72" applyFont="1" applyFill="1" applyBorder="1" applyAlignment="1">
      <alignment horizontal="center" vertical="center" shrinkToFit="1"/>
      <protection/>
    </xf>
    <xf numFmtId="0" fontId="17" fillId="33" borderId="17" xfId="72" applyFont="1" applyFill="1" applyBorder="1" applyAlignment="1">
      <alignment horizontal="center" vertical="center" shrinkToFit="1"/>
      <protection/>
    </xf>
    <xf numFmtId="0" fontId="17" fillId="33" borderId="18" xfId="72" applyFont="1" applyFill="1" applyBorder="1" applyAlignment="1">
      <alignment horizontal="center" vertical="center" shrinkToFit="1"/>
      <protection/>
    </xf>
    <xf numFmtId="0" fontId="14" fillId="33" borderId="14" xfId="72" applyFont="1" applyFill="1" applyBorder="1" applyAlignment="1">
      <alignment horizontal="center" vertical="center" wrapText="1"/>
      <protection/>
    </xf>
    <xf numFmtId="0" fontId="13" fillId="33" borderId="13" xfId="72" applyFont="1" applyFill="1" applyBorder="1" applyAlignment="1">
      <alignment horizontal="center" vertical="center" wrapText="1"/>
      <protection/>
    </xf>
    <xf numFmtId="0" fontId="14" fillId="33" borderId="0" xfId="72" applyFont="1" applyFill="1" applyBorder="1" applyAlignment="1">
      <alignment horizontal="center" vertical="center" wrapText="1"/>
      <protection/>
    </xf>
    <xf numFmtId="0" fontId="14" fillId="33" borderId="15" xfId="72" applyFont="1" applyFill="1" applyBorder="1" applyAlignment="1">
      <alignment horizontal="center" vertical="top" wrapText="1"/>
      <protection/>
    </xf>
    <xf numFmtId="0" fontId="14" fillId="33" borderId="0" xfId="72" applyFont="1" applyFill="1" applyBorder="1" applyAlignment="1">
      <alignment horizontal="center" vertical="center"/>
      <protection/>
    </xf>
    <xf numFmtId="0" fontId="14" fillId="33" borderId="0" xfId="72" applyFont="1" applyFill="1" applyBorder="1" applyAlignment="1">
      <alignment horizontal="distributed" vertical="distributed" wrapText="1"/>
      <protection/>
    </xf>
    <xf numFmtId="0" fontId="13" fillId="33" borderId="0" xfId="72" applyFont="1" applyFill="1" applyBorder="1" applyAlignment="1">
      <alignment horizontal="distributed" vertical="top" wrapText="1"/>
      <protection/>
    </xf>
    <xf numFmtId="0" fontId="14" fillId="33" borderId="0" xfId="72" applyFont="1" applyFill="1" applyBorder="1" applyAlignment="1">
      <alignment horizontal="center" vertical="distributed" textRotation="255"/>
      <protection/>
    </xf>
    <xf numFmtId="0" fontId="13" fillId="33" borderId="0" xfId="72" applyFont="1" applyFill="1" applyBorder="1" applyAlignment="1">
      <alignment horizontal="center" vertical="top" textRotation="255" wrapText="1"/>
      <protection/>
    </xf>
    <xf numFmtId="0" fontId="13" fillId="33" borderId="0" xfId="72" applyFont="1" applyFill="1" applyBorder="1" applyAlignment="1">
      <alignment vertical="top" textRotation="255"/>
      <protection/>
    </xf>
    <xf numFmtId="0" fontId="13" fillId="33" borderId="0" xfId="72" applyFont="1" applyFill="1" applyBorder="1" applyAlignment="1">
      <alignment vertical="top" wrapText="1"/>
      <protection/>
    </xf>
    <xf numFmtId="0" fontId="8" fillId="33" borderId="0" xfId="72" applyFont="1" applyFill="1" applyBorder="1" applyAlignment="1">
      <alignment vertical="top" textRotation="255" wrapText="1"/>
      <protection/>
    </xf>
    <xf numFmtId="0" fontId="13" fillId="33" borderId="0" xfId="72" applyFont="1" applyFill="1" applyBorder="1" applyAlignment="1">
      <alignment horizontal="center" vertical="center" wrapText="1"/>
      <protection/>
    </xf>
    <xf numFmtId="176" fontId="13" fillId="33" borderId="15" xfId="72" applyNumberFormat="1" applyFont="1" applyFill="1" applyBorder="1" applyAlignment="1">
      <alignment horizontal="right"/>
      <protection/>
    </xf>
    <xf numFmtId="176" fontId="13" fillId="33" borderId="0" xfId="72" applyNumberFormat="1" applyFont="1" applyFill="1" applyBorder="1" applyAlignment="1">
      <alignment horizontal="right"/>
      <protection/>
    </xf>
    <xf numFmtId="176" fontId="13" fillId="33" borderId="0" xfId="72" applyNumberFormat="1" applyFont="1" applyFill="1" applyAlignment="1">
      <alignment horizontal="right"/>
      <protection/>
    </xf>
    <xf numFmtId="177" fontId="13" fillId="33" borderId="0" xfId="72" applyNumberFormat="1" applyFont="1" applyFill="1" applyBorder="1" applyAlignment="1">
      <alignment horizontal="right"/>
      <protection/>
    </xf>
    <xf numFmtId="49" fontId="11" fillId="33" borderId="0" xfId="71" applyNumberFormat="1" applyFont="1" applyFill="1" applyBorder="1" applyAlignment="1" quotePrefix="1">
      <alignment/>
      <protection/>
    </xf>
    <xf numFmtId="176" fontId="18" fillId="33" borderId="15" xfId="72" applyNumberFormat="1" applyFont="1" applyFill="1" applyBorder="1">
      <alignment/>
      <protection/>
    </xf>
    <xf numFmtId="176" fontId="18" fillId="33" borderId="0" xfId="72" applyNumberFormat="1" applyFont="1" applyFill="1" applyBorder="1">
      <alignment/>
      <protection/>
    </xf>
    <xf numFmtId="181" fontId="18" fillId="33" borderId="0" xfId="72" applyNumberFormat="1" applyFont="1" applyFill="1" applyBorder="1" applyAlignment="1">
      <alignment horizontal="right"/>
      <protection/>
    </xf>
    <xf numFmtId="181" fontId="18" fillId="33" borderId="0" xfId="72" applyNumberFormat="1" applyFont="1" applyFill="1" applyBorder="1">
      <alignment/>
      <protection/>
    </xf>
    <xf numFmtId="202" fontId="18" fillId="33" borderId="0" xfId="60" applyNumberFormat="1" applyFont="1" applyFill="1" applyBorder="1" applyAlignment="1">
      <alignment horizontal="right"/>
    </xf>
    <xf numFmtId="49" fontId="11" fillId="33" borderId="0" xfId="72" applyNumberFormat="1" applyFont="1" applyFill="1" applyAlignment="1">
      <alignment/>
      <protection/>
    </xf>
    <xf numFmtId="176" fontId="11" fillId="33" borderId="15" xfId="72" applyNumberFormat="1" applyFont="1" applyFill="1" applyBorder="1" applyAlignment="1">
      <alignment horizontal="right"/>
      <protection/>
    </xf>
    <xf numFmtId="176" fontId="11" fillId="33" borderId="0" xfId="72" applyNumberFormat="1" applyFont="1" applyFill="1" applyBorder="1" applyAlignment="1">
      <alignment horizontal="right"/>
      <protection/>
    </xf>
    <xf numFmtId="176" fontId="11" fillId="33" borderId="0" xfId="72" applyNumberFormat="1" applyFont="1" applyFill="1" applyAlignment="1">
      <alignment horizontal="right"/>
      <protection/>
    </xf>
    <xf numFmtId="0" fontId="11" fillId="33" borderId="0" xfId="72" applyFont="1" applyFill="1" applyAlignment="1">
      <alignment horizontal="distributed"/>
      <protection/>
    </xf>
    <xf numFmtId="176" fontId="18" fillId="33" borderId="0" xfId="72" applyNumberFormat="1" applyFont="1" applyFill="1" applyBorder="1" applyAlignment="1">
      <alignment horizontal="right"/>
      <protection/>
    </xf>
    <xf numFmtId="176" fontId="18" fillId="33" borderId="15" xfId="72" applyNumberFormat="1" applyFont="1" applyFill="1" applyBorder="1" applyAlignment="1">
      <alignment horizontal="right"/>
      <protection/>
    </xf>
    <xf numFmtId="176" fontId="18" fillId="33" borderId="0" xfId="72" applyNumberFormat="1" applyFont="1" applyFill="1" applyAlignment="1">
      <alignment horizontal="right"/>
      <protection/>
    </xf>
    <xf numFmtId="177" fontId="18" fillId="33" borderId="0" xfId="72" applyNumberFormat="1" applyFont="1" applyFill="1" applyAlignment="1">
      <alignment horizontal="right"/>
      <protection/>
    </xf>
    <xf numFmtId="202" fontId="13" fillId="33" borderId="0" xfId="60" applyNumberFormat="1" applyFont="1" applyFill="1" applyBorder="1" applyAlignment="1">
      <alignment horizontal="right"/>
    </xf>
    <xf numFmtId="0" fontId="14" fillId="33" borderId="0" xfId="72" applyFont="1" applyFill="1" applyAlignment="1">
      <alignment horizontal="distributed"/>
      <protection/>
    </xf>
    <xf numFmtId="176" fontId="13" fillId="33" borderId="15" xfId="72" applyNumberFormat="1" applyFont="1" applyFill="1" applyBorder="1">
      <alignment/>
      <protection/>
    </xf>
    <xf numFmtId="181" fontId="13" fillId="33" borderId="0" xfId="72" applyNumberFormat="1" applyFont="1" applyFill="1" applyBorder="1" applyAlignment="1">
      <alignment horizontal="right"/>
      <protection/>
    </xf>
    <xf numFmtId="181" fontId="13" fillId="33" borderId="0" xfId="72" applyNumberFormat="1" applyFont="1" applyFill="1" applyBorder="1">
      <alignment/>
      <protection/>
    </xf>
    <xf numFmtId="0" fontId="14" fillId="33" borderId="12" xfId="72" applyFont="1" applyFill="1" applyBorder="1" applyAlignment="1">
      <alignment horizontal="distributed"/>
      <protection/>
    </xf>
    <xf numFmtId="176" fontId="13" fillId="33" borderId="19" xfId="72" applyNumberFormat="1" applyFont="1" applyFill="1" applyBorder="1">
      <alignment/>
      <protection/>
    </xf>
    <xf numFmtId="176" fontId="13" fillId="33" borderId="12" xfId="72" applyNumberFormat="1" applyFont="1" applyFill="1" applyBorder="1" applyAlignment="1">
      <alignment horizontal="right"/>
      <protection/>
    </xf>
    <xf numFmtId="181" fontId="13" fillId="33" borderId="12" xfId="72" applyNumberFormat="1" applyFont="1" applyFill="1" applyBorder="1" applyAlignment="1">
      <alignment horizontal="right"/>
      <protection/>
    </xf>
    <xf numFmtId="0" fontId="8" fillId="33" borderId="0" xfId="72" applyFont="1" applyFill="1">
      <alignment/>
      <protection/>
    </xf>
    <xf numFmtId="176" fontId="14" fillId="33" borderId="0" xfId="72" applyNumberFormat="1" applyFont="1" applyFill="1" applyAlignment="1">
      <alignment horizontal="right"/>
      <protection/>
    </xf>
    <xf numFmtId="0" fontId="17" fillId="33" borderId="20" xfId="72" applyFont="1" applyFill="1" applyBorder="1" applyAlignment="1">
      <alignment horizontal="center" vertical="center" shrinkToFit="1"/>
      <protection/>
    </xf>
    <xf numFmtId="0" fontId="17" fillId="33" borderId="2" xfId="72" applyFont="1" applyFill="1" applyBorder="1" applyAlignment="1">
      <alignment horizontal="center" vertical="center" shrinkToFit="1"/>
      <protection/>
    </xf>
    <xf numFmtId="0" fontId="17" fillId="33" borderId="21" xfId="72" applyFont="1" applyFill="1" applyBorder="1" applyAlignment="1">
      <alignment horizontal="center" vertical="center" shrinkToFit="1"/>
      <protection/>
    </xf>
    <xf numFmtId="0" fontId="13" fillId="33" borderId="16" xfId="72" applyFont="1" applyFill="1" applyBorder="1" applyAlignment="1">
      <alignment horizontal="center" vertical="center" wrapText="1"/>
      <protection/>
    </xf>
    <xf numFmtId="0" fontId="13" fillId="33" borderId="15" xfId="72" applyFont="1" applyFill="1" applyBorder="1" applyAlignment="1">
      <alignment horizontal="center" vertical="center" wrapText="1"/>
      <protection/>
    </xf>
    <xf numFmtId="0" fontId="13" fillId="33" borderId="13" xfId="72" applyFont="1" applyFill="1" applyBorder="1" applyAlignment="1">
      <alignment horizontal="center" vertical="center" wrapText="1"/>
      <protection/>
    </xf>
    <xf numFmtId="0" fontId="14" fillId="33" borderId="22" xfId="72" applyFont="1" applyFill="1" applyBorder="1" applyAlignment="1">
      <alignment horizontal="center" vertical="top" wrapText="1"/>
      <protection/>
    </xf>
    <xf numFmtId="0" fontId="14" fillId="33" borderId="23" xfId="72" applyFont="1" applyFill="1" applyBorder="1" applyAlignment="1">
      <alignment horizontal="center" vertical="top" wrapText="1"/>
      <protection/>
    </xf>
    <xf numFmtId="0" fontId="14" fillId="33" borderId="22" xfId="72" applyFont="1" applyFill="1" applyBorder="1" applyAlignment="1">
      <alignment horizontal="center" vertical="center"/>
      <protection/>
    </xf>
    <xf numFmtId="0" fontId="14" fillId="33" borderId="23" xfId="72" applyFont="1" applyFill="1" applyBorder="1" applyAlignment="1">
      <alignment horizontal="center" vertical="center"/>
      <protection/>
    </xf>
    <xf numFmtId="0" fontId="14" fillId="33" borderId="22" xfId="72" applyFont="1" applyFill="1" applyBorder="1" applyAlignment="1">
      <alignment horizontal="center" vertical="distributed" wrapText="1"/>
      <protection/>
    </xf>
    <xf numFmtId="0" fontId="14" fillId="33" borderId="23" xfId="72" applyFont="1" applyFill="1" applyBorder="1" applyAlignment="1">
      <alignment horizontal="center" vertical="distributed" wrapText="1"/>
      <protection/>
    </xf>
    <xf numFmtId="0" fontId="17" fillId="33" borderId="22" xfId="72" applyFont="1" applyFill="1" applyBorder="1" applyAlignment="1">
      <alignment horizontal="center" vertical="top" wrapText="1"/>
      <protection/>
    </xf>
    <xf numFmtId="0" fontId="17" fillId="33" borderId="23" xfId="72" applyFont="1" applyFill="1" applyBorder="1" applyAlignment="1">
      <alignment horizontal="center" vertical="top" wrapText="1"/>
      <protection/>
    </xf>
    <xf numFmtId="0" fontId="14" fillId="33" borderId="22" xfId="72" applyFont="1" applyFill="1" applyBorder="1" applyAlignment="1">
      <alignment horizontal="center" vertical="top" textRotation="255"/>
      <protection/>
    </xf>
    <xf numFmtId="0" fontId="14" fillId="33" borderId="23" xfId="72" applyFont="1" applyFill="1" applyBorder="1" applyAlignment="1">
      <alignment horizontal="center" vertical="top" textRotation="255"/>
      <protection/>
    </xf>
    <xf numFmtId="0" fontId="13" fillId="33" borderId="22" xfId="72" applyFont="1" applyFill="1" applyBorder="1" applyAlignment="1">
      <alignment horizontal="center" vertical="top" wrapText="1"/>
      <protection/>
    </xf>
    <xf numFmtId="0" fontId="13" fillId="33" borderId="23" xfId="72" applyFont="1" applyFill="1" applyBorder="1" applyAlignment="1">
      <alignment horizontal="center" vertical="top" wrapText="1"/>
      <protection/>
    </xf>
    <xf numFmtId="0" fontId="13" fillId="33" borderId="22" xfId="72" applyFont="1" applyFill="1" applyBorder="1" applyAlignment="1">
      <alignment horizontal="center" vertical="top" textRotation="255"/>
      <protection/>
    </xf>
    <xf numFmtId="0" fontId="13" fillId="33" borderId="23" xfId="72" applyFont="1" applyFill="1" applyBorder="1" applyAlignment="1">
      <alignment horizontal="center" vertical="top" textRotation="255"/>
      <protection/>
    </xf>
    <xf numFmtId="0" fontId="14" fillId="33" borderId="22" xfId="72" applyFont="1" applyFill="1" applyBorder="1" applyAlignment="1">
      <alignment horizontal="center" vertical="center" wrapText="1"/>
      <protection/>
    </xf>
    <xf numFmtId="0" fontId="14" fillId="33" borderId="23" xfId="72" applyFont="1" applyFill="1" applyBorder="1" applyAlignment="1">
      <alignment horizontal="center" vertical="center" wrapText="1"/>
      <protection/>
    </xf>
    <xf numFmtId="0" fontId="13" fillId="33" borderId="17" xfId="72" applyFont="1" applyFill="1" applyBorder="1" applyAlignment="1">
      <alignment horizontal="center" vertical="center" wrapText="1"/>
      <protection/>
    </xf>
    <xf numFmtId="0" fontId="13" fillId="33" borderId="23" xfId="72" applyFont="1" applyFill="1" applyBorder="1" applyAlignment="1">
      <alignment horizontal="center" vertical="center" wrapText="1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221～225" xfId="71"/>
    <cellStyle name="標準_221～232_教育文化宗教" xfId="72"/>
    <cellStyle name="Followed Hyperlink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73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9.00390625" style="1" customWidth="1"/>
    <col min="2" max="2" width="6.00390625" style="1" customWidth="1"/>
    <col min="3" max="4" width="5.25390625" style="1" customWidth="1"/>
    <col min="5" max="5" width="5.875" style="1" customWidth="1"/>
    <col min="6" max="8" width="4.875" style="1" customWidth="1"/>
    <col min="9" max="10" width="4.375" style="1" customWidth="1"/>
    <col min="11" max="11" width="3.75390625" style="1" customWidth="1"/>
    <col min="12" max="12" width="5.375" style="1" customWidth="1"/>
    <col min="13" max="13" width="5.125" style="1" customWidth="1"/>
    <col min="14" max="17" width="3.625" style="1" customWidth="1"/>
    <col min="18" max="18" width="5.125" style="1" customWidth="1"/>
    <col min="19" max="19" width="5.00390625" style="1" customWidth="1"/>
    <col min="20" max="20" width="5.50390625" style="1" customWidth="1"/>
    <col min="21" max="21" width="8.00390625" style="1" customWidth="1"/>
    <col min="22" max="23" width="8.00390625" style="2" customWidth="1"/>
    <col min="24" max="16384" width="8.00390625" style="1" customWidth="1"/>
  </cols>
  <sheetData>
    <row r="1" spans="1:20" ht="18.75" customHeight="1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1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2.75" thickBot="1">
      <c r="A3" s="18" t="s">
        <v>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1" t="s">
        <v>0</v>
      </c>
    </row>
    <row r="4" spans="1:20" ht="12" customHeight="1">
      <c r="A4" s="22"/>
      <c r="B4" s="23" t="s">
        <v>27</v>
      </c>
      <c r="C4" s="24"/>
      <c r="D4" s="24"/>
      <c r="E4" s="25" t="s">
        <v>28</v>
      </c>
      <c r="F4" s="25" t="s">
        <v>29</v>
      </c>
      <c r="G4" s="25" t="s">
        <v>30</v>
      </c>
      <c r="H4" s="25" t="s">
        <v>31</v>
      </c>
      <c r="I4" s="25" t="s">
        <v>32</v>
      </c>
      <c r="J4" s="25" t="s">
        <v>33</v>
      </c>
      <c r="K4" s="25" t="s">
        <v>51</v>
      </c>
      <c r="L4" s="26"/>
      <c r="M4" s="26"/>
      <c r="N4" s="27" t="s">
        <v>34</v>
      </c>
      <c r="O4" s="28"/>
      <c r="P4" s="28"/>
      <c r="Q4" s="28"/>
      <c r="R4" s="28"/>
      <c r="S4" s="28"/>
      <c r="T4" s="28"/>
    </row>
    <row r="5" spans="1:20" ht="12" customHeight="1">
      <c r="A5" s="29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79" t="s">
        <v>52</v>
      </c>
      <c r="O5" s="80"/>
      <c r="P5" s="80"/>
      <c r="Q5" s="81"/>
      <c r="R5" s="31" t="s">
        <v>36</v>
      </c>
      <c r="S5" s="32"/>
      <c r="T5" s="82" t="s">
        <v>37</v>
      </c>
    </row>
    <row r="6" spans="1:20" ht="12" customHeight="1">
      <c r="A6" s="29"/>
      <c r="B6" s="85" t="s">
        <v>44</v>
      </c>
      <c r="C6" s="87" t="s">
        <v>2</v>
      </c>
      <c r="D6" s="87" t="s">
        <v>3</v>
      </c>
      <c r="E6" s="89" t="s">
        <v>53</v>
      </c>
      <c r="F6" s="91" t="s">
        <v>38</v>
      </c>
      <c r="G6" s="91" t="s">
        <v>39</v>
      </c>
      <c r="H6" s="91" t="s">
        <v>40</v>
      </c>
      <c r="I6" s="93" t="s">
        <v>41</v>
      </c>
      <c r="J6" s="95" t="s">
        <v>42</v>
      </c>
      <c r="K6" s="97" t="s">
        <v>43</v>
      </c>
      <c r="L6" s="95" t="s">
        <v>54</v>
      </c>
      <c r="M6" s="95" t="s">
        <v>55</v>
      </c>
      <c r="N6" s="33" t="s">
        <v>56</v>
      </c>
      <c r="O6" s="34" t="s">
        <v>57</v>
      </c>
      <c r="P6" s="34" t="s">
        <v>58</v>
      </c>
      <c r="Q6" s="35" t="s">
        <v>59</v>
      </c>
      <c r="R6" s="99" t="s">
        <v>60</v>
      </c>
      <c r="S6" s="101" t="s">
        <v>61</v>
      </c>
      <c r="T6" s="83"/>
    </row>
    <row r="7" spans="1:20" ht="40.5" customHeight="1">
      <c r="A7" s="36" t="s">
        <v>62</v>
      </c>
      <c r="B7" s="86"/>
      <c r="C7" s="88"/>
      <c r="D7" s="88"/>
      <c r="E7" s="90"/>
      <c r="F7" s="92"/>
      <c r="G7" s="92"/>
      <c r="H7" s="92"/>
      <c r="I7" s="94"/>
      <c r="J7" s="96"/>
      <c r="K7" s="98"/>
      <c r="L7" s="96"/>
      <c r="M7" s="96"/>
      <c r="N7" s="37" t="s">
        <v>63</v>
      </c>
      <c r="O7" s="37" t="s">
        <v>64</v>
      </c>
      <c r="P7" s="37" t="s">
        <v>65</v>
      </c>
      <c r="Q7" s="37" t="s">
        <v>66</v>
      </c>
      <c r="R7" s="100"/>
      <c r="S7" s="102"/>
      <c r="T7" s="84"/>
    </row>
    <row r="8" spans="1:20" ht="3.75" customHeight="1">
      <c r="A8" s="38"/>
      <c r="B8" s="39"/>
      <c r="C8" s="40"/>
      <c r="D8" s="40"/>
      <c r="E8" s="41"/>
      <c r="F8" s="42"/>
      <c r="G8" s="42"/>
      <c r="H8" s="42"/>
      <c r="I8" s="43"/>
      <c r="J8" s="44"/>
      <c r="K8" s="45"/>
      <c r="L8" s="46"/>
      <c r="M8" s="47"/>
      <c r="N8" s="48"/>
      <c r="O8" s="48"/>
      <c r="P8" s="48"/>
      <c r="Q8" s="48"/>
      <c r="R8" s="38"/>
      <c r="S8" s="48"/>
      <c r="T8" s="48"/>
    </row>
    <row r="9" spans="1:20" ht="14.25" customHeight="1">
      <c r="A9" s="14" t="s">
        <v>67</v>
      </c>
      <c r="B9" s="49" t="s">
        <v>45</v>
      </c>
      <c r="C9" s="50" t="s">
        <v>46</v>
      </c>
      <c r="D9" s="50" t="s">
        <v>47</v>
      </c>
      <c r="E9" s="50" t="s">
        <v>48</v>
      </c>
      <c r="F9" s="50">
        <v>39</v>
      </c>
      <c r="G9" s="50">
        <v>5</v>
      </c>
      <c r="H9" s="50">
        <v>13</v>
      </c>
      <c r="I9" s="50">
        <v>23</v>
      </c>
      <c r="J9" s="50">
        <v>137</v>
      </c>
      <c r="K9" s="51">
        <v>1</v>
      </c>
      <c r="L9" s="71">
        <v>97.6</v>
      </c>
      <c r="M9" s="71">
        <v>0.4</v>
      </c>
      <c r="N9" s="50">
        <v>15</v>
      </c>
      <c r="O9" s="78" t="s">
        <v>72</v>
      </c>
      <c r="P9" s="78" t="s">
        <v>1</v>
      </c>
      <c r="Q9" s="78" t="s">
        <v>1</v>
      </c>
      <c r="R9" s="50">
        <v>38</v>
      </c>
      <c r="S9" s="50">
        <v>25</v>
      </c>
      <c r="T9" s="52">
        <v>65.78947368421053</v>
      </c>
    </row>
    <row r="10" spans="1:23" s="3" customFormat="1" ht="14.25" customHeight="1">
      <c r="A10" s="15" t="s">
        <v>68</v>
      </c>
      <c r="B10" s="49">
        <v>9095</v>
      </c>
      <c r="C10" s="50">
        <v>4608</v>
      </c>
      <c r="D10" s="50">
        <v>4487</v>
      </c>
      <c r="E10" s="50">
        <v>8870</v>
      </c>
      <c r="F10" s="50">
        <v>30</v>
      </c>
      <c r="G10" s="50">
        <v>8</v>
      </c>
      <c r="H10" s="50">
        <v>7</v>
      </c>
      <c r="I10" s="50">
        <v>29</v>
      </c>
      <c r="J10" s="50">
        <v>151</v>
      </c>
      <c r="K10" s="51" t="s">
        <v>1</v>
      </c>
      <c r="L10" s="71">
        <f>E10/B10*100</f>
        <v>97.52611324903793</v>
      </c>
      <c r="M10" s="71">
        <v>0.5</v>
      </c>
      <c r="N10" s="50">
        <v>16</v>
      </c>
      <c r="O10" s="78" t="s">
        <v>1</v>
      </c>
      <c r="P10" s="78" t="s">
        <v>1</v>
      </c>
      <c r="Q10" s="78" t="s">
        <v>1</v>
      </c>
      <c r="R10" s="50">
        <v>45</v>
      </c>
      <c r="S10" s="50">
        <v>33</v>
      </c>
      <c r="T10" s="52">
        <v>73.3</v>
      </c>
      <c r="V10" s="4"/>
      <c r="W10" s="4"/>
    </row>
    <row r="11" spans="1:20" ht="14.25" customHeight="1">
      <c r="A11" s="15" t="s">
        <v>69</v>
      </c>
      <c r="B11" s="49">
        <v>9173</v>
      </c>
      <c r="C11" s="50">
        <v>4738</v>
      </c>
      <c r="D11" s="50">
        <v>4435</v>
      </c>
      <c r="E11" s="50">
        <v>8978</v>
      </c>
      <c r="F11" s="50">
        <v>35</v>
      </c>
      <c r="G11" s="50">
        <v>1</v>
      </c>
      <c r="H11" s="50">
        <v>8</v>
      </c>
      <c r="I11" s="50">
        <v>25</v>
      </c>
      <c r="J11" s="50">
        <v>126</v>
      </c>
      <c r="K11" s="51" t="s">
        <v>1</v>
      </c>
      <c r="L11" s="71">
        <f>E11/B11*100</f>
        <v>97.87419601002944</v>
      </c>
      <c r="M11" s="71">
        <v>0.4</v>
      </c>
      <c r="N11" s="50">
        <v>11</v>
      </c>
      <c r="O11" s="78" t="s">
        <v>1</v>
      </c>
      <c r="P11" s="78" t="s">
        <v>1</v>
      </c>
      <c r="Q11" s="51">
        <v>1</v>
      </c>
      <c r="R11" s="50">
        <v>37</v>
      </c>
      <c r="S11" s="50">
        <v>25</v>
      </c>
      <c r="T11" s="52">
        <v>67.56756756756756</v>
      </c>
    </row>
    <row r="12" spans="1:21" ht="14.25" customHeight="1">
      <c r="A12" s="15" t="s">
        <v>70</v>
      </c>
      <c r="B12" s="49">
        <v>9058</v>
      </c>
      <c r="C12" s="50">
        <v>4675</v>
      </c>
      <c r="D12" s="50">
        <v>4383</v>
      </c>
      <c r="E12" s="50">
        <v>8831</v>
      </c>
      <c r="F12" s="50">
        <v>43</v>
      </c>
      <c r="G12" s="50">
        <v>1</v>
      </c>
      <c r="H12" s="50">
        <v>12</v>
      </c>
      <c r="I12" s="50">
        <v>36</v>
      </c>
      <c r="J12" s="50">
        <v>134</v>
      </c>
      <c r="K12" s="51">
        <v>1</v>
      </c>
      <c r="L12" s="71">
        <f>E12/B12*100</f>
        <v>97.49392801943034</v>
      </c>
      <c r="M12" s="71">
        <v>0.6</v>
      </c>
      <c r="N12" s="50">
        <v>14</v>
      </c>
      <c r="O12" s="78" t="s">
        <v>1</v>
      </c>
      <c r="P12" s="78" t="s">
        <v>1</v>
      </c>
      <c r="Q12" s="78" t="s">
        <v>1</v>
      </c>
      <c r="R12" s="50">
        <v>50</v>
      </c>
      <c r="S12" s="50">
        <v>43</v>
      </c>
      <c r="T12" s="52">
        <v>86</v>
      </c>
      <c r="U12" s="5"/>
    </row>
    <row r="13" spans="1:23" s="8" customFormat="1" ht="14.25" customHeight="1">
      <c r="A13" s="53" t="s">
        <v>71</v>
      </c>
      <c r="B13" s="54">
        <f>C13+D13</f>
        <v>8977</v>
      </c>
      <c r="C13" s="55">
        <f aca="true" t="shared" si="0" ref="C13:J13">C15+C16</f>
        <v>4641</v>
      </c>
      <c r="D13" s="55">
        <f t="shared" si="0"/>
        <v>4336</v>
      </c>
      <c r="E13" s="55">
        <f t="shared" si="0"/>
        <v>8759</v>
      </c>
      <c r="F13" s="55">
        <f t="shared" si="0"/>
        <v>45</v>
      </c>
      <c r="G13" s="55">
        <f t="shared" si="0"/>
        <v>9</v>
      </c>
      <c r="H13" s="55">
        <f t="shared" si="0"/>
        <v>14</v>
      </c>
      <c r="I13" s="55">
        <f t="shared" si="0"/>
        <v>31</v>
      </c>
      <c r="J13" s="55">
        <f t="shared" si="0"/>
        <v>119</v>
      </c>
      <c r="K13" s="11">
        <v>0</v>
      </c>
      <c r="L13" s="56">
        <f>E13/B13*100</f>
        <v>97.57157179458616</v>
      </c>
      <c r="M13" s="56">
        <f>R13/B13*100</f>
        <v>0.45672273588058376</v>
      </c>
      <c r="N13" s="55">
        <f>N15+N16</f>
        <v>10</v>
      </c>
      <c r="O13" s="13">
        <v>0</v>
      </c>
      <c r="P13" s="13">
        <v>0</v>
      </c>
      <c r="Q13" s="13">
        <v>0</v>
      </c>
      <c r="R13" s="55">
        <f>R15+R16</f>
        <v>41</v>
      </c>
      <c r="S13" s="55">
        <f>S15+S16</f>
        <v>35</v>
      </c>
      <c r="T13" s="58">
        <f>S13/R13*100</f>
        <v>85.36585365853658</v>
      </c>
      <c r="U13" s="6"/>
      <c r="V13" s="7"/>
      <c r="W13" s="7"/>
    </row>
    <row r="14" spans="1:23" s="8" customFormat="1" ht="4.5" customHeight="1">
      <c r="A14" s="59"/>
      <c r="B14" s="60"/>
      <c r="C14" s="61"/>
      <c r="D14" s="61"/>
      <c r="E14" s="61"/>
      <c r="F14" s="61"/>
      <c r="G14" s="61"/>
      <c r="H14" s="61"/>
      <c r="I14" s="61"/>
      <c r="J14" s="61"/>
      <c r="K14" s="62"/>
      <c r="L14" s="58"/>
      <c r="M14" s="58"/>
      <c r="N14" s="61"/>
      <c r="O14" s="62"/>
      <c r="P14" s="62"/>
      <c r="Q14" s="62"/>
      <c r="R14" s="61"/>
      <c r="S14" s="61"/>
      <c r="T14" s="58"/>
      <c r="U14" s="6"/>
      <c r="V14" s="7"/>
      <c r="W14" s="7"/>
    </row>
    <row r="15" spans="1:23" s="8" customFormat="1" ht="14.25" customHeight="1">
      <c r="A15" s="63" t="s">
        <v>5</v>
      </c>
      <c r="B15" s="54">
        <f>C15+D15</f>
        <v>7545</v>
      </c>
      <c r="C15" s="64">
        <f>C18+C19+C20+C21+C22+C23+C24+C25+C26+C27</f>
        <v>3902</v>
      </c>
      <c r="D15" s="64">
        <f>D18+D19+D20+D21+D22+D23+D24+D25+D26+D27</f>
        <v>3643</v>
      </c>
      <c r="E15" s="64">
        <f aca="true" t="shared" si="1" ref="E15:S15">E18+E19+E20+E21+E22+E23+E24+E25+E26+E27</f>
        <v>7359</v>
      </c>
      <c r="F15" s="64">
        <f t="shared" si="1"/>
        <v>40</v>
      </c>
      <c r="G15" s="64">
        <f t="shared" si="1"/>
        <v>7</v>
      </c>
      <c r="H15" s="64">
        <f>H18+H19+H20+H21+H22+H23+H24+H25+H26+H27</f>
        <v>14</v>
      </c>
      <c r="I15" s="64">
        <f>I18+I19+I20+I21+I22+I23+I24+I25+I26+I27</f>
        <v>26</v>
      </c>
      <c r="J15" s="64">
        <f t="shared" si="1"/>
        <v>99</v>
      </c>
      <c r="K15" s="11">
        <v>0</v>
      </c>
      <c r="L15" s="56">
        <f>E15/B15*100</f>
        <v>97.53479125248509</v>
      </c>
      <c r="M15" s="57">
        <f>R15/B15*100</f>
        <v>0.46388336646785955</v>
      </c>
      <c r="N15" s="64">
        <f t="shared" si="1"/>
        <v>9</v>
      </c>
      <c r="O15" s="13">
        <v>0</v>
      </c>
      <c r="P15" s="13">
        <v>0</v>
      </c>
      <c r="Q15" s="13">
        <v>0</v>
      </c>
      <c r="R15" s="64">
        <f t="shared" si="1"/>
        <v>35</v>
      </c>
      <c r="S15" s="64">
        <f t="shared" si="1"/>
        <v>30</v>
      </c>
      <c r="T15" s="58">
        <f>S15/R15*100</f>
        <v>85.71428571428571</v>
      </c>
      <c r="U15" s="6"/>
      <c r="V15" s="7"/>
      <c r="W15" s="7"/>
    </row>
    <row r="16" spans="1:23" s="8" customFormat="1" ht="14.25" customHeight="1">
      <c r="A16" s="63" t="s">
        <v>6</v>
      </c>
      <c r="B16" s="54">
        <f>C16+D16</f>
        <v>1432</v>
      </c>
      <c r="C16" s="64">
        <f>C28+C29+C30+C31+C32+C33+C34+C35+C36+C37</f>
        <v>739</v>
      </c>
      <c r="D16" s="64">
        <f>D28+D29+D30+D31+D32+D33+D34+D35+D36+D37</f>
        <v>693</v>
      </c>
      <c r="E16" s="64">
        <f aca="true" t="shared" si="2" ref="E16:S16">E28+E29+E30+E31+E32+E33+E34+E35+E36+E37</f>
        <v>1400</v>
      </c>
      <c r="F16" s="64">
        <f t="shared" si="2"/>
        <v>5</v>
      </c>
      <c r="G16" s="64">
        <f t="shared" si="2"/>
        <v>2</v>
      </c>
      <c r="H16" s="11">
        <v>0</v>
      </c>
      <c r="I16" s="64">
        <f t="shared" si="2"/>
        <v>5</v>
      </c>
      <c r="J16" s="64">
        <f t="shared" si="2"/>
        <v>20</v>
      </c>
      <c r="K16" s="11">
        <v>0</v>
      </c>
      <c r="L16" s="56">
        <f>E16/B16*100</f>
        <v>97.76536312849163</v>
      </c>
      <c r="M16" s="57">
        <f>R16/B16*100</f>
        <v>0.41899441340782123</v>
      </c>
      <c r="N16" s="64">
        <f t="shared" si="2"/>
        <v>1</v>
      </c>
      <c r="O16" s="13">
        <v>0</v>
      </c>
      <c r="P16" s="13">
        <v>0</v>
      </c>
      <c r="Q16" s="13">
        <v>0</v>
      </c>
      <c r="R16" s="64">
        <f t="shared" si="2"/>
        <v>6</v>
      </c>
      <c r="S16" s="64">
        <f t="shared" si="2"/>
        <v>5</v>
      </c>
      <c r="T16" s="58">
        <f>S16/R16*100</f>
        <v>83.33333333333334</v>
      </c>
      <c r="U16" s="6"/>
      <c r="V16" s="7"/>
      <c r="W16" s="7"/>
    </row>
    <row r="17" spans="1:23" s="8" customFormat="1" ht="4.5" customHeight="1">
      <c r="A17" s="63"/>
      <c r="B17" s="65"/>
      <c r="C17" s="64"/>
      <c r="D17" s="64"/>
      <c r="E17" s="64"/>
      <c r="F17" s="64"/>
      <c r="G17" s="64"/>
      <c r="H17" s="64"/>
      <c r="I17" s="64"/>
      <c r="J17" s="64"/>
      <c r="K17" s="66"/>
      <c r="L17" s="67"/>
      <c r="M17" s="67"/>
      <c r="N17" s="64"/>
      <c r="O17" s="66"/>
      <c r="P17" s="66"/>
      <c r="Q17" s="66"/>
      <c r="R17" s="64"/>
      <c r="S17" s="64"/>
      <c r="T17" s="68"/>
      <c r="U17" s="6"/>
      <c r="V17" s="7"/>
      <c r="W17" s="7"/>
    </row>
    <row r="18" spans="1:21" ht="14.25" customHeight="1">
      <c r="A18" s="69" t="s">
        <v>7</v>
      </c>
      <c r="B18" s="70">
        <f>C18+D18</f>
        <v>2569</v>
      </c>
      <c r="C18" s="51">
        <v>1327</v>
      </c>
      <c r="D18" s="51">
        <v>1242</v>
      </c>
      <c r="E18" s="51">
        <v>2506</v>
      </c>
      <c r="F18" s="51">
        <v>15</v>
      </c>
      <c r="G18" s="51">
        <v>5</v>
      </c>
      <c r="H18" s="51">
        <v>4</v>
      </c>
      <c r="I18" s="51">
        <v>5</v>
      </c>
      <c r="J18" s="51">
        <v>34</v>
      </c>
      <c r="K18" s="11">
        <v>0</v>
      </c>
      <c r="L18" s="71">
        <f>E18/B18*100</f>
        <v>97.54768392370572</v>
      </c>
      <c r="M18" s="72">
        <f>R18/B18*100</f>
        <v>0.2724795640326975</v>
      </c>
      <c r="N18" s="51">
        <v>2</v>
      </c>
      <c r="O18" s="11">
        <v>0</v>
      </c>
      <c r="P18" s="11">
        <v>0</v>
      </c>
      <c r="Q18" s="11">
        <v>0</v>
      </c>
      <c r="R18" s="51">
        <f>I18+N18+O18+P18+Q18</f>
        <v>7</v>
      </c>
      <c r="S18" s="51">
        <v>6</v>
      </c>
      <c r="T18" s="68">
        <f>S18/R18*100</f>
        <v>85.71428571428571</v>
      </c>
      <c r="U18" s="6"/>
    </row>
    <row r="19" spans="1:21" ht="14.25" customHeight="1">
      <c r="A19" s="69" t="s">
        <v>8</v>
      </c>
      <c r="B19" s="70">
        <f aca="true" t="shared" si="3" ref="B19:B37">C19+D19</f>
        <v>1387</v>
      </c>
      <c r="C19" s="51">
        <v>723</v>
      </c>
      <c r="D19" s="51">
        <v>664</v>
      </c>
      <c r="E19" s="51">
        <v>1344</v>
      </c>
      <c r="F19" s="51">
        <v>8</v>
      </c>
      <c r="G19" s="51">
        <v>1</v>
      </c>
      <c r="H19" s="51">
        <v>5</v>
      </c>
      <c r="I19" s="51">
        <v>9</v>
      </c>
      <c r="J19" s="51">
        <v>20</v>
      </c>
      <c r="K19" s="11">
        <v>0</v>
      </c>
      <c r="L19" s="71">
        <f aca="true" t="shared" si="4" ref="L19:L37">E19/B19*100</f>
        <v>96.89978370583994</v>
      </c>
      <c r="M19" s="72">
        <f aca="true" t="shared" si="5" ref="M19:M33">R19/B19*100</f>
        <v>0.7930785868781542</v>
      </c>
      <c r="N19" s="51">
        <v>2</v>
      </c>
      <c r="O19" s="11">
        <v>0</v>
      </c>
      <c r="P19" s="11">
        <v>0</v>
      </c>
      <c r="Q19" s="11">
        <v>0</v>
      </c>
      <c r="R19" s="51">
        <f>I19+N19+O19+P19+Q19</f>
        <v>11</v>
      </c>
      <c r="S19" s="51">
        <v>9</v>
      </c>
      <c r="T19" s="68">
        <f aca="true" t="shared" si="6" ref="T19:T33">S19/R19*100</f>
        <v>81.81818181818183</v>
      </c>
      <c r="U19" s="6"/>
    </row>
    <row r="20" spans="1:21" ht="14.25" customHeight="1">
      <c r="A20" s="69" t="s">
        <v>9</v>
      </c>
      <c r="B20" s="70">
        <f t="shared" si="3"/>
        <v>837</v>
      </c>
      <c r="C20" s="51">
        <v>434</v>
      </c>
      <c r="D20" s="51">
        <v>403</v>
      </c>
      <c r="E20" s="51">
        <v>824</v>
      </c>
      <c r="F20" s="51">
        <v>2</v>
      </c>
      <c r="G20" s="11">
        <v>0</v>
      </c>
      <c r="H20" s="51">
        <v>1</v>
      </c>
      <c r="I20" s="51">
        <v>2</v>
      </c>
      <c r="J20" s="51">
        <v>8</v>
      </c>
      <c r="K20" s="11">
        <v>0</v>
      </c>
      <c r="L20" s="71">
        <f t="shared" si="4"/>
        <v>98.4468339307049</v>
      </c>
      <c r="M20" s="72">
        <f t="shared" si="5"/>
        <v>0.23894862604540024</v>
      </c>
      <c r="N20" s="11">
        <v>0</v>
      </c>
      <c r="O20" s="11">
        <v>0</v>
      </c>
      <c r="P20" s="11">
        <v>0</v>
      </c>
      <c r="Q20" s="11">
        <v>0</v>
      </c>
      <c r="R20" s="51">
        <f aca="true" t="shared" si="7" ref="R20:R33">I20+N20+O20+P20+Q20</f>
        <v>2</v>
      </c>
      <c r="S20" s="51">
        <v>2</v>
      </c>
      <c r="T20" s="68">
        <f t="shared" si="6"/>
        <v>100</v>
      </c>
      <c r="U20" s="6"/>
    </row>
    <row r="21" spans="1:21" ht="14.25" customHeight="1">
      <c r="A21" s="69" t="s">
        <v>10</v>
      </c>
      <c r="B21" s="70">
        <f t="shared" si="3"/>
        <v>210</v>
      </c>
      <c r="C21" s="51">
        <v>120</v>
      </c>
      <c r="D21" s="51">
        <v>90</v>
      </c>
      <c r="E21" s="51">
        <v>208</v>
      </c>
      <c r="F21" s="51">
        <v>2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71">
        <f t="shared" si="4"/>
        <v>99.04761904761905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6"/>
    </row>
    <row r="22" spans="1:21" ht="14.25" customHeight="1">
      <c r="A22" s="69" t="s">
        <v>11</v>
      </c>
      <c r="B22" s="70">
        <f t="shared" si="3"/>
        <v>561</v>
      </c>
      <c r="C22" s="51">
        <v>274</v>
      </c>
      <c r="D22" s="51">
        <v>287</v>
      </c>
      <c r="E22" s="51">
        <v>550</v>
      </c>
      <c r="F22" s="11">
        <v>0</v>
      </c>
      <c r="G22" s="51">
        <v>1</v>
      </c>
      <c r="H22" s="51">
        <v>2</v>
      </c>
      <c r="I22" s="11">
        <v>0</v>
      </c>
      <c r="J22" s="51">
        <v>8</v>
      </c>
      <c r="K22" s="11">
        <v>0</v>
      </c>
      <c r="L22" s="71">
        <f t="shared" si="4"/>
        <v>98.0392156862745</v>
      </c>
      <c r="M22" s="72">
        <f t="shared" si="5"/>
        <v>0.53475935828877</v>
      </c>
      <c r="N22" s="51">
        <v>3</v>
      </c>
      <c r="O22" s="11">
        <v>0</v>
      </c>
      <c r="P22" s="11">
        <v>0</v>
      </c>
      <c r="Q22" s="11">
        <v>0</v>
      </c>
      <c r="R22" s="51">
        <f t="shared" si="7"/>
        <v>3</v>
      </c>
      <c r="S22" s="51">
        <v>2</v>
      </c>
      <c r="T22" s="68">
        <f t="shared" si="6"/>
        <v>66.66666666666666</v>
      </c>
      <c r="U22" s="6"/>
    </row>
    <row r="23" spans="1:21" ht="14.25" customHeight="1">
      <c r="A23" s="69" t="s">
        <v>12</v>
      </c>
      <c r="B23" s="70">
        <f t="shared" si="3"/>
        <v>603</v>
      </c>
      <c r="C23" s="51">
        <v>303</v>
      </c>
      <c r="D23" s="51">
        <v>300</v>
      </c>
      <c r="E23" s="51">
        <v>589</v>
      </c>
      <c r="F23" s="51">
        <v>1</v>
      </c>
      <c r="G23" s="11">
        <v>0</v>
      </c>
      <c r="H23" s="11">
        <v>0</v>
      </c>
      <c r="I23" s="51">
        <v>3</v>
      </c>
      <c r="J23" s="51">
        <v>10</v>
      </c>
      <c r="K23" s="11">
        <v>0</v>
      </c>
      <c r="L23" s="71">
        <f t="shared" si="4"/>
        <v>97.6782752902156</v>
      </c>
      <c r="M23" s="72">
        <f t="shared" si="5"/>
        <v>0.4975124378109453</v>
      </c>
      <c r="N23" s="11">
        <v>0</v>
      </c>
      <c r="O23" s="11">
        <v>0</v>
      </c>
      <c r="P23" s="11">
        <v>0</v>
      </c>
      <c r="Q23" s="11">
        <v>0</v>
      </c>
      <c r="R23" s="51">
        <f t="shared" si="7"/>
        <v>3</v>
      </c>
      <c r="S23" s="51">
        <v>3</v>
      </c>
      <c r="T23" s="68">
        <f t="shared" si="6"/>
        <v>100</v>
      </c>
      <c r="U23" s="6"/>
    </row>
    <row r="24" spans="1:21" ht="14.25" customHeight="1">
      <c r="A24" s="69" t="s">
        <v>13</v>
      </c>
      <c r="B24" s="70">
        <f t="shared" si="3"/>
        <v>312</v>
      </c>
      <c r="C24" s="51">
        <v>164</v>
      </c>
      <c r="D24" s="51">
        <v>148</v>
      </c>
      <c r="E24" s="51">
        <v>300</v>
      </c>
      <c r="F24" s="51">
        <v>3</v>
      </c>
      <c r="G24" s="11">
        <v>0</v>
      </c>
      <c r="H24" s="51">
        <v>1</v>
      </c>
      <c r="I24" s="51">
        <v>1</v>
      </c>
      <c r="J24" s="51">
        <v>7</v>
      </c>
      <c r="K24" s="11">
        <v>0</v>
      </c>
      <c r="L24" s="71">
        <f t="shared" si="4"/>
        <v>96.15384615384616</v>
      </c>
      <c r="M24" s="72">
        <f t="shared" si="5"/>
        <v>0.3205128205128205</v>
      </c>
      <c r="N24" s="11">
        <v>0</v>
      </c>
      <c r="O24" s="11">
        <v>0</v>
      </c>
      <c r="P24" s="11">
        <v>0</v>
      </c>
      <c r="Q24" s="11">
        <v>0</v>
      </c>
      <c r="R24" s="51">
        <f t="shared" si="7"/>
        <v>1</v>
      </c>
      <c r="S24" s="51">
        <v>1</v>
      </c>
      <c r="T24" s="68">
        <f t="shared" si="6"/>
        <v>100</v>
      </c>
      <c r="U24" s="6"/>
    </row>
    <row r="25" spans="1:21" ht="14.25" customHeight="1">
      <c r="A25" s="69" t="s">
        <v>14</v>
      </c>
      <c r="B25" s="70">
        <f t="shared" si="3"/>
        <v>496</v>
      </c>
      <c r="C25" s="51">
        <v>270</v>
      </c>
      <c r="D25" s="51">
        <v>226</v>
      </c>
      <c r="E25" s="51">
        <v>482</v>
      </c>
      <c r="F25" s="51">
        <v>4</v>
      </c>
      <c r="G25" s="11">
        <v>0</v>
      </c>
      <c r="H25" s="51">
        <v>1</v>
      </c>
      <c r="I25" s="51">
        <v>3</v>
      </c>
      <c r="J25" s="51">
        <v>6</v>
      </c>
      <c r="K25" s="11">
        <v>0</v>
      </c>
      <c r="L25" s="71">
        <f t="shared" si="4"/>
        <v>97.17741935483872</v>
      </c>
      <c r="M25" s="72">
        <f t="shared" si="5"/>
        <v>0.8064516129032258</v>
      </c>
      <c r="N25" s="51">
        <v>1</v>
      </c>
      <c r="O25" s="11">
        <v>0</v>
      </c>
      <c r="P25" s="11">
        <v>0</v>
      </c>
      <c r="Q25" s="11">
        <v>0</v>
      </c>
      <c r="R25" s="51">
        <f t="shared" si="7"/>
        <v>4</v>
      </c>
      <c r="S25" s="51">
        <v>4</v>
      </c>
      <c r="T25" s="68">
        <f t="shared" si="6"/>
        <v>100</v>
      </c>
      <c r="U25" s="6"/>
    </row>
    <row r="26" spans="1:23" s="8" customFormat="1" ht="14.25" customHeight="1">
      <c r="A26" s="69" t="s">
        <v>15</v>
      </c>
      <c r="B26" s="70">
        <f t="shared" si="3"/>
        <v>267</v>
      </c>
      <c r="C26" s="50">
        <v>138</v>
      </c>
      <c r="D26" s="50">
        <v>129</v>
      </c>
      <c r="E26" s="51">
        <v>264</v>
      </c>
      <c r="F26" s="51">
        <v>1</v>
      </c>
      <c r="G26" s="11">
        <v>0</v>
      </c>
      <c r="H26" s="11">
        <v>0</v>
      </c>
      <c r="I26" s="11">
        <v>0</v>
      </c>
      <c r="J26" s="51">
        <v>2</v>
      </c>
      <c r="K26" s="11">
        <v>0</v>
      </c>
      <c r="L26" s="71">
        <f t="shared" si="4"/>
        <v>98.87640449438202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6"/>
      <c r="V26" s="7"/>
      <c r="W26" s="7"/>
    </row>
    <row r="27" spans="1:21" ht="14.25" customHeight="1">
      <c r="A27" s="69" t="s">
        <v>16</v>
      </c>
      <c r="B27" s="70">
        <f t="shared" si="3"/>
        <v>303</v>
      </c>
      <c r="C27" s="51">
        <v>149</v>
      </c>
      <c r="D27" s="51">
        <v>154</v>
      </c>
      <c r="E27" s="51">
        <v>292</v>
      </c>
      <c r="F27" s="51">
        <v>4</v>
      </c>
      <c r="G27" s="11">
        <v>0</v>
      </c>
      <c r="H27" s="11">
        <v>0</v>
      </c>
      <c r="I27" s="51">
        <v>3</v>
      </c>
      <c r="J27" s="51">
        <v>4</v>
      </c>
      <c r="K27" s="11">
        <v>0</v>
      </c>
      <c r="L27" s="71">
        <f t="shared" si="4"/>
        <v>96.36963696369637</v>
      </c>
      <c r="M27" s="72">
        <f t="shared" si="5"/>
        <v>1.3201320132013201</v>
      </c>
      <c r="N27" s="51">
        <v>1</v>
      </c>
      <c r="O27" s="11">
        <v>0</v>
      </c>
      <c r="P27" s="11">
        <v>0</v>
      </c>
      <c r="Q27" s="11">
        <v>0</v>
      </c>
      <c r="R27" s="51">
        <f>I27+N27+O27+P27+Q27</f>
        <v>4</v>
      </c>
      <c r="S27" s="51">
        <v>3</v>
      </c>
      <c r="T27" s="68">
        <f t="shared" si="6"/>
        <v>75</v>
      </c>
      <c r="U27" s="6"/>
    </row>
    <row r="28" spans="1:21" ht="14.25" customHeight="1">
      <c r="A28" s="69" t="s">
        <v>17</v>
      </c>
      <c r="B28" s="70">
        <f t="shared" si="3"/>
        <v>147</v>
      </c>
      <c r="C28" s="51">
        <v>72</v>
      </c>
      <c r="D28" s="51">
        <v>75</v>
      </c>
      <c r="E28" s="51">
        <v>141</v>
      </c>
      <c r="F28" s="51">
        <v>5</v>
      </c>
      <c r="G28" s="11">
        <v>0</v>
      </c>
      <c r="H28" s="11">
        <v>0</v>
      </c>
      <c r="I28" s="11">
        <v>0</v>
      </c>
      <c r="J28" s="51">
        <v>1</v>
      </c>
      <c r="K28" s="11">
        <v>0</v>
      </c>
      <c r="L28" s="71">
        <f t="shared" si="4"/>
        <v>95.91836734693877</v>
      </c>
      <c r="M28" s="72">
        <f t="shared" si="5"/>
        <v>0.6802721088435374</v>
      </c>
      <c r="N28" s="51">
        <v>1</v>
      </c>
      <c r="O28" s="11">
        <v>0</v>
      </c>
      <c r="P28" s="11">
        <v>0</v>
      </c>
      <c r="Q28" s="11">
        <v>0</v>
      </c>
      <c r="R28" s="51">
        <f t="shared" si="7"/>
        <v>1</v>
      </c>
      <c r="S28" s="11">
        <v>0</v>
      </c>
      <c r="T28" s="11">
        <v>0</v>
      </c>
      <c r="U28" s="6"/>
    </row>
    <row r="29" spans="1:21" ht="14.25" customHeight="1">
      <c r="A29" s="69" t="s">
        <v>18</v>
      </c>
      <c r="B29" s="70">
        <f t="shared" si="3"/>
        <v>230</v>
      </c>
      <c r="C29" s="51">
        <v>121</v>
      </c>
      <c r="D29" s="51">
        <v>109</v>
      </c>
      <c r="E29" s="51">
        <v>224</v>
      </c>
      <c r="F29" s="11">
        <v>0</v>
      </c>
      <c r="G29" s="11">
        <v>0</v>
      </c>
      <c r="H29" s="11">
        <v>0</v>
      </c>
      <c r="I29" s="51">
        <v>3</v>
      </c>
      <c r="J29" s="51">
        <v>3</v>
      </c>
      <c r="K29" s="11">
        <v>0</v>
      </c>
      <c r="L29" s="71">
        <f t="shared" si="4"/>
        <v>97.3913043478261</v>
      </c>
      <c r="M29" s="72">
        <f t="shared" si="5"/>
        <v>1.3043478260869565</v>
      </c>
      <c r="N29" s="11">
        <v>0</v>
      </c>
      <c r="O29" s="11">
        <v>0</v>
      </c>
      <c r="P29" s="11">
        <v>0</v>
      </c>
      <c r="Q29" s="11">
        <v>0</v>
      </c>
      <c r="R29" s="51">
        <f>I29+N29+O29+P29+Q29</f>
        <v>3</v>
      </c>
      <c r="S29" s="51">
        <v>3</v>
      </c>
      <c r="T29" s="68">
        <f t="shared" si="6"/>
        <v>100</v>
      </c>
      <c r="U29" s="6"/>
    </row>
    <row r="30" spans="1:23" s="8" customFormat="1" ht="14.25" customHeight="1">
      <c r="A30" s="69" t="s">
        <v>19</v>
      </c>
      <c r="B30" s="70">
        <f t="shared" si="3"/>
        <v>127</v>
      </c>
      <c r="C30" s="50">
        <v>62</v>
      </c>
      <c r="D30" s="50">
        <v>65</v>
      </c>
      <c r="E30" s="51">
        <v>124</v>
      </c>
      <c r="F30" s="11">
        <v>0</v>
      </c>
      <c r="G30" s="11">
        <v>0</v>
      </c>
      <c r="H30" s="11">
        <v>0</v>
      </c>
      <c r="I30" s="11">
        <v>0</v>
      </c>
      <c r="J30" s="51">
        <v>3</v>
      </c>
      <c r="K30" s="11">
        <v>0</v>
      </c>
      <c r="L30" s="71">
        <f t="shared" si="4"/>
        <v>97.63779527559055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6"/>
      <c r="V30" s="7"/>
      <c r="W30" s="7"/>
    </row>
    <row r="31" spans="1:21" ht="14.25" customHeight="1">
      <c r="A31" s="69" t="s">
        <v>20</v>
      </c>
      <c r="B31" s="70">
        <f t="shared" si="3"/>
        <v>208</v>
      </c>
      <c r="C31" s="51">
        <v>105</v>
      </c>
      <c r="D31" s="51">
        <v>103</v>
      </c>
      <c r="E31" s="51">
        <v>206</v>
      </c>
      <c r="F31" s="11">
        <v>0</v>
      </c>
      <c r="G31" s="11">
        <v>0</v>
      </c>
      <c r="H31" s="11">
        <v>0</v>
      </c>
      <c r="I31" s="11">
        <v>0</v>
      </c>
      <c r="J31" s="51">
        <v>2</v>
      </c>
      <c r="K31" s="11">
        <v>0</v>
      </c>
      <c r="L31" s="71">
        <f t="shared" si="4"/>
        <v>99.03846153846155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6"/>
    </row>
    <row r="32" spans="1:21" ht="14.25" customHeight="1">
      <c r="A32" s="69" t="s">
        <v>21</v>
      </c>
      <c r="B32" s="70">
        <f t="shared" si="3"/>
        <v>61</v>
      </c>
      <c r="C32" s="51">
        <v>32</v>
      </c>
      <c r="D32" s="51">
        <v>29</v>
      </c>
      <c r="E32" s="51">
        <v>59</v>
      </c>
      <c r="F32" s="11">
        <v>0</v>
      </c>
      <c r="G32" s="51">
        <v>1</v>
      </c>
      <c r="H32" s="11">
        <v>0</v>
      </c>
      <c r="I32" s="51">
        <v>1</v>
      </c>
      <c r="J32" s="11">
        <v>0</v>
      </c>
      <c r="K32" s="11">
        <v>0</v>
      </c>
      <c r="L32" s="71">
        <f t="shared" si="4"/>
        <v>96.72131147540983</v>
      </c>
      <c r="M32" s="72">
        <f t="shared" si="5"/>
        <v>1.639344262295082</v>
      </c>
      <c r="N32" s="11">
        <v>0</v>
      </c>
      <c r="O32" s="11">
        <v>0</v>
      </c>
      <c r="P32" s="11">
        <v>0</v>
      </c>
      <c r="Q32" s="11">
        <v>0</v>
      </c>
      <c r="R32" s="51">
        <f>I32+N32+O32+P32+Q32</f>
        <v>1</v>
      </c>
      <c r="S32" s="51">
        <v>1</v>
      </c>
      <c r="T32" s="68">
        <f t="shared" si="6"/>
        <v>100</v>
      </c>
      <c r="U32" s="6"/>
    </row>
    <row r="33" spans="1:21" ht="14.25" customHeight="1">
      <c r="A33" s="69" t="s">
        <v>22</v>
      </c>
      <c r="B33" s="70">
        <f t="shared" si="3"/>
        <v>181</v>
      </c>
      <c r="C33" s="51">
        <v>110</v>
      </c>
      <c r="D33" s="51">
        <v>71</v>
      </c>
      <c r="E33" s="51">
        <v>177</v>
      </c>
      <c r="F33" s="11">
        <v>0</v>
      </c>
      <c r="G33" s="11">
        <v>0</v>
      </c>
      <c r="H33" s="11">
        <v>0</v>
      </c>
      <c r="I33" s="51">
        <v>1</v>
      </c>
      <c r="J33" s="51">
        <v>3</v>
      </c>
      <c r="K33" s="11">
        <v>0</v>
      </c>
      <c r="L33" s="71">
        <f t="shared" si="4"/>
        <v>97.79005524861878</v>
      </c>
      <c r="M33" s="72">
        <f t="shared" si="5"/>
        <v>0.5524861878453038</v>
      </c>
      <c r="N33" s="11">
        <v>0</v>
      </c>
      <c r="O33" s="11">
        <v>0</v>
      </c>
      <c r="P33" s="11">
        <v>0</v>
      </c>
      <c r="Q33" s="11">
        <v>0</v>
      </c>
      <c r="R33" s="51">
        <f t="shared" si="7"/>
        <v>1</v>
      </c>
      <c r="S33" s="51">
        <v>1</v>
      </c>
      <c r="T33" s="68">
        <f t="shared" si="6"/>
        <v>100</v>
      </c>
      <c r="U33" s="6"/>
    </row>
    <row r="34" spans="1:21" ht="14.25" customHeight="1">
      <c r="A34" s="69" t="s">
        <v>23</v>
      </c>
      <c r="B34" s="70">
        <f t="shared" si="3"/>
        <v>61</v>
      </c>
      <c r="C34" s="51">
        <v>26</v>
      </c>
      <c r="D34" s="51">
        <v>35</v>
      </c>
      <c r="E34" s="51">
        <v>61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71">
        <f t="shared" si="4"/>
        <v>100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6"/>
    </row>
    <row r="35" spans="1:21" ht="14.25" customHeight="1">
      <c r="A35" s="69" t="s">
        <v>24</v>
      </c>
      <c r="B35" s="70">
        <f t="shared" si="3"/>
        <v>81</v>
      </c>
      <c r="C35" s="51">
        <v>38</v>
      </c>
      <c r="D35" s="51">
        <v>43</v>
      </c>
      <c r="E35" s="51">
        <v>79</v>
      </c>
      <c r="F35" s="11">
        <v>0</v>
      </c>
      <c r="G35" s="11">
        <v>0</v>
      </c>
      <c r="H35" s="11">
        <v>0</v>
      </c>
      <c r="I35" s="11">
        <v>0</v>
      </c>
      <c r="J35" s="51">
        <v>2</v>
      </c>
      <c r="K35" s="11">
        <v>0</v>
      </c>
      <c r="L35" s="71">
        <f t="shared" si="4"/>
        <v>97.53086419753086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6"/>
    </row>
    <row r="36" spans="1:21" ht="14.25" customHeight="1">
      <c r="A36" s="69" t="s">
        <v>25</v>
      </c>
      <c r="B36" s="70">
        <f t="shared" si="3"/>
        <v>232</v>
      </c>
      <c r="C36" s="51">
        <v>120</v>
      </c>
      <c r="D36" s="51">
        <v>112</v>
      </c>
      <c r="E36" s="51">
        <v>227</v>
      </c>
      <c r="F36" s="11">
        <v>0</v>
      </c>
      <c r="G36" s="51">
        <v>1</v>
      </c>
      <c r="H36" s="11">
        <v>0</v>
      </c>
      <c r="I36" s="11">
        <v>0</v>
      </c>
      <c r="J36" s="51">
        <v>4</v>
      </c>
      <c r="K36" s="11">
        <v>0</v>
      </c>
      <c r="L36" s="71">
        <f t="shared" si="4"/>
        <v>97.84482758620689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6"/>
    </row>
    <row r="37" spans="1:23" s="8" customFormat="1" ht="14.25" customHeight="1" thickBot="1">
      <c r="A37" s="73" t="s">
        <v>26</v>
      </c>
      <c r="B37" s="74">
        <f t="shared" si="3"/>
        <v>104</v>
      </c>
      <c r="C37" s="75">
        <v>53</v>
      </c>
      <c r="D37" s="75">
        <v>51</v>
      </c>
      <c r="E37" s="75">
        <v>102</v>
      </c>
      <c r="F37" s="12">
        <v>0</v>
      </c>
      <c r="G37" s="12">
        <v>0</v>
      </c>
      <c r="H37" s="12">
        <v>0</v>
      </c>
      <c r="I37" s="12">
        <v>0</v>
      </c>
      <c r="J37" s="75">
        <v>2</v>
      </c>
      <c r="K37" s="12">
        <v>0</v>
      </c>
      <c r="L37" s="76">
        <f t="shared" si="4"/>
        <v>98.07692307692307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6"/>
      <c r="V37" s="7"/>
      <c r="W37" s="7"/>
    </row>
    <row r="38" spans="1:21" ht="12.75" customHeight="1">
      <c r="A38" s="10" t="s">
        <v>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6"/>
    </row>
    <row r="39" ht="12">
      <c r="U39" s="6"/>
    </row>
    <row r="40" ht="12">
      <c r="U40" s="6"/>
    </row>
    <row r="41" spans="2:21" ht="12">
      <c r="B41" s="9"/>
      <c r="U41" s="6"/>
    </row>
    <row r="42" spans="2:21" ht="12">
      <c r="B42" s="9"/>
      <c r="U42" s="6"/>
    </row>
    <row r="43" spans="2:21" ht="12">
      <c r="B43" s="9"/>
      <c r="U43" s="6"/>
    </row>
    <row r="44" spans="2:21" ht="12">
      <c r="B44" s="9"/>
      <c r="U44" s="6"/>
    </row>
    <row r="45" spans="2:21" ht="12">
      <c r="B45" s="9"/>
      <c r="U45" s="6"/>
    </row>
    <row r="46" spans="2:21" ht="12">
      <c r="B46" s="9"/>
      <c r="U46" s="6"/>
    </row>
    <row r="47" spans="2:21" ht="12">
      <c r="B47" s="9"/>
      <c r="U47" s="6"/>
    </row>
    <row r="48" spans="2:21" ht="12">
      <c r="B48" s="9"/>
      <c r="U48" s="6"/>
    </row>
    <row r="49" spans="2:21" ht="12">
      <c r="B49" s="9"/>
      <c r="U49" s="6"/>
    </row>
    <row r="50" spans="2:21" ht="12">
      <c r="B50" s="9"/>
      <c r="U50" s="6"/>
    </row>
    <row r="51" spans="2:21" ht="12">
      <c r="B51" s="9"/>
      <c r="U51" s="6"/>
    </row>
    <row r="52" spans="2:21" ht="12">
      <c r="B52" s="9"/>
      <c r="U52" s="6"/>
    </row>
    <row r="53" spans="2:21" ht="12">
      <c r="B53" s="9"/>
      <c r="U53" s="6"/>
    </row>
    <row r="54" spans="2:21" ht="12">
      <c r="B54" s="9"/>
      <c r="U54" s="6"/>
    </row>
    <row r="55" spans="2:21" ht="12">
      <c r="B55" s="9"/>
      <c r="U55" s="6"/>
    </row>
    <row r="56" spans="2:21" ht="12">
      <c r="B56" s="9"/>
      <c r="U56" s="6"/>
    </row>
    <row r="57" spans="2:21" ht="12">
      <c r="B57" s="9"/>
      <c r="U57" s="6"/>
    </row>
    <row r="58" spans="2:21" ht="12">
      <c r="B58" s="9"/>
      <c r="U58" s="6"/>
    </row>
    <row r="59" spans="2:21" ht="12">
      <c r="B59" s="9"/>
      <c r="U59" s="6"/>
    </row>
    <row r="60" spans="2:21" ht="12">
      <c r="B60" s="9"/>
      <c r="U60" s="6"/>
    </row>
    <row r="61" spans="2:21" ht="12">
      <c r="B61" s="9"/>
      <c r="U61" s="6"/>
    </row>
    <row r="62" spans="2:21" ht="12">
      <c r="B62" s="9"/>
      <c r="U62" s="6"/>
    </row>
    <row r="63" spans="2:21" ht="12">
      <c r="B63" s="9"/>
      <c r="U63" s="6"/>
    </row>
    <row r="64" spans="2:21" ht="12">
      <c r="B64" s="9"/>
      <c r="U64" s="6"/>
    </row>
    <row r="65" spans="2:21" ht="12">
      <c r="B65" s="9"/>
      <c r="U65" s="6"/>
    </row>
    <row r="66" spans="2:21" ht="12">
      <c r="B66" s="9"/>
      <c r="U66" s="6"/>
    </row>
    <row r="67" spans="2:21" ht="12">
      <c r="B67" s="9"/>
      <c r="U67" s="6"/>
    </row>
    <row r="68" spans="2:21" ht="12">
      <c r="B68" s="9"/>
      <c r="U68" s="6"/>
    </row>
    <row r="69" spans="2:21" ht="12">
      <c r="B69" s="9"/>
      <c r="U69" s="6"/>
    </row>
    <row r="70" ht="12">
      <c r="U70" s="6"/>
    </row>
    <row r="71" ht="12">
      <c r="U71" s="6"/>
    </row>
    <row r="72" ht="12">
      <c r="U72" s="6"/>
    </row>
    <row r="73" ht="12">
      <c r="U73" s="6"/>
    </row>
  </sheetData>
  <sheetProtection/>
  <mergeCells count="16">
    <mergeCell ref="J6:J7"/>
    <mergeCell ref="K6:K7"/>
    <mergeCell ref="L6:L7"/>
    <mergeCell ref="M6:M7"/>
    <mergeCell ref="R6:R7"/>
    <mergeCell ref="S6:S7"/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2016-12-08T07:06:27Z</cp:lastPrinted>
  <dcterms:created xsi:type="dcterms:W3CDTF">1997-01-08T22:48:59Z</dcterms:created>
  <dcterms:modified xsi:type="dcterms:W3CDTF">2016-12-22T05:58:35Z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