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2\Personal-Decoding\0191491（復号化用）\"/>
    </mc:Choice>
  </mc:AlternateContent>
  <xr:revisionPtr revIDLastSave="0" documentId="13_ncr:1_{0DFF66DE-AAB0-4915-B165-2FFD06DA68E5}" xr6:coauthVersionLast="47" xr6:coauthVersionMax="47"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32" i="12" l="1"/>
  <c r="AP32" i="12" l="1"/>
  <c r="V32" i="12"/>
  <c r="Q32" i="12"/>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U36" i="10"/>
  <c r="C36" i="10"/>
  <c r="CO35" i="10"/>
  <c r="BE35" i="10"/>
  <c r="C35" i="10"/>
  <c r="CO34" i="10"/>
  <c r="BE34" i="10"/>
  <c r="C34" i="10"/>
  <c r="U34" i="10" l="1"/>
  <c r="U35" i="10" s="1"/>
  <c r="BW34" i="10" s="1"/>
  <c r="BW35" i="10" s="1"/>
  <c r="BW36" i="10" s="1"/>
  <c r="BW37" i="10" s="1"/>
  <c r="BW38" i="10" s="1"/>
  <c r="BW39" i="10" s="1"/>
  <c r="BW40" i="10" s="1"/>
  <c r="BW41"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<sst xmlns="http://schemas.openxmlformats.org/spreadsheetml/2006/main" count="1052" uniqueCount="592">
  <si>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</si>
  <si>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</si>
  <si>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</si>
  <si>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</si>
  <si>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</si>
  <si>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</si>
  <si>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</si>
  <si>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</si>
  <si>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</si>
  <si>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</si>
  <si>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</si>
  <si>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</si>
  <si>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</si>
  <si>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</si>
  <si>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</si>
  <si>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</si>
  <si>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</si>
  <si>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</si>
  <si>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</si>
  <si>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</si>
  <si>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</si>
  <si>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</si>
  <si>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</si>
  <si>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</si>
  <si>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</si>
  <si>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</si>
  <si>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</si>
  <si>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</si>
  <si>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</si>
  <si>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</si>
  <si>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</si>
  <si>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</si>
  <si>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</si>
  <si>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</si>
  <si>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</si>
  <si>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</si>
  <si>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</si>
  <si>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</si>
  <si>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</si>
  <si>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</si>
  <si>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</si>
  <si>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</si>
  <si>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</si>
  <si>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</si>
  <si>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</si>
  <si>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</si>
  <si>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</si>
  <si>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</si>
  <si>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</si>
  <si>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</si>
  <si>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</si>
  <si>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</si>
  <si>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</si>
  <si>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</si>
  <si>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</si>
  <si>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</si>
  <si>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</si>
  <si>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</si>
  <si>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</si>
  <si>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</si>
  <si>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</si>
  <si>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</si>
  <si>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</si>
  <si>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</si>
  <si>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</si>
  <si>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</si>
  <si>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</si>
  <si>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</si>
  <si>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</si>
  <si>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</si>
  <si>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</si>
  <si>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</si>
  <si>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</si>
  <si>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</si>
  <si>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</si>
  <si>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</si>
  <si>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</si>
  <si>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</si>
  <si>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</si>
  <si>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</si>
  <si>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</si>
  <si>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</si>
  <si>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</si>
  <si>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</si>
  <si>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</si>
  <si>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</si>
  <si>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</si>
  <si>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</si>
  <si>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</si>
  <si>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</si>
  <si>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</si>
  <si>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</si>
  <si>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</si>
  <si>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</si>
  <si>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</si>
  <si>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</si>
  <si>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</si>
  <si>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</si>
  <si>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</si>
  <si>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</si>
  <si>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</si>
  <si>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</si>
  <si>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</si>
  <si>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</si>
  <si>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</si>
  <si>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</si>
  <si>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</si>
  <si>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</si>
  <si>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</si>
  <si>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</si>
  <si>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</si>
  <si>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</si>
  <si>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</si>
  <si>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</si>
  <si>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</si>
  <si>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</si>
  <si>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</si>
  <si>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</si>
  <si>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</si>
  <si>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</si>
  <si>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</si>
  <si>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</si>
  <si>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</si>
  <si>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</si>
  <si>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</si>
  <si>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</si>
  <si>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</si>
  <si>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</si>
  <si>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</si>
  <si>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</si>
  <si>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</si>
  <si>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</si>
  <si>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</si>
  <si>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</si>
  <si>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</si>
  <si>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</si>
  <si>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</si>
  <si>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</si>
  <si>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</si>
  <si>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</si>
  <si>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</si>
  <si>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</si>
  <si>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</si>
  <si>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</si>
  <si>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</si>
  <si>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</si>
  <si>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</si>
  <si>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</si>
  <si>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</si>
  <si>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</si>
  <si>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</si>
  <si>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</si>
  <si>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</si>
  <si>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</si>
  <si>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</si>
  <si>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</si>
  <si>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</si>
  <si>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</si>
  <si>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</si>
  <si>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</si>
  <si>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</si>
  <si>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</si>
  <si>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</si>
  <si>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</si>
  <si>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</si>
  <si>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</si>
  <si>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</si>
  <si>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</si>
  <si>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</si>
  <si>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</si>
  <si>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</si>
  <si>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</si>
  <si>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</si>
  <si>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</si>
  <si>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</si>
  <si>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</si>
  <si>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</si>
  <si>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</si>
  <si>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</si>
  <si>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</si>
  <si>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</si>
  <si>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</si>
  <si>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</si>
  <si>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</si>
  <si>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</si>
  <si>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</si>
  <si>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</si>
  <si>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</si>
  <si>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</si>
  <si>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</si>
  <si>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</si>
  <si>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</si>
  <si>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</si>
  <si>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</si>
  <si>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</si>
  <si>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</si>
  <si>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</si>
  <si>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</si>
  <si>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</si>
  <si>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</si>
  <si>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</si>
  <si>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</si>
  <si>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</si>
  <si>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</si>
  <si>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</si>
  <si>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</si>
  <si>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</si>
  <si>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</si>
  <si>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</si>
  <si>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</si>
  <si>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</si>
  <si>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</si>
  <si>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</si>
  <si>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</si>
  <si>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</si>
  <si>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</si>
  <si>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佐賀県小城市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</si>
  <si>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</si>
  <si>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</si>
  <si>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</si>
  <si>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</si>
  <si>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</si>
  <si>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</si>
  <si>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</si>
  <si>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</si>
  <si>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</si>
  <si>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</si>
  <si>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</si>
  <si>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</si>
  <si>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</si>
  <si>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</si>
  <si>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</si>
  <si>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</si>
  <si>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</si>
  <si>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</si>
  <si>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</si>
  <si>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</si>
  <si>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</si>
  <si>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</si>
  <si>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</si>
  <si>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</si>
  <si>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</si>
  <si>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</si>
  <si>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</si>
  <si>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</si>
  <si>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</si>
  <si>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</si>
  <si>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</si>
  <si>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</si>
  <si>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</si>
  <si>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</si>
  <si>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</si>
  <si>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</si>
  <si>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</si>
  <si>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</si>
  <si>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</si>
  <si>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</si>
  <si>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</si>
  <si>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</si>
  <si>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</si>
  <si>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</si>
  <si>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</si>
  <si>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</si>
  <si>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</si>
  <si>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</si>
  <si>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</si>
  <si>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</si>
  <si>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</si>
  <si>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</si>
  <si>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</si>
  <si>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</si>
  <si>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</si>
  <si>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</si>
  <si>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</si>
  <si>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</si>
  <si>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</si>
  <si>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</si>
  <si>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</si>
  <si>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</si>
  <si>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</si>
  <si>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</si>
  <si>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</si>
  <si>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</si>
  <si>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</si>
  <si>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</si>
  <si>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</si>
  <si>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</si>
  <si>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</si>
  <si>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</si>
  <si>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</si>
  <si>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</si>
  <si>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</si>
  <si>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</si>
  <si>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</si>
  <si>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</si>
  <si>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</si>
  <si>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</si>
  <si>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</si>
  <si>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</si>
  <si>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</si>
  <si>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</si>
  <si>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</si>
  <si>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</si>
  <si>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</si>
  <si>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</si>
  <si>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</si>
  <si>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</si>
  <si>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</si>
  <si>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</si>
  <si>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</si>
  <si>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</si>
  <si>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</si>
  <si>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</si>
  <si>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</si>
  <si>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</si>
  <si>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</si>
  <si>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</si>
  <si>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</si>
  <si>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</si>
  <si>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</si>
  <si>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</si>
  <si>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</si>
  <si>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</si>
  <si>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</si>
  <si>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</si>
  <si>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</si>
  <si>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</si>
  <si>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</si>
  <si>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</si>
  <si>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</si>
  <si>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</si>
  <si>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</si>
  <si>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</si>
  <si>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</si>
  <si>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</si>
  <si>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</si>
  <si>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</si>
  <si>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</si>
  <si>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</si>
  <si>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</si>
  <si>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</si>
  <si>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</si>
  <si>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</si>
  <si>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</si>
  <si>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</si>
  <si>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</si>
  <si>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</si>
  <si>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</si>
  <si>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</si>
  <si>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</si>
  <si>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</si>
  <si>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</si>
  <si>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</si>
  <si>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</si>
  <si>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</si>
  <si>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</si>
  <si>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</si>
  <si>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</si>
  <si>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</si>
  <si>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</si>
  <si>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</si>
  <si>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</si>
  <si>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</si>
  <si>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</si>
  <si>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</si>
  <si>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</si>
  <si>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</si>
  <si>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</si>
  <si>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</si>
  <si>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</si>
  <si>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</si>
  <si>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佐賀県小城市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</si>
  <si>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</si>
  <si>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</si>
  <si>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</si>
  <si>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</si>
  <si>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</si>
  <si>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</si>
  <si>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</si>
  <si>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</si>
  <si>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</si>
  <si>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</si>
  <si>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</si>
  <si>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</si>
  <si>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</si>
  <si>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</si>
  <si>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</si>
  <si>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</si>
  <si>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</si>
  <si>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</si>
  <si>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</si>
  <si>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</si>
  <si>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</si>
  <si>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</si>
  <si>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</si>
  <si>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</si>
  <si>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</si>
  <si>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</si>
  <si>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</si>
  <si>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</si>
  <si>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</si>
  <si>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</si>
  <si>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</si>
  <si>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</si>
  <si>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</si>
  <si>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</si>
  <si>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</si>
  <si>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</si>
  <si>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</si>
  <si>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</si>
  <si>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</si>
  <si>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</si>
  <si>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</si>
  <si>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</si>
  <si>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</si>
  <si>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</si>
  <si>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</si>
  <si>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</si>
  <si>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</si>
  <si>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</si>
  <si>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</si>
  <si>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</si>
  <si>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</si>
  <si>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</si>
  <si>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</si>
  <si>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</si>
  <si>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</si>
  <si>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</si>
  <si>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</si>
  <si>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</si>
  <si>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</si>
  <si>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</si>
  <si>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</si>
  <si>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</si>
  <si>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</si>
  <si>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</si>
  <si>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</si>
  <si>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</si>
  <si>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</si>
  <si>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</si>
  <si>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</si>
  <si>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</si>
  <si>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</si>
  <si>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</si>
  <si>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</si>
  <si>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</si>
  <si>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</si>
  <si>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</si>
  <si>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</si>
  <si>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</si>
  <si>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</si>
  <si>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</si>
  <si>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</si>
  <si>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</si>
  <si>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</si>
  <si>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</si>
  <si>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</si>
  <si>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</si>
  <si>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</si>
  <si>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</si>
  <si>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</si>
  <si>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</si>
  <si>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</si>
  <si>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</si>
  <si>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</si>
  <si>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</si>
  <si>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</si>
  <si>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</si>
  <si>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</si>
  <si>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</si>
  <si>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</si>
  <si>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</si>
  <si>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</si>
  <si>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</si>
  <si>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</si>
  <si>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</si>
  <si>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</si>
  <si>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</si>
  <si>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</si>
  <si>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</si>
  <si>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</si>
  <si>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</si>
  <si>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</si>
  <si>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</si>
  <si>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</si>
  <si>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</si>
  <si>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</si>
  <si>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</si>
  <si>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</si>
  <si>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</si>
  <si>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</si>
  <si>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</si>
  <si>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</si>
  <si>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</si>
  <si>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</si>
  <si>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</si>
  <si>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</si>
  <si>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</si>
  <si>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</si>
  <si>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</si>
  <si>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</si>
  <si>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</si>
  <si>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</si>
  <si>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</si>
  <si>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</si>
  <si>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</si>
  <si>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</si>
  <si>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</si>
  <si>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</si>
  <si>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</si>
  <si>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</si>
  <si>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</si>
  <si>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</si>
  <si>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</si>
  <si>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</si>
  <si>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</si>
  <si>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</si>
  <si>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</si>
  <si>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</si>
  <si>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</si>
  <si>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</si>
  <si>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</si>
  <si>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</si>
  <si>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</si>
  <si>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</si>
  <si>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</si>
  <si>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</si>
  <si>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</si>
  <si>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</si>
  <si>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</si>
  <si>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</si>
  <si>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</si>
  <si>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</si>
  <si>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</si>
  <si>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</si>
  <si>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</si>
  <si>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</si>
  <si>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</si>
  <si>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</si>
  <si>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</si>
  <si>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</si>
  <si>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</si>
  <si>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</si>
  <si>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</si>
  <si>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</si>
  <si>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</si>
  <si>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</si>
  <si>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</si>
  <si>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</si>
  <si>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</si>
  <si>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</si>
  <si>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</si>
  <si>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</si>
  <si>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0.16</t>
  </si>
  <si>
    <t>病院事業会計</t>
  </si>
  <si>
    <t>水道事業会計</t>
  </si>
  <si>
    <t>一般会計</t>
  </si>
  <si>
    <t>下水道事業会計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</si>
  <si>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</si>
  <si>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</si>
  <si>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</si>
  <si>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</si>
  <si>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</si>
  <si>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</si>
  <si>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</si>
  <si>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</si>
  <si>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</si>
  <si>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</si>
  <si>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鉱害復旧施設維持管理基金</t>
    <phoneticPr fontId="5"/>
  </si>
  <si>
    <t>合併振興基金</t>
    <phoneticPr fontId="5"/>
  </si>
  <si>
    <t>公共施設整備基金</t>
    <phoneticPr fontId="5"/>
  </si>
  <si>
    <t>地域福祉基金</t>
    <phoneticPr fontId="5"/>
  </si>
  <si>
    <t>まちづくり振興基金</t>
    <phoneticPr fontId="5"/>
  </si>
  <si>
    <t>天山地区共同衛生処理場組合</t>
    <rPh sb="0" eb="13">
      <t>テンザンチクキョウドウエイセイショリジョウクミアイ</t>
    </rPh>
    <phoneticPr fontId="2"/>
  </si>
  <si>
    <t>天山地区共同斎場組合</t>
    <rPh sb="0" eb="8">
      <t>テンザンチクキョウドウサイジョウ</t>
    </rPh>
    <rPh sb="8" eb="10">
      <t>クミアイ</t>
    </rPh>
    <phoneticPr fontId="2"/>
  </si>
  <si>
    <t>佐賀中部広域連合</t>
    <rPh sb="0" eb="8">
      <t>サガチュウブコウイキレンゴウ</t>
    </rPh>
    <phoneticPr fontId="2"/>
  </si>
  <si>
    <t>佐賀県後期高齢者医療広域連合</t>
    <rPh sb="0" eb="14">
      <t>サガケンコウキコウレイシャイリョウコウイキレンゴウ</t>
    </rPh>
    <phoneticPr fontId="2"/>
  </si>
  <si>
    <t>佐賀県市町総合事務組合</t>
    <rPh sb="0" eb="11">
      <t>サガケンシマチソウゴウジムクミアイ</t>
    </rPh>
    <phoneticPr fontId="2"/>
  </si>
  <si>
    <t>天山地区共同環境組合</t>
    <rPh sb="0" eb="10">
      <t>テンザンチクキョウドウカンキョウクミアイ</t>
    </rPh>
    <phoneticPr fontId="2"/>
  </si>
  <si>
    <t>佐賀西部広域水道企業団</t>
    <rPh sb="0" eb="11">
      <t>サガセイブコウイキスイドウキギョウダン</t>
    </rPh>
    <phoneticPr fontId="2"/>
  </si>
  <si>
    <t>多久小城医療組合</t>
    <rPh sb="0" eb="4">
      <t>タクオギ</t>
    </rPh>
    <rPh sb="4" eb="8">
      <t>イリョウ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</si>
  <si>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</si>
  <si>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</si>
  <si>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償還額等への充当可能財源が、将来負担額を上回っているため、当該比率は算定されていない。有形固定資産減価償却率についても、類似団体よりも低い値である。今後施設の老朽化が進み、更新費用等も増えることが予想されるため、公共施設等総合管理計画に基づき、全体保有量の削減、更新費用などの縮減に努め、将来負担比率に可能な限り影響が出ないよう取り組んで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</si>
  <si>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</si>
  <si>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</si>
  <si>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</si>
  <si>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</si>
  <si>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</si>
  <si>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</si>
  <si>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の償還額等への充当可能財源が将来負担額を上回っているため、当該比率は算定されていない。充当可能財源として各種基金が17億程度あるが、そのうち鉱害復旧施設維持管理基金の残高が7億程度あることが充当可能財源を押し上げている要因となっている。
実質公債比率は、昨年度小中学校学校施設空調設置事業等の新たな施設の建設事業に対する地方債の償還の開始により増加したが、今年度はフットボールセンター整備事業等の償還が開始したことにより更に増加した。今後も施設整備等により市債発行額の増加が見込まれるが、より利率の低い借入先を見極め、償還期間の調整等により償還額の平準化を目指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</si>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</sst>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24EDFBB-7190-4070-8209-CA23B00665B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4F7C-4EEC-B83D-50694CF8A5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88866</c:v>
                </c:pt>
                <c:pt idx="1">
                  <c:v>44538</c:v>
                </c:pt>
                <c:pt idx="2">
                  <c:v>38503</c:v>
                </c:pt>
                <c:pt idx="3">
                  <c:v>32063</c:v>
                </c:pt>
                <c:pt idx="4">
                  <c:v>75250</c:v>
                </c:pt>
              </c:numCache>
            </c:numRef>
          </c:val>
          <c:smooth val="0"/>
          <c:extLst>
            <c:ext xmlns:c16="http://schemas.microsoft.com/office/drawing/2014/chart" uri="{C3380CC4-5D6E-409C-BE32-E72D297353CC}">
              <c16:uniqueId val="{00000001-4F7C-4EEC-B83D-50694CF8A5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c:v>
                </c:pt>
                <c:pt idx="1">
                  <c:v>2.96</c:v>
                </c:pt>
                <c:pt idx="2">
                  <c:v>4.4000000000000004</c:v>
                </c:pt>
                <c:pt idx="3">
                  <c:v>3.36</c:v>
                </c:pt>
                <c:pt idx="4">
                  <c:v>3.13</c:v>
                </c:pt>
              </c:numCache>
            </c:numRef>
          </c:val>
          <c:extLst>
            <c:ext xmlns:c16="http://schemas.microsoft.com/office/drawing/2014/chart" uri="{C3380CC4-5D6E-409C-BE32-E72D297353CC}">
              <c16:uniqueId val="{00000000-10DD-4C9E-9F56-45A7F4F499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14.41</c:v>
                </c:pt>
                <c:pt idx="1">
                  <c:v>14.66</c:v>
                </c:pt>
                <c:pt idx="2">
                  <c:v>12.07</c:v>
                </c:pt>
                <c:pt idx="3">
                  <c:v>14.52</c:v>
                </c:pt>
                <c:pt idx="4">
                  <c:v>19.29</c:v>
                </c:pt>
              </c:numCache>
            </c:numRef>
          </c:val>
          <c:extLst>
            <c:ext xmlns:c16="http://schemas.microsoft.com/office/drawing/2014/chart" uri="{C3380CC4-5D6E-409C-BE32-E72D297353CC}">
              <c16:uniqueId val="{00000001-10DD-4C9E-9F56-45A7F4F499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1.58</c:v>
                </c:pt>
                <c:pt idx="1">
                  <c:v>2.97</c:v>
                </c:pt>
                <c:pt idx="2">
                  <c:v>-0.16</c:v>
                </c:pt>
                <c:pt idx="3">
                  <c:v>1.1399999999999999</c:v>
                </c:pt>
                <c:pt idx="4">
                  <c:v>2.85</c:v>
                </c:pt>
              </c:numCache>
            </c:numRef>
          </c:val>
          <c:smooth val="0"/>
          <c:extLst>
            <c:ext xmlns:c16="http://schemas.microsoft.com/office/drawing/2014/chart" uri="{C3380CC4-5D6E-409C-BE32-E72D297353CC}">
              <c16:uniqueId val="{00000002-10DD-4C9E-9F56-45A7F4F499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0.59</c:v>
                </c:pt>
                <c:pt idx="2">
                  <c:v>#N/A</c:v>
                </c:pt>
                <c:pt idx="3">
                  <c:v>0.4</c:v>
                </c:pt>
                <c:pt idx="4">
                  <c:v>#N/A</c:v>
                </c:pt>
                <c:pt idx="5">
                  <c:v>0.28999999999999998</c:v>
                </c:pt>
                <c:pt idx="6">
                  <c:v>0</c:v>
                </c:pt>
                <c:pt idx="7">
                  <c:v>0</c:v>
                </c:pt>
                <c:pt idx="8">
                  <c:v>0</c:v>
                </c:pt>
                <c:pt idx="9">
                  <c:v>0</c:v>
                </c:pt>
              </c:numCache>
            </c:numRef>
          </c:val>
          <c:extLst>
            <c:ext xmlns:c16="http://schemas.microsoft.com/office/drawing/2014/chart" uri="{C3380CC4-5D6E-409C-BE32-E72D297353CC}">
              <c16:uniqueId val="{00000000-DCC9-467F-9528-261B3C4FB6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C9-467F-9528-261B3C4FB6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C9-467F-9528-261B3C4FB68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CC9-467F-9528-261B3C4FB68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0.08</c:v>
                </c:pt>
                <c:pt idx="4">
                  <c:v>#N/A</c:v>
                </c:pt>
                <c:pt idx="5">
                  <c:v>0</c:v>
                </c:pt>
                <c:pt idx="6">
                  <c:v>#N/A</c:v>
                </c:pt>
                <c:pt idx="7">
                  <c:v>7.0000000000000007E-2</c:v>
                </c:pt>
                <c:pt idx="8">
                  <c:v>#N/A</c:v>
                </c:pt>
                <c:pt idx="9">
                  <c:v>0.08</c:v>
                </c:pt>
              </c:numCache>
            </c:numRef>
          </c:val>
          <c:extLst>
            <c:ext xmlns:c16="http://schemas.microsoft.com/office/drawing/2014/chart" uri="{C3380CC4-5D6E-409C-BE32-E72D297353CC}">
              <c16:uniqueId val="{00000004-DCC9-467F-9528-261B3C4FB68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0.15</c:v>
                </c:pt>
                <c:pt idx="2">
                  <c:v>#N/A</c:v>
                </c:pt>
                <c:pt idx="3">
                  <c:v>1.4</c:v>
                </c:pt>
                <c:pt idx="4">
                  <c:v>#N/A</c:v>
                </c:pt>
                <c:pt idx="5">
                  <c:v>2.39</c:v>
                </c:pt>
                <c:pt idx="6">
                  <c:v>#N/A</c:v>
                </c:pt>
                <c:pt idx="7">
                  <c:v>0.97</c:v>
                </c:pt>
                <c:pt idx="8">
                  <c:v>#N/A</c:v>
                </c:pt>
                <c:pt idx="9">
                  <c:v>0.94</c:v>
                </c:pt>
              </c:numCache>
            </c:numRef>
          </c:val>
          <c:extLst>
            <c:ext xmlns:c16="http://schemas.microsoft.com/office/drawing/2014/chart" uri="{C3380CC4-5D6E-409C-BE32-E72D297353CC}">
              <c16:uniqueId val="{00000005-DCC9-467F-9528-261B3C4FB68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1.6</c:v>
                </c:pt>
                <c:pt idx="8">
                  <c:v>#N/A</c:v>
                </c:pt>
                <c:pt idx="9">
                  <c:v>2.06</c:v>
                </c:pt>
              </c:numCache>
            </c:numRef>
          </c:val>
          <c:extLst>
            <c:ext xmlns:c16="http://schemas.microsoft.com/office/drawing/2014/chart" uri="{C3380CC4-5D6E-409C-BE32-E72D297353CC}">
              <c16:uniqueId val="{00000006-DCC9-467F-9528-261B3C4FB68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c:v>
                </c:pt>
                <c:pt idx="2">
                  <c:v>#N/A</c:v>
                </c:pt>
                <c:pt idx="3">
                  <c:v>2.95</c:v>
                </c:pt>
                <c:pt idx="4">
                  <c:v>#N/A</c:v>
                </c:pt>
                <c:pt idx="5">
                  <c:v>4.4000000000000004</c:v>
                </c:pt>
                <c:pt idx="6">
                  <c:v>#N/A</c:v>
                </c:pt>
                <c:pt idx="7">
                  <c:v>3.35</c:v>
                </c:pt>
                <c:pt idx="8">
                  <c:v>#N/A</c:v>
                </c:pt>
                <c:pt idx="9">
                  <c:v>3.13</c:v>
                </c:pt>
              </c:numCache>
            </c:numRef>
          </c:val>
          <c:extLst>
            <c:ext xmlns:c16="http://schemas.microsoft.com/office/drawing/2014/chart" uri="{C3380CC4-5D6E-409C-BE32-E72D297353CC}">
              <c16:uniqueId val="{00000007-DCC9-467F-9528-261B3C4FB68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8.26</c:v>
                </c:pt>
                <c:pt idx="2">
                  <c:v>#N/A</c:v>
                </c:pt>
                <c:pt idx="3">
                  <c:v>8.8000000000000007</c:v>
                </c:pt>
                <c:pt idx="4">
                  <c:v>#N/A</c:v>
                </c:pt>
                <c:pt idx="5">
                  <c:v>9.2899999999999991</c:v>
                </c:pt>
                <c:pt idx="6">
                  <c:v>#N/A</c:v>
                </c:pt>
                <c:pt idx="7">
                  <c:v>9.4600000000000009</c:v>
                </c:pt>
                <c:pt idx="8">
                  <c:v>#N/A</c:v>
                </c:pt>
                <c:pt idx="9">
                  <c:v>9.31</c:v>
                </c:pt>
              </c:numCache>
            </c:numRef>
          </c:val>
          <c:extLst>
            <c:ext xmlns:c16="http://schemas.microsoft.com/office/drawing/2014/chart" uri="{C3380CC4-5D6E-409C-BE32-E72D297353CC}">
              <c16:uniqueId val="{00000008-DCC9-467F-9528-261B3C4FB68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13.26</c:v>
                </c:pt>
                <c:pt idx="2">
                  <c:v>#N/A</c:v>
                </c:pt>
                <c:pt idx="3">
                  <c:v>12.84</c:v>
                </c:pt>
                <c:pt idx="4">
                  <c:v>#N/A</c:v>
                </c:pt>
                <c:pt idx="5">
                  <c:v>11.87</c:v>
                </c:pt>
                <c:pt idx="6">
                  <c:v>#N/A</c:v>
                </c:pt>
                <c:pt idx="7">
                  <c:v>13.23</c:v>
                </c:pt>
                <c:pt idx="8">
                  <c:v>#N/A</c:v>
                </c:pt>
                <c:pt idx="9">
                  <c:v>18.32</c:v>
                </c:pt>
              </c:numCache>
            </c:numRef>
          </c:val>
          <c:extLst>
            <c:ext xmlns:c16="http://schemas.microsoft.com/office/drawing/2014/chart" uri="{C3380CC4-5D6E-409C-BE32-E72D297353CC}">
              <c16:uniqueId val="{00000009-DCC9-467F-9528-261B3C4FB6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2392</c:v>
                </c:pt>
                <c:pt idx="5">
                  <c:v>2392</c:v>
                </c:pt>
                <c:pt idx="8">
                  <c:v>2383</c:v>
                </c:pt>
                <c:pt idx="11">
                  <c:v>2372</c:v>
                </c:pt>
                <c:pt idx="14">
                  <c:v>2371</c:v>
                </c:pt>
              </c:numCache>
            </c:numRef>
          </c:val>
          <c:extLst>
            <c:ext xmlns:c16="http://schemas.microsoft.com/office/drawing/2014/chart" uri="{C3380CC4-5D6E-409C-BE32-E72D297353CC}">
              <c16:uniqueId val="{00000000-482D-4EC9-A9B8-233BB2797F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2D-4EC9-A9B8-233BB2797F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5</c:v>
                </c:pt>
                <c:pt idx="6">
                  <c:v>5</c:v>
                </c:pt>
                <c:pt idx="9">
                  <c:v>61</c:v>
                </c:pt>
                <c:pt idx="12">
                  <c:v>59</c:v>
                </c:pt>
              </c:numCache>
            </c:numRef>
          </c:val>
          <c:extLst>
            <c:ext xmlns:c16="http://schemas.microsoft.com/office/drawing/2014/chart" uri="{C3380CC4-5D6E-409C-BE32-E72D297353CC}">
              <c16:uniqueId val="{00000002-482D-4EC9-A9B8-233BB2797F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92</c:v>
                </c:pt>
                <c:pt idx="3">
                  <c:v>94</c:v>
                </c:pt>
                <c:pt idx="6">
                  <c:v>93</c:v>
                </c:pt>
                <c:pt idx="9">
                  <c:v>95</c:v>
                </c:pt>
                <c:pt idx="12">
                  <c:v>109</c:v>
                </c:pt>
              </c:numCache>
            </c:numRef>
          </c:val>
          <c:extLst>
            <c:ext xmlns:c16="http://schemas.microsoft.com/office/drawing/2014/chart" uri="{C3380CC4-5D6E-409C-BE32-E72D297353CC}">
              <c16:uniqueId val="{00000003-482D-4EC9-A9B8-233BB2797F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675</c:v>
                </c:pt>
                <c:pt idx="3">
                  <c:v>742</c:v>
                </c:pt>
                <c:pt idx="6">
                  <c:v>817</c:v>
                </c:pt>
                <c:pt idx="9">
                  <c:v>771</c:v>
                </c:pt>
                <c:pt idx="12">
                  <c:v>906</c:v>
                </c:pt>
              </c:numCache>
            </c:numRef>
          </c:val>
          <c:extLst>
            <c:ext xmlns:c16="http://schemas.microsoft.com/office/drawing/2014/chart" uri="{C3380CC4-5D6E-409C-BE32-E72D297353CC}">
              <c16:uniqueId val="{00000004-482D-4EC9-A9B8-233BB2797F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2D-4EC9-A9B8-233BB2797F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2D-4EC9-A9B8-233BB2797F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2153</c:v>
                </c:pt>
                <c:pt idx="3">
                  <c:v>2172</c:v>
                </c:pt>
                <c:pt idx="6">
                  <c:v>2097</c:v>
                </c:pt>
                <c:pt idx="9">
                  <c:v>2195</c:v>
                </c:pt>
                <c:pt idx="12">
                  <c:v>2134</c:v>
                </c:pt>
              </c:numCache>
            </c:numRef>
          </c:val>
          <c:extLst>
            <c:ext xmlns:c16="http://schemas.microsoft.com/office/drawing/2014/chart" uri="{C3380CC4-5D6E-409C-BE32-E72D297353CC}">
              <c16:uniqueId val="{00000007-482D-4EC9-A9B8-233BB2797F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535</c:v>
                </c:pt>
                <c:pt idx="2">
                  <c:v>#N/A</c:v>
                </c:pt>
                <c:pt idx="3">
                  <c:v>#N/A</c:v>
                </c:pt>
                <c:pt idx="4">
                  <c:v>621</c:v>
                </c:pt>
                <c:pt idx="5">
                  <c:v>#N/A</c:v>
                </c:pt>
                <c:pt idx="6">
                  <c:v>#N/A</c:v>
                </c:pt>
                <c:pt idx="7">
                  <c:v>629</c:v>
                </c:pt>
                <c:pt idx="8">
                  <c:v>#N/A</c:v>
                </c:pt>
                <c:pt idx="9">
                  <c:v>#N/A</c:v>
                </c:pt>
                <c:pt idx="10">
                  <c:v>750</c:v>
                </c:pt>
                <c:pt idx="11">
                  <c:v>#N/A</c:v>
                </c:pt>
                <c:pt idx="12">
                  <c:v>#N/A</c:v>
                </c:pt>
                <c:pt idx="13">
                  <c:v>837</c:v>
                </c:pt>
                <c:pt idx="14">
                  <c:v>#N/A</c:v>
                </c:pt>
              </c:numCache>
            </c:numRef>
          </c:val>
          <c:smooth val="0"/>
          <c:extLst>
            <c:ext xmlns:c16="http://schemas.microsoft.com/office/drawing/2014/chart" uri="{C3380CC4-5D6E-409C-BE32-E72D297353CC}">
              <c16:uniqueId val="{00000008-482D-4EC9-A9B8-233BB2797F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21980</c:v>
                </c:pt>
                <c:pt idx="5">
                  <c:v>21360</c:v>
                </c:pt>
                <c:pt idx="8">
                  <c:v>21313</c:v>
                </c:pt>
                <c:pt idx="11">
                  <c:v>21016</c:v>
                </c:pt>
                <c:pt idx="14">
                  <c:v>21013</c:v>
                </c:pt>
              </c:numCache>
            </c:numRef>
          </c:val>
          <c:extLst>
            <c:ext xmlns:c16="http://schemas.microsoft.com/office/drawing/2014/chart" uri="{C3380CC4-5D6E-409C-BE32-E72D297353CC}">
              <c16:uniqueId val="{00000000-52D1-4D7D-9036-AACCDBF390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860</c:v>
                </c:pt>
                <c:pt idx="5">
                  <c:v>783</c:v>
                </c:pt>
                <c:pt idx="8">
                  <c:v>655</c:v>
                </c:pt>
                <c:pt idx="11">
                  <c:v>644</c:v>
                </c:pt>
                <c:pt idx="14">
                  <c:v>609</c:v>
                </c:pt>
              </c:numCache>
            </c:numRef>
          </c:val>
          <c:extLst>
            <c:ext xmlns:c16="http://schemas.microsoft.com/office/drawing/2014/chart" uri="{C3380CC4-5D6E-409C-BE32-E72D297353CC}">
              <c16:uniqueId val="{00000001-52D1-4D7D-9036-AACCDBF390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17137</c:v>
                </c:pt>
                <c:pt idx="5">
                  <c:v>16856</c:v>
                </c:pt>
                <c:pt idx="8">
                  <c:v>15875</c:v>
                </c:pt>
                <c:pt idx="11">
                  <c:v>16633</c:v>
                </c:pt>
                <c:pt idx="14">
                  <c:v>16540</c:v>
                </c:pt>
              </c:numCache>
            </c:numRef>
          </c:val>
          <c:extLst>
            <c:ext xmlns:c16="http://schemas.microsoft.com/office/drawing/2014/chart" uri="{C3380CC4-5D6E-409C-BE32-E72D297353CC}">
              <c16:uniqueId val="{00000002-52D1-4D7D-9036-AACCDBF390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D1-4D7D-9036-AACCDBF390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D1-4D7D-9036-AACCDBF390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D1-4D7D-9036-AACCDBF390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1798</c:v>
                </c:pt>
                <c:pt idx="3">
                  <c:v>1457</c:v>
                </c:pt>
                <c:pt idx="6">
                  <c:v>2425</c:v>
                </c:pt>
                <c:pt idx="9">
                  <c:v>2314</c:v>
                </c:pt>
                <c:pt idx="12">
                  <c:v>2392</c:v>
                </c:pt>
              </c:numCache>
            </c:numRef>
          </c:val>
          <c:extLst>
            <c:ext xmlns:c16="http://schemas.microsoft.com/office/drawing/2014/chart" uri="{C3380CC4-5D6E-409C-BE32-E72D297353CC}">
              <c16:uniqueId val="{00000006-52D1-4D7D-9036-AACCDBF390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458</c:v>
                </c:pt>
                <c:pt idx="3">
                  <c:v>402</c:v>
                </c:pt>
                <c:pt idx="6">
                  <c:v>495</c:v>
                </c:pt>
                <c:pt idx="9">
                  <c:v>1320</c:v>
                </c:pt>
                <c:pt idx="12">
                  <c:v>1375</c:v>
                </c:pt>
              </c:numCache>
            </c:numRef>
          </c:val>
          <c:extLst>
            <c:ext xmlns:c16="http://schemas.microsoft.com/office/drawing/2014/chart" uri="{C3380CC4-5D6E-409C-BE32-E72D297353CC}">
              <c16:uniqueId val="{00000007-52D1-4D7D-9036-AACCDBF390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11167</c:v>
                </c:pt>
                <c:pt idx="3">
                  <c:v>12140</c:v>
                </c:pt>
                <c:pt idx="6">
                  <c:v>13354</c:v>
                </c:pt>
                <c:pt idx="9">
                  <c:v>13256</c:v>
                </c:pt>
                <c:pt idx="12">
                  <c:v>12814</c:v>
                </c:pt>
              </c:numCache>
            </c:numRef>
          </c:val>
          <c:extLst>
            <c:ext xmlns:c16="http://schemas.microsoft.com/office/drawing/2014/chart" uri="{C3380CC4-5D6E-409C-BE32-E72D297353CC}">
              <c16:uniqueId val="{00000008-52D1-4D7D-9036-AACCDBF390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c:v>
                </c:pt>
                <c:pt idx="3">
                  <c:v>15</c:v>
                </c:pt>
                <c:pt idx="6">
                  <c:v>10</c:v>
                </c:pt>
                <c:pt idx="9">
                  <c:v>806</c:v>
                </c:pt>
                <c:pt idx="12">
                  <c:v>746</c:v>
                </c:pt>
              </c:numCache>
            </c:numRef>
          </c:val>
          <c:extLst>
            <c:ext xmlns:c16="http://schemas.microsoft.com/office/drawing/2014/chart" uri="{C3380CC4-5D6E-409C-BE32-E72D297353CC}">
              <c16:uniqueId val="{00000009-52D1-4D7D-9036-AACCDBF390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19591</c:v>
                </c:pt>
                <c:pt idx="3">
                  <c:v>19019</c:v>
                </c:pt>
                <c:pt idx="6">
                  <c:v>19206</c:v>
                </c:pt>
                <c:pt idx="9">
                  <c:v>17963</c:v>
                </c:pt>
                <c:pt idx="12">
                  <c:v>18236</c:v>
                </c:pt>
              </c:numCache>
            </c:numRef>
          </c:val>
          <c:extLst>
            <c:ext xmlns:c16="http://schemas.microsoft.com/office/drawing/2014/chart" uri="{C3380CC4-5D6E-409C-BE32-E72D297353CC}">
              <c16:uniqueId val="{0000000A-52D1-4D7D-9036-AACCDBF390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D1-4D7D-9036-AACCDBF390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1419</c:v>
                </c:pt>
                <c:pt idx="1">
                  <c:v>1754</c:v>
                </c:pt>
                <c:pt idx="2">
                  <c:v>2425</c:v>
                </c:pt>
              </c:numCache>
            </c:numRef>
          </c:val>
          <c:extLst>
            <c:ext xmlns:c16="http://schemas.microsoft.com/office/drawing/2014/chart" uri="{C3380CC4-5D6E-409C-BE32-E72D297353CC}">
              <c16:uniqueId val="{00000000-F164-4047-9EB0-B02A848113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2389</c:v>
                </c:pt>
                <c:pt idx="1">
                  <c:v>2178</c:v>
                </c:pt>
                <c:pt idx="2">
                  <c:v>2150</c:v>
                </c:pt>
              </c:numCache>
            </c:numRef>
          </c:val>
          <c:extLst>
            <c:ext xmlns:c16="http://schemas.microsoft.com/office/drawing/2014/chart" uri="{C3380CC4-5D6E-409C-BE32-E72D297353CC}">
              <c16:uniqueId val="{00000001-F164-4047-9EB0-B02A848113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13376</c:v>
                </c:pt>
                <c:pt idx="1">
                  <c:v>13513</c:v>
                </c:pt>
                <c:pt idx="2">
                  <c:v>13270</c:v>
                </c:pt>
              </c:numCache>
            </c:numRef>
          </c:val>
          <c:extLst>
            <c:ext xmlns:c16="http://schemas.microsoft.com/office/drawing/2014/chart" uri="{C3380CC4-5D6E-409C-BE32-E72D297353CC}">
              <c16:uniqueId val="{00000002-F164-4047-9EB0-B02A848113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{4E358D14-DAF5-4949-9ED5-699758DE5E41}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325-47AC-87A8-E5DAA89558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{F0F7B785-BCB9-4E0B-B34E-7FB53B0E940B}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25-47AC-87A8-E5DAA89558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{34651FC9-406A-4D25-B2B4-747D16D23BDD}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25-47AC-87A8-E5DAA89558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{40A18F3B-2CCE-406F-8A11-80B69CAAD16E}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25-47AC-87A8-E5DAA89558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{8D786C3F-6D8E-4FA0-A62E-4FCC640C3111}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25-47AC-87A8-E5DAA89558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{2042AF6C-2D16-49FF-B1E0-3AC1B5DC8255}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325-47AC-87A8-E5DAA89558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{B1C9C0DF-1FE6-447F-A0A6-D595251333BE}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325-47AC-87A8-E5DAA89558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{B5F7DFD0-A1FF-4D34-8E06-1596C2B41393}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325-47AC-87A8-E5DAA89558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{3BBB836A-9C0E-47B9-8BD8-D74CD1C048FF}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325-47AC-87A8-E5DAA89558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42.4</c:v>
                </c:pt>
                <c:pt idx="8">
                  <c:v>44.1</c:v>
                </c:pt>
                <c:pt idx="16">
                  <c:v>45.8</c:v>
                </c:pt>
                <c:pt idx="24">
                  <c:v>47.5</c:v>
                </c:pt>
                <c:pt idx="32">
                  <c:v>49.1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325-47AC-87A8-E5DAA89558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{A337FDAF-EED4-425A-9A2E-733F577D0213}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325-47AC-87A8-E5DAA89558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{E8C16C71-EF60-44B5-9312-113F80BEE240}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25-47AC-87A8-E5DAA89558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{FD327CAC-23BF-438E-B57E-532680A6A95C}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25-47AC-87A8-E5DAA89558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{A60E339E-C2C6-44B2-8D97-CAC92171A836}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25-47AC-87A8-E5DAA89558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{942681E8-882A-4007-A58B-80DA9DD476F9}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25-47AC-87A8-E5DAA89558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{7ECC52C8-E60F-48DE-A4BD-30500D1F2E67}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325-47AC-87A8-E5DAA89558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{14151933-DC35-4419-9895-74A3F5DE94B1}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325-47AC-87A8-E5DAA89558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{851ACF65-242B-48D3-A75F-967E99E3D055}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325-47AC-87A8-E5DAA89558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{ACE8BB83-FCA6-43C1-8D2D-1D3FDDE76C8B}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325-47AC-87A8-E5DAA89558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4325-47AC-87A8-E5DAA8955809}"/>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{5F940E4F-18AF-4EA1-8A33-06954AF6A23C}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D31-4E2A-A8DE-B9FDBB7C68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{F6CB8ACF-44B2-4391-872B-A6CC2D20515C}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31-4E2A-A8DE-B9FDBB7C68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{D5BC29C3-6E2A-4A0F-8506-9997386F7271}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31-4E2A-A8DE-B9FDBB7C68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{1CDC4A3A-23EA-496E-B8D9-64D43286319C}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31-4E2A-A8DE-B9FDBB7C68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{805DFAE3-1237-4193-ABCB-8C2764125B91}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31-4E2A-A8DE-B9FDBB7C68C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{3A7DC0B3-9DAA-4CBF-8E2A-57E0DAF0E06A}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D31-4E2A-A8DE-B9FDBB7C68C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{1AC25DEC-2E01-4189-AA79-B8BDE5FCF707}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D31-4E2A-A8DE-B9FDBB7C68C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{E70E41D4-4B9B-4184-BB57-0DE72A04B3A0}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D31-4E2A-A8DE-B9FDBB7C68C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{3532D667-64D5-41F9-9A7E-30D46FA971CA}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D31-4E2A-A8DE-B9FDBB7C68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c:v>
                </c:pt>
                <c:pt idx="16">
                  <c:v>6.2</c:v>
                </c:pt>
                <c:pt idx="24">
                  <c:v>6.9</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D31-4E2A-A8DE-B9FDBB7C68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{1560EDAD-AA77-497E-ACDF-3F47370854A5}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D31-4E2A-A8DE-B9FDBB7C68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{AEBE0508-89F3-4973-AE71-FCFF276089E9}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31-4E2A-A8DE-B9FDBB7C68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{2165199C-766C-4817-9036-64C29F8AEF74}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31-4E2A-A8DE-B9FDBB7C68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{944D78F4-7F6A-4F44-B44B-BFFA56C557BA}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31-4E2A-A8DE-B9FDBB7C68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{08DFC579-87D3-4F51-B627-66E152B74B04}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31-4E2A-A8DE-B9FDBB7C68C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{BA78510E-3EDF-4756-939F-CBE8EED7E6A6}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D31-4E2A-A8DE-B9FDBB7C68C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{314F8614-83A8-4A2D-B6D1-AF1C03505905}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D31-4E2A-A8DE-B9FDBB7C68C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{F992CB62-07D1-45EF-B5EE-A0C27B87A1E6}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D31-4E2A-A8DE-B9FDBB7C68C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{EB382D37-F927-4341-B818-6F922BE15EEB}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D31-4E2A-A8DE-B9FDBB7C68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7D31-4E2A-A8DE-B9FDBB7C68C1}"/>
            </c:ext>
          </c:extLst>
        </c:ser>
        <c:dLbls>
          <c:showLegendKey val="0"/>
          <c:showVal val="1"/>
          <c:showCatName val="0"/>
          <c:showSerName val="0"/>
          <c:showPercent val="0"/>
          <c:showBubbleSize val="0"/>
        </c:dLbls>
        <c:axId val="84219776"/>
        <c:axId val="84234240"/>
      </c:scatterChart>
      <c:valAx>
        <c:axId val="84219776"/>
        <c:scaling>
          <c:orientation val="maxMin"/>
          <c:max val="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a:t>
          </a:r>
          <a:r>
            <a:rPr kumimoji="1" lang="ja-JP" altLang="en-US" sz="1100">
              <a:solidFill>
                <a:schemeClr val="dk1"/>
              </a:solidFill>
              <a:effectLst/>
              <a:latin typeface="+mn-lt"/>
              <a:ea typeface="+mn-ea"/>
              <a:cs typeface="+mn-cs"/>
            </a:rPr>
            <a:t>昨年度大型事業開始の影響で</a:t>
          </a:r>
          <a:r>
            <a:rPr kumimoji="1" lang="ja-JP" altLang="ja-JP" sz="1100">
              <a:solidFill>
                <a:schemeClr val="dk1"/>
              </a:solidFill>
              <a:effectLst/>
              <a:latin typeface="+mn-lt"/>
              <a:ea typeface="+mn-ea"/>
              <a:cs typeface="+mn-cs"/>
            </a:rPr>
            <a:t>増額に転じ</a:t>
          </a:r>
          <a:r>
            <a:rPr kumimoji="1" lang="ja-JP" altLang="en-US" sz="1100">
              <a:solidFill>
                <a:schemeClr val="dk1"/>
              </a:solidFill>
              <a:effectLst/>
              <a:latin typeface="+mn-lt"/>
              <a:ea typeface="+mn-ea"/>
              <a:cs typeface="+mn-cs"/>
            </a:rPr>
            <a:t>ていたが、今年度は償還終了事業の影響で減少した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公営企業債の元利償還金に対する繰入金は、下水道事業実施に伴うものが多くなっている。</a:t>
          </a:r>
          <a:endParaRPr lang="ja-JP" altLang="ja-JP" sz="1400">
            <a:effectLst/>
          </a:endParaRPr>
        </a:p>
        <a:p>
          <a:r>
            <a:rPr kumimoji="1" lang="ja-JP" altLang="ja-JP" sz="1100">
              <a:solidFill>
                <a:schemeClr val="dk1"/>
              </a:solidFill>
              <a:effectLst/>
              <a:latin typeface="+mn-lt"/>
              <a:ea typeface="+mn-ea"/>
              <a:cs typeface="+mn-cs"/>
            </a:rPr>
            <a:t>　今後も施設整備等を予定しており、引き続き繰上償還の実施や償還額の平準化に努める。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満期一括償還地方債は発行していない。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将来負担比率の分子については、将来負担額を充当可能財源等が上回っているため、マイナスとなっている。</a:t>
          </a:r>
          <a:endParaRPr lang="ja-JP" altLang="ja-JP" sz="1400">
            <a:effectLst/>
          </a:endParaRPr>
        </a:p>
        <a:p>
          <a:r>
            <a:rPr kumimoji="1" lang="ja-JP" altLang="ja-JP" sz="1100">
              <a:solidFill>
                <a:schemeClr val="dk1"/>
              </a:solidFill>
              <a:effectLst/>
              <a:latin typeface="+mn-lt"/>
              <a:ea typeface="+mn-ea"/>
              <a:cs typeface="+mn-cs"/>
            </a:rPr>
            <a:t>　しかしながら今後、大規模な施設整備が控えており、それに伴って公債費も増加していくものと見込まれる。</a:t>
          </a:r>
          <a:endParaRPr lang="ja-JP" altLang="ja-JP" sz="1400">
            <a:effectLst/>
          </a:endParaRPr>
        </a:p>
        <a:p>
          <a:r>
            <a:rPr kumimoji="1" lang="ja-JP" altLang="ja-JP" sz="1100">
              <a:solidFill>
                <a:schemeClr val="dk1"/>
              </a:solidFill>
              <a:effectLst/>
              <a:latin typeface="+mn-lt"/>
              <a:ea typeface="+mn-ea"/>
              <a:cs typeface="+mn-cs"/>
            </a:rPr>
            <a:t>　引き続き市債の繰上償還等を行い、将来負担額の大きな割合を占める一般会計等に係る地方債の抑制に努め、中長期的な財政の健全化に努める。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佐賀県小城市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改修工事に伴う鉱害復旧施設維持管理基金を取り崩したものの、財政調整基金を積み立てることができたことにより、基金全体としては</a:t>
          </a:r>
          <a:r>
            <a:rPr kumimoji="1" lang="en-US" altLang="ja-JP" sz="1400">
              <a:solidFill>
                <a:schemeClr val="dk1"/>
              </a:solidFill>
              <a:effectLst/>
              <a:latin typeface="+mn-lt"/>
              <a:ea typeface="+mn-ea"/>
              <a:cs typeface="+mn-cs"/>
            </a:rPr>
            <a:t>400</a:t>
          </a:r>
          <a:r>
            <a:rPr kumimoji="1" lang="ja-JP" altLang="ja-JP" sz="1400">
              <a:solidFill>
                <a:schemeClr val="dk1"/>
              </a:solidFill>
              <a:effectLst/>
              <a:latin typeface="+mn-lt"/>
              <a:ea typeface="+mn-ea"/>
              <a:cs typeface="+mn-cs"/>
            </a:rPr>
            <a:t>百万円の増額となった。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財政調整基金は公共施設の整備や維持管理により、今後減少していくことが予想されるため、財政の健全な運営に資するために適切な残高を確保する。</a:t>
          </a:r>
          <a:endParaRPr lang="ja-JP" altLang="ja-JP" sz="1800">
            <a:effectLst/>
          </a:endParaRPr>
        </a:p>
        <a:p>
          <a:r>
            <a:rPr kumimoji="1" lang="ja-JP" altLang="ja-JP" sz="1400">
              <a:solidFill>
                <a:schemeClr val="dk1"/>
              </a:solidFill>
              <a:effectLst/>
              <a:latin typeface="+mn-lt"/>
              <a:ea typeface="+mn-ea"/>
              <a:cs typeface="+mn-cs"/>
            </a:rPr>
            <a:t>　特定目的基金は、その使途に応じた活用を図り、財政運営の健全化に努める。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・鉱害復旧施設維持管理基金：鉱害復旧施設の維持管理及び維持管理に付帯する事業を行う。</a:t>
          </a:r>
          <a:endParaRPr lang="ja-JP" altLang="ja-JP" sz="1800">
            <a:effectLst/>
          </a:endParaRPr>
        </a:p>
        <a:p>
          <a:r>
            <a:rPr kumimoji="1" lang="ja-JP" altLang="ja-JP" sz="1400">
              <a:solidFill>
                <a:schemeClr val="dk1"/>
              </a:solidFill>
              <a:effectLst/>
              <a:latin typeface="+mn-lt"/>
              <a:ea typeface="+mn-ea"/>
              <a:cs typeface="+mn-cs"/>
            </a:rPr>
            <a:t>・合併振興基金：市民の連携の強化及び一体感の醸成並びに市の進行を図る。</a:t>
          </a:r>
          <a:endParaRPr lang="ja-JP" altLang="ja-JP" sz="1800">
            <a:effectLst/>
          </a:endParaRPr>
        </a:p>
        <a:p>
          <a:r>
            <a:rPr kumimoji="1" lang="ja-JP" altLang="ja-JP" sz="1400">
              <a:solidFill>
                <a:schemeClr val="dk1"/>
              </a:solidFill>
              <a:effectLst/>
              <a:latin typeface="+mn-lt"/>
              <a:ea typeface="+mn-ea"/>
              <a:cs typeface="+mn-cs"/>
            </a:rPr>
            <a:t>・公共施設整備基金：公共施設の整備資金に充てる。</a:t>
          </a:r>
          <a:endParaRPr lang="ja-JP" altLang="ja-JP" sz="1800">
            <a:effectLst/>
          </a:endParaRPr>
        </a:p>
        <a:p>
          <a:r>
            <a:rPr kumimoji="1" lang="ja-JP" altLang="ja-JP" sz="1400">
              <a:solidFill>
                <a:schemeClr val="dk1"/>
              </a:solidFill>
              <a:effectLst/>
              <a:latin typeface="+mn-lt"/>
              <a:ea typeface="+mn-ea"/>
              <a:cs typeface="+mn-cs"/>
            </a:rPr>
            <a:t>・地域福祉基金：地域の特性に応じた高齢者保健福祉施策等を施局的に推進する。</a:t>
          </a:r>
          <a:endParaRPr lang="ja-JP" altLang="ja-JP" sz="1800">
            <a:effectLst/>
          </a:endParaRPr>
        </a:p>
        <a:p>
          <a:r>
            <a:rPr kumimoji="1" lang="ja-JP" altLang="ja-JP" sz="1400">
              <a:solidFill>
                <a:schemeClr val="dk1"/>
              </a:solidFill>
              <a:effectLst/>
              <a:latin typeface="+mn-lt"/>
              <a:ea typeface="+mn-ea"/>
              <a:cs typeface="+mn-cs"/>
            </a:rPr>
            <a:t>・まちづくり振興基金：地域の産業、歴史、伝統、文化等の特色を生かした独創的で地域性豊かな活力あるまちづくりを推進する。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・鉱害復旧施設維持管理基金</a:t>
          </a:r>
          <a:endParaRPr lang="ja-JP" altLang="ja-JP" sz="1800">
            <a:effectLst/>
          </a:endParaRPr>
        </a:p>
        <a:p>
          <a:r>
            <a:rPr kumimoji="1" lang="ja-JP" altLang="ja-JP" sz="1400">
              <a:solidFill>
                <a:schemeClr val="dk1"/>
              </a:solidFill>
              <a:effectLst/>
              <a:latin typeface="+mn-lt"/>
              <a:ea typeface="+mn-ea"/>
              <a:cs typeface="+mn-cs"/>
            </a:rPr>
            <a:t>排水機整備に基づく改修工事等に伴い、鉱害復旧施設維持管理基金を取り崩し、残高が減少した。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a:t>
          </a:r>
          <a:r>
            <a:rPr kumimoji="1" lang="ja-JP" altLang="en-US" sz="1400">
              <a:solidFill>
                <a:schemeClr val="dk1"/>
              </a:solidFill>
              <a:effectLst/>
              <a:latin typeface="+mn-lt"/>
              <a:ea typeface="+mn-ea"/>
              <a:cs typeface="+mn-cs"/>
            </a:rPr>
            <a:t>共</a:t>
          </a:r>
          <a:r>
            <a:rPr kumimoji="1" lang="ja-JP" altLang="ja-JP" sz="1400">
              <a:solidFill>
                <a:schemeClr val="dk1"/>
              </a:solidFill>
              <a:effectLst/>
              <a:latin typeface="+mn-lt"/>
              <a:ea typeface="+mn-ea"/>
              <a:cs typeface="+mn-cs"/>
            </a:rPr>
            <a:t>施設整備基金</a:t>
          </a:r>
          <a:endParaRPr lang="ja-JP" altLang="ja-JP" sz="1800">
            <a:effectLst/>
          </a:endParaRPr>
        </a:p>
        <a:p>
          <a:r>
            <a:rPr kumimoji="1" lang="ja-JP" altLang="ja-JP" sz="1400">
              <a:solidFill>
                <a:schemeClr val="dk1"/>
              </a:solidFill>
              <a:effectLst/>
              <a:latin typeface="+mn-lt"/>
              <a:ea typeface="+mn-ea"/>
              <a:cs typeface="+mn-cs"/>
            </a:rPr>
            <a:t>公共施設の老朽化に伴い、維持補修費及び普通建設事業費等が増加することが予想されるため、公共施設等総合管理計画に基づき、当基金の活用を図る。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普通交付税や各交付金が増額となったことにより、財政調整として取り崩す必要がなくなり、</a:t>
          </a:r>
          <a:r>
            <a:rPr kumimoji="1" lang="ja-JP" altLang="ja-JP" sz="1400">
              <a:solidFill>
                <a:schemeClr val="dk1"/>
              </a:solidFill>
              <a:effectLst/>
              <a:latin typeface="+mn-lt"/>
              <a:ea typeface="+mn-ea"/>
              <a:cs typeface="+mn-cs"/>
            </a:rPr>
            <a:t>積立を行ったことにより、前年度より</a:t>
          </a:r>
          <a:r>
            <a:rPr kumimoji="1" lang="en-US" altLang="ja-JP" sz="1400">
              <a:solidFill>
                <a:schemeClr val="dk1"/>
              </a:solidFill>
              <a:effectLst/>
              <a:latin typeface="+mn-lt"/>
              <a:ea typeface="+mn-ea"/>
              <a:cs typeface="+mn-cs"/>
            </a:rPr>
            <a:t>671</a:t>
          </a:r>
          <a:r>
            <a:rPr kumimoji="1" lang="ja-JP" altLang="ja-JP" sz="1400">
              <a:solidFill>
                <a:schemeClr val="dk1"/>
              </a:solidFill>
              <a:effectLst/>
              <a:latin typeface="+mn-lt"/>
              <a:ea typeface="+mn-ea"/>
              <a:cs typeface="+mn-cs"/>
            </a:rPr>
            <a:t>百万円増額となった。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当基金は長期にわたり、財政の健全な運営に資するため必要な資金であり、今後は決算剰余金を積み立てる等、基金の現在高の確保に努める。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下水道事業</a:t>
          </a:r>
          <a:r>
            <a:rPr kumimoji="1" lang="ja-JP" altLang="ja-JP" sz="1400">
              <a:solidFill>
                <a:schemeClr val="dk1"/>
              </a:solidFill>
              <a:effectLst/>
              <a:latin typeface="+mn-lt"/>
              <a:ea typeface="+mn-ea"/>
              <a:cs typeface="+mn-cs"/>
            </a:rPr>
            <a:t>のため取り崩しを行ったこと等により、減額となった。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給食センターの改築、国民スポーツ大会に向けた芦刈文化体育館の改修等、現在公共施設の大規模改修が続いており、公債費は増額していくことが見込まれるため、今後繰上償還を行う等、公債費の抑制の為、当基金の有効活用を図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C3958BD-8729-43D9-9640-90C3694A3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A6796D1-30CE-4BE3-9430-236723E06B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4BEF54F-B8D8-44AB-B815-523390D9A74B}"/>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8000CFD-1BEC-4C02-9DFF-00A96ACAFDF1}"/>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7BC5BD8-BEE0-42BB-A179-84A7A25DD1B6}"/>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D39A803-A7DA-425E-B2D4-8E7D6AA7ADCF}"/>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5A5853B-BBA6-4D70-B7D3-4E5ED0CDE32F}"/>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C57DB00-A4E2-44E0-9CBC-86596DF9AA80}"/>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BA373FB-B7BC-4761-80CA-08957862A1B2}"/>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1B3FFF2-C927-4BF7-876F-A4B6CF58A167}"/>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EC2DD7E-EB11-4AE7-95BB-F74EB10DA5DB}"/>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917F7AB-C417-4B47-86D9-554CCDEEC7B0}"/>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5D604D5-16F0-4DBD-ACDC-C1AA93B472A3}"/>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5B8A301-5B12-4E77-8F22-D9C11C9F739E}"/>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03310EB-9B1E-4D1B-B5E6-40CBDD330362}"/>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C1E7E40-18A1-455C-A124-3F065D7676D4}"/>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4DE3711-FC97-446C-9697-CA3008B0255D}"/>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3C9989C-9784-4474-A379-7495DE025CD0}"/>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A6D802C-5DB2-4168-994E-A36F7E563877}"/>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40DABD4-531A-4558-944B-D72849BF3391}"/>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A4DAD74-E66B-47D1-BE40-50D695E770A3}"/>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581A9DB-549B-4BFF-8668-F682BA4BE90A}"/>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44,639
44,415
95.81
25,282,209
24,539,030
393,453
12,569,997
18,236,081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C329AEC-6CFF-4166-9AD3-90DA60E4946F}"/>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DCEFE86-C336-4ECB-BEFD-F9FE9AFE800C}"/>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76A3A18-FAE7-4DB4-BAD4-08470508B7FF}"/>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53A1A3C-A979-4FFD-BB28-67A3DEAD3777}"/>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CACE434-35D2-4EAC-9CDA-5AEECFEBE8C0}"/>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A1DDE99-CD3A-4C5C-AFBC-FCF35F8FEC40}"/>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BAE5B62-087F-42CD-838A-D336225A74AB}"/>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8E13655-E4AB-44C4-8B33-5EC7A8276198}"/>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CF00C2A-7BA9-462B-8766-EC80B5BB9EEE}"/>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40DD759-105E-4534-B1D4-21E10F4EA4C3}"/>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97E4EBA-5479-4E7F-BB5A-9B7C00C61C93}"/>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FFF6AE0-10F5-4D9B-9ED4-532F308097FC}"/>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EFB8F28-0C6A-4AE2-B3A8-C5F15F6B8689}"/>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D92AB1A-6E26-4189-9660-4BBDA6933CA3}"/>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6A4B093-6D2F-4D78-8A02-463B5521D35D}"/>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5E25A51-B9A9-40BB-8437-4D6D77704FCB}"/>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1B883A4-AB14-43CD-9C19-B816C7E74EAD}"/>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2C054DB-7B5C-4E06-A8A8-6AB71E95724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06FF164-B3DA-475B-9E71-9CE127E690AA}"/>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9B09D83-C762-48A6-9CD9-4D14A461F23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9479698-D616-4979-BFCC-405D7317D7D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A7C53D2-17F0-4A73-A328-33F1DC18F475}"/>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CB77B14-4919-4958-B1AC-AD607C6653FE}"/>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B656667-CF4C-4FD8-830F-B99F96A95B92}"/>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45E4158-D6C7-4984-A0FA-94948942AD28}"/>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0ED42E4-51EC-41A7-852A-6DC95E1F4423}"/>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5AC7FCB-035D-4BCD-8C02-0F44A646237E}"/>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0F312C8-CDB3-421A-88D8-079FD45C97D4}"/>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5F1716D-542B-40F5-9982-BF99641FAADB}"/>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B77E357-8181-4319-A98B-CC679DB001F4}"/>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D1E8059-11EF-4D2C-B146-42DFEDA619E5}"/>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BE19C77-6731-4517-9143-C232AF27A582}"/>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B0264CB-6C41-4968-BBAB-3AA05269F3C9}"/>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80A94EE-0EC5-4BE2-8ECB-080D58AC34A8}"/>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9691D6D-FD24-471F-8528-812E07B045D6}"/>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有形固定資産減価償却率は類似団体内でも低くなっている。</a:t>
          </a:r>
          <a:endParaRPr lang="ja-JP" altLang="ja-JP">
            <a:effectLst/>
          </a:endParaRPr>
        </a:p>
        <a:p>
          <a:r>
            <a:rPr kumimoji="1" lang="ja-JP" altLang="ja-JP" sz="1100">
              <a:solidFill>
                <a:schemeClr val="dk1"/>
              </a:solidFill>
              <a:effectLst/>
              <a:latin typeface="+mn-lt"/>
              <a:ea typeface="+mn-ea"/>
              <a:cs typeface="+mn-cs"/>
            </a:rPr>
            <a:t>市営住宅立替事業や小学校大規模改造事業等、数年前新たに整備、更新した施設が多いことが要因となっている。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27F223E-B531-4328-890C-82757E33F919}"/>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1BD0B1C-EC95-49C2-A1C4-01E5BC57EB7B}"/>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3D607F6-8A77-4AD3-AB0C-6D8128C96CE6}"/>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59D717A1-B0CF-4C45-AA67-4B771E75A496}"/>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99140BE4-546D-4FA3-BAF5-158E087E736E}"/>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AFEF32E5-6EE8-40FB-9E64-65ED74660A8F}"/>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394E5CA8-CC49-4E30-8247-5E05AB2FE3E3}"/>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87D4F97B-D3BB-4F7E-A8C0-D9C3F90AD456}"/>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2C3C5531-778C-4EBF-BDEF-597568DB5DD6}"/>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F1070587-CE47-432C-927B-5E21029667CB}"/>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AEBF9E7D-E783-480C-BB45-93CB3D7C84C8}"/>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7CBE880E-7479-4DC8-9A0E-72BFFCD67C07}"/>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27C5F19A-56B8-4D87-AD5A-7642FFE9F235}"/>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54D25989-6F32-433A-A26F-C99B4D37C23E}"/>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3DC22C7B-8C1E-4FFB-88FB-94ECB1B91008}"/>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408C8287-B790-46BF-BB9C-254AB2C31C42}"/>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75" name="直線コネクタ 74">
          <a:extLst>
            <a:ext uri="{FF2B5EF4-FFF2-40B4-BE49-F238E27FC236}">
              <a16:creationId xmlns:a16="http://schemas.microsoft.com/office/drawing/2014/main" id="{5B8FF9AA-7AE2-47D4-8A08-0F374E809E71}"/>
            </a:ext>
          </a:extLst>
        </xdr:cNvPr>
        <xdr:cNvCxnSpPr/>
      </xdr:nvCxnSpPr>
      <xdr:spPr>
        <a:xfrm flipV="1">
          <a:off x="4295775" y="5459307"/>
          <a:ext cx="1270" cy="125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76" name="有形固定資産減価償却率最小値テキスト">
          <a:extLst>
            <a:ext uri="{FF2B5EF4-FFF2-40B4-BE49-F238E27FC236}">
              <a16:creationId xmlns:a16="http://schemas.microsoft.com/office/drawing/2014/main" id="{8DD38DB8-B285-491F-BDE5-B4F0108F7D42}"/>
            </a:ext>
          </a:extLst>
        </xdr:cNvPr>
        <xdr:cNvSpPr txBox="1"/>
      </xdr:nvSpPr>
      <xdr:spPr>
        <a:xfrm>
          <a:off x="4342765" y="671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77" name="直線コネクタ 76">
          <a:extLst>
            <a:ext uri="{FF2B5EF4-FFF2-40B4-BE49-F238E27FC236}">
              <a16:creationId xmlns:a16="http://schemas.microsoft.com/office/drawing/2014/main" id="{2E5F0B04-E793-41AD-977E-DBA597B9B7C4}"/>
            </a:ext>
          </a:extLst>
        </xdr:cNvPr>
        <xdr:cNvCxnSpPr/>
      </xdr:nvCxnSpPr>
      <xdr:spPr>
        <a:xfrm>
          <a:off x="4206875" y="671173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78" name="有形固定資産減価償却率最大値テキスト">
          <a:extLst>
            <a:ext uri="{FF2B5EF4-FFF2-40B4-BE49-F238E27FC236}">
              <a16:creationId xmlns:a16="http://schemas.microsoft.com/office/drawing/2014/main" id="{875E4B09-F73D-45F6-AD54-FE81DEA56093}"/>
            </a:ext>
          </a:extLst>
        </xdr:cNvPr>
        <xdr:cNvSpPr txBox="1"/>
      </xdr:nvSpPr>
      <xdr:spPr>
        <a:xfrm>
          <a:off x="4342765" y="523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79" name="直線コネクタ 78">
          <a:extLst>
            <a:ext uri="{FF2B5EF4-FFF2-40B4-BE49-F238E27FC236}">
              <a16:creationId xmlns:a16="http://schemas.microsoft.com/office/drawing/2014/main" id="{F04B9498-83BA-4186-8A3C-D0368F6FF709}"/>
            </a:ext>
          </a:extLst>
        </xdr:cNvPr>
        <xdr:cNvCxnSpPr/>
      </xdr:nvCxnSpPr>
      <xdr:spPr>
        <a:xfrm>
          <a:off x="4206875" y="545930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a:extLst>
            <a:ext uri="{FF2B5EF4-FFF2-40B4-BE49-F238E27FC236}">
              <a16:creationId xmlns:a16="http://schemas.microsoft.com/office/drawing/2014/main" id="{D9116D10-BF32-4FA1-A98A-DA81416EE930}"/>
            </a:ext>
          </a:extLst>
        </xdr:cNvPr>
        <xdr:cNvSpPr txBox="1"/>
      </xdr:nvSpPr>
      <xdr:spPr>
        <a:xfrm>
          <a:off x="4342765" y="6039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494ED34C-E9F8-48BD-BC11-9AF43203019E}"/>
            </a:ext>
          </a:extLst>
        </xdr:cNvPr>
        <xdr:cNvSpPr/>
      </xdr:nvSpPr>
      <xdr:spPr>
        <a:xfrm>
          <a:off x="4244975" y="606721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82" name="フローチャート: 判断 81">
          <a:extLst>
            <a:ext uri="{FF2B5EF4-FFF2-40B4-BE49-F238E27FC236}">
              <a16:creationId xmlns:a16="http://schemas.microsoft.com/office/drawing/2014/main" id="{282CBA9A-39B0-4EF0-8F69-9D58DE2FBD02}"/>
            </a:ext>
          </a:extLst>
        </xdr:cNvPr>
        <xdr:cNvSpPr/>
      </xdr:nvSpPr>
      <xdr:spPr>
        <a:xfrm>
          <a:off x="3611880" y="605811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a:extLst>
            <a:ext uri="{FF2B5EF4-FFF2-40B4-BE49-F238E27FC236}">
              <a16:creationId xmlns:a16="http://schemas.microsoft.com/office/drawing/2014/main" id="{E6EF9A7A-DBFB-441D-A1E9-BFBCBD913A76}"/>
            </a:ext>
          </a:extLst>
        </xdr:cNvPr>
        <xdr:cNvSpPr/>
      </xdr:nvSpPr>
      <xdr:spPr>
        <a:xfrm>
          <a:off x="2926080" y="601302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84" name="フローチャート: 判断 83">
          <a:extLst>
            <a:ext uri="{FF2B5EF4-FFF2-40B4-BE49-F238E27FC236}">
              <a16:creationId xmlns:a16="http://schemas.microsoft.com/office/drawing/2014/main" id="{58ABC16D-564C-4072-B5D5-2AC4FE53261E}"/>
            </a:ext>
          </a:extLst>
        </xdr:cNvPr>
        <xdr:cNvSpPr/>
      </xdr:nvSpPr>
      <xdr:spPr>
        <a:xfrm>
          <a:off x="2240280" y="5991648"/>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85" name="フローチャート: 判断 84">
          <a:extLst>
            <a:ext uri="{FF2B5EF4-FFF2-40B4-BE49-F238E27FC236}">
              <a16:creationId xmlns:a16="http://schemas.microsoft.com/office/drawing/2014/main" id="{FF8387D7-B1D1-44CD-A0EC-80E98DFBE9CD}"/>
            </a:ext>
          </a:extLst>
        </xdr:cNvPr>
        <xdr:cNvSpPr/>
      </xdr:nvSpPr>
      <xdr:spPr>
        <a:xfrm>
          <a:off x="1554480" y="594296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9EF99F5-D5F2-4A3A-AD5E-6671BB1549FE}"/>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67DFA34-0DF2-4CB3-9D9B-9F4F561689D4}"/>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8764815-6EFB-4D10-A653-9FD71B880F2F}"/>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C3708C8-72B3-4D43-BC1F-D0C382ECC68A}"/>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DC19D09-146B-4351-B916-1287554B1CCA}"/>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17357</xdr:rowOff>
    </xdr:from>
    <xdr:to>
      <xdr:col>23</xdr:col>
      <xdr:colOff>136525</xdr:colOff>
      <xdr:row>28</xdr:row>
      <xdr:rowOff>118957</xdr:rowOff>
    </xdr:to>
    <xdr:sp macro="" textlink="">
      <xdr:nvSpPr>
        <xdr:cNvPr id="91" name="楕円 90">
          <a:extLst>
            <a:ext uri="{FF2B5EF4-FFF2-40B4-BE49-F238E27FC236}">
              <a16:creationId xmlns:a16="http://schemas.microsoft.com/office/drawing/2014/main" id="{0A3ADCC9-7032-47B3-82EA-4D78F10F6084}"/>
            </a:ext>
          </a:extLst>
        </xdr:cNvPr>
        <xdr:cNvSpPr/>
      </xdr:nvSpPr>
      <xdr:spPr>
        <a:xfrm>
          <a:off x="4244975" y="557424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40234</xdr:rowOff>
    </xdr:from>
    <xdr:ext cx="405111" cy="259045"/>
    <xdr:sp macro="" textlink="">
      <xdr:nvSpPr>
        <xdr:cNvPr id="92" name="有形固定資産減価償却率該当値テキスト">
          <a:extLst>
            <a:ext uri="{FF2B5EF4-FFF2-40B4-BE49-F238E27FC236}">
              <a16:creationId xmlns:a16="http://schemas.microsoft.com/office/drawing/2014/main" id="{042918D0-8533-4C14-835F-3AEF425AEB60}"/>
            </a:ext>
          </a:extLst>
        </xdr:cNvPr>
        <xdr:cNvSpPr txBox="1"/>
      </xdr:nvSpPr>
      <xdr:spPr>
        <a:xfrm>
          <a:off x="4342765" y="5421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131233</xdr:rowOff>
    </xdr:from>
    <xdr:to>
      <xdr:col>19</xdr:col>
      <xdr:colOff>187325</xdr:colOff>
      <xdr:row>28</xdr:row>
      <xdr:rowOff>61383</xdr:rowOff>
    </xdr:to>
    <xdr:sp macro="" textlink="">
      <xdr:nvSpPr>
        <xdr:cNvPr id="93" name="楕円 92">
          <a:extLst>
            <a:ext uri="{FF2B5EF4-FFF2-40B4-BE49-F238E27FC236}">
              <a16:creationId xmlns:a16="http://schemas.microsoft.com/office/drawing/2014/main" id="{078531A5-24BB-43D8-8345-01318439A2B2}"/>
            </a:ext>
          </a:extLst>
        </xdr:cNvPr>
        <xdr:cNvSpPr/>
      </xdr:nvSpPr>
      <xdr:spPr>
        <a:xfrm>
          <a:off x="3611880" y="5516668"/>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10583</xdr:rowOff>
    </xdr:from>
    <xdr:to>
      <xdr:col>23</xdr:col>
      <xdr:colOff>85725</xdr:colOff>
      <xdr:row>28</xdr:row>
      <xdr:rowOff>68157</xdr:rowOff>
    </xdr:to>
    <xdr:cxnSp macro="">
      <xdr:nvCxnSpPr>
        <xdr:cNvPr id="94" name="直線コネクタ 93">
          <a:extLst>
            <a:ext uri="{FF2B5EF4-FFF2-40B4-BE49-F238E27FC236}">
              <a16:creationId xmlns:a16="http://schemas.microsoft.com/office/drawing/2014/main" id="{B79B7367-5398-4BBC-B75A-1AF0996B0788}"/>
            </a:ext>
          </a:extLst>
        </xdr:cNvPr>
        <xdr:cNvCxnSpPr/>
      </xdr:nvCxnSpPr>
      <xdr:spPr>
        <a:xfrm>
          <a:off x="3656965" y="5565563"/>
          <a:ext cx="640715" cy="5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70062</xdr:rowOff>
    </xdr:from>
    <xdr:to>
      <xdr:col>15</xdr:col>
      <xdr:colOff>187325</xdr:colOff>
      <xdr:row>28</xdr:row>
      <xdr:rowOff>212</xdr:rowOff>
    </xdr:to>
    <xdr:sp macro="" textlink="">
      <xdr:nvSpPr>
        <xdr:cNvPr id="95" name="楕円 94">
          <a:extLst>
            <a:ext uri="{FF2B5EF4-FFF2-40B4-BE49-F238E27FC236}">
              <a16:creationId xmlns:a16="http://schemas.microsoft.com/office/drawing/2014/main" id="{9287A306-9C95-45FA-862C-ABA40F5BE67A}"/>
            </a:ext>
          </a:extLst>
        </xdr:cNvPr>
        <xdr:cNvSpPr/>
      </xdr:nvSpPr>
      <xdr:spPr>
        <a:xfrm>
          <a:off x="2926080" y="544978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120862</xdr:rowOff>
    </xdr:from>
    <xdr:to>
      <xdr:col>19</xdr:col>
      <xdr:colOff>136525</xdr:colOff>
      <xdr:row>28</xdr:row>
      <xdr:rowOff>10583</xdr:rowOff>
    </xdr:to>
    <xdr:cxnSp macro="">
      <xdr:nvCxnSpPr>
        <xdr:cNvPr id="96" name="直線コネクタ 95">
          <a:extLst>
            <a:ext uri="{FF2B5EF4-FFF2-40B4-BE49-F238E27FC236}">
              <a16:creationId xmlns:a16="http://schemas.microsoft.com/office/drawing/2014/main" id="{0F87719C-EF0F-4584-B107-56F54C2F45AF}"/>
            </a:ext>
          </a:extLst>
        </xdr:cNvPr>
        <xdr:cNvCxnSpPr/>
      </xdr:nvCxnSpPr>
      <xdr:spPr>
        <a:xfrm>
          <a:off x="2971165" y="5504392"/>
          <a:ext cx="6858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8890</xdr:rowOff>
    </xdr:from>
    <xdr:to>
      <xdr:col>11</xdr:col>
      <xdr:colOff>187325</xdr:colOff>
      <xdr:row>27</xdr:row>
      <xdr:rowOff>110490</xdr:rowOff>
    </xdr:to>
    <xdr:sp macro="" textlink="">
      <xdr:nvSpPr>
        <xdr:cNvPr id="97" name="楕円 96">
          <a:extLst>
            <a:ext uri="{FF2B5EF4-FFF2-40B4-BE49-F238E27FC236}">
              <a16:creationId xmlns:a16="http://schemas.microsoft.com/office/drawing/2014/main" id="{761776E7-04EB-4AB2-B90D-968CCE3C9C64}"/>
            </a:ext>
          </a:extLst>
        </xdr:cNvPr>
        <xdr:cNvSpPr/>
      </xdr:nvSpPr>
      <xdr:spPr>
        <a:xfrm>
          <a:off x="2240280" y="539242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59690</xdr:rowOff>
    </xdr:from>
    <xdr:to>
      <xdr:col>15</xdr:col>
      <xdr:colOff>136525</xdr:colOff>
      <xdr:row>27</xdr:row>
      <xdr:rowOff>120862</xdr:rowOff>
    </xdr:to>
    <xdr:cxnSp macro="">
      <xdr:nvCxnSpPr>
        <xdr:cNvPr id="98" name="直線コネクタ 97">
          <a:extLst>
            <a:ext uri="{FF2B5EF4-FFF2-40B4-BE49-F238E27FC236}">
              <a16:creationId xmlns:a16="http://schemas.microsoft.com/office/drawing/2014/main" id="{89672E05-C45B-4470-9945-6FB7F2C0A363}"/>
            </a:ext>
          </a:extLst>
        </xdr:cNvPr>
        <xdr:cNvCxnSpPr/>
      </xdr:nvCxnSpPr>
      <xdr:spPr>
        <a:xfrm>
          <a:off x="2285365" y="5437505"/>
          <a:ext cx="685800" cy="6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119168</xdr:rowOff>
    </xdr:from>
    <xdr:to>
      <xdr:col>7</xdr:col>
      <xdr:colOff>187325</xdr:colOff>
      <xdr:row>27</xdr:row>
      <xdr:rowOff>49318</xdr:rowOff>
    </xdr:to>
    <xdr:sp macro="" textlink="">
      <xdr:nvSpPr>
        <xdr:cNvPr id="99" name="楕円 98">
          <a:extLst>
            <a:ext uri="{FF2B5EF4-FFF2-40B4-BE49-F238E27FC236}">
              <a16:creationId xmlns:a16="http://schemas.microsoft.com/office/drawing/2014/main" id="{E8948930-D94D-44D1-A423-CBC6D3A78035}"/>
            </a:ext>
          </a:extLst>
        </xdr:cNvPr>
        <xdr:cNvSpPr/>
      </xdr:nvSpPr>
      <xdr:spPr>
        <a:xfrm>
          <a:off x="1554480" y="5331248"/>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169968</xdr:rowOff>
    </xdr:from>
    <xdr:to>
      <xdr:col>11</xdr:col>
      <xdr:colOff>136525</xdr:colOff>
      <xdr:row>27</xdr:row>
      <xdr:rowOff>59690</xdr:rowOff>
    </xdr:to>
    <xdr:cxnSp macro="">
      <xdr:nvCxnSpPr>
        <xdr:cNvPr id="100" name="直線コネクタ 99">
          <a:extLst>
            <a:ext uri="{FF2B5EF4-FFF2-40B4-BE49-F238E27FC236}">
              <a16:creationId xmlns:a16="http://schemas.microsoft.com/office/drawing/2014/main" id="{64C234D4-F5D1-4879-8EE9-1F5AF7D4DEAC}"/>
            </a:ext>
          </a:extLst>
        </xdr:cNvPr>
        <xdr:cNvCxnSpPr/>
      </xdr:nvCxnSpPr>
      <xdr:spPr>
        <a:xfrm>
          <a:off x="1599565" y="5383953"/>
          <a:ext cx="685800" cy="5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101" name="n_1aveValue有形固定資産減価償却率">
          <a:extLst>
            <a:ext uri="{FF2B5EF4-FFF2-40B4-BE49-F238E27FC236}">
              <a16:creationId xmlns:a16="http://schemas.microsoft.com/office/drawing/2014/main" id="{925EBED1-82DA-42FA-89A0-0B818161F59B}"/>
            </a:ext>
          </a:extLst>
        </xdr:cNvPr>
        <xdr:cNvSpPr txBox="1"/>
      </xdr:nvSpPr>
      <xdr:spPr>
        <a:xfrm>
          <a:off x="3464569" y="615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a:extLst>
            <a:ext uri="{FF2B5EF4-FFF2-40B4-BE49-F238E27FC236}">
              <a16:creationId xmlns:a16="http://schemas.microsoft.com/office/drawing/2014/main" id="{FEACD5EC-4CAD-4B8F-A522-FCEA73E7B897}"/>
            </a:ext>
          </a:extLst>
        </xdr:cNvPr>
        <xdr:cNvSpPr txBox="1"/>
      </xdr:nvSpPr>
      <xdr:spPr>
        <a:xfrm>
          <a:off x="2793374" y="6105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103" name="n_3aveValue有形固定資産減価償却率">
          <a:extLst>
            <a:ext uri="{FF2B5EF4-FFF2-40B4-BE49-F238E27FC236}">
              <a16:creationId xmlns:a16="http://schemas.microsoft.com/office/drawing/2014/main" id="{27201689-6876-4622-B726-5CA155458645}"/>
            </a:ext>
          </a:extLst>
        </xdr:cNvPr>
        <xdr:cNvSpPr txBox="1"/>
      </xdr:nvSpPr>
      <xdr:spPr>
        <a:xfrm>
          <a:off x="2107574" y="60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104" name="n_4aveValue有形固定資産減価償却率">
          <a:extLst>
            <a:ext uri="{FF2B5EF4-FFF2-40B4-BE49-F238E27FC236}">
              <a16:creationId xmlns:a16="http://schemas.microsoft.com/office/drawing/2014/main" id="{FA17275F-AF79-4579-BB64-7BDE5845177F}"/>
            </a:ext>
          </a:extLst>
        </xdr:cNvPr>
        <xdr:cNvSpPr txBox="1"/>
      </xdr:nvSpPr>
      <xdr:spPr>
        <a:xfrm>
          <a:off x="142177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77910</xdr:rowOff>
    </xdr:from>
    <xdr:ext cx="405111" cy="259045"/>
    <xdr:sp macro="" textlink="">
      <xdr:nvSpPr>
        <xdr:cNvPr id="105" name="n_1mainValue有形固定資産減価償却率">
          <a:extLst>
            <a:ext uri="{FF2B5EF4-FFF2-40B4-BE49-F238E27FC236}">
              <a16:creationId xmlns:a16="http://schemas.microsoft.com/office/drawing/2014/main" id="{7817C5E6-4F33-4337-BCCA-968EB9944A0B}"/>
            </a:ext>
          </a:extLst>
        </xdr:cNvPr>
        <xdr:cNvSpPr txBox="1"/>
      </xdr:nvSpPr>
      <xdr:spPr>
        <a:xfrm>
          <a:off x="3464569" y="528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16739</xdr:rowOff>
    </xdr:from>
    <xdr:ext cx="405111" cy="259045"/>
    <xdr:sp macro="" textlink="">
      <xdr:nvSpPr>
        <xdr:cNvPr id="106" name="n_2mainValue有形固定資産減価償却率">
          <a:extLst>
            <a:ext uri="{FF2B5EF4-FFF2-40B4-BE49-F238E27FC236}">
              <a16:creationId xmlns:a16="http://schemas.microsoft.com/office/drawing/2014/main" id="{5A43D173-A680-4F3F-AA6C-31E6452C7CA3}"/>
            </a:ext>
          </a:extLst>
        </xdr:cNvPr>
        <xdr:cNvSpPr txBox="1"/>
      </xdr:nvSpPr>
      <xdr:spPr>
        <a:xfrm>
          <a:off x="2793374" y="523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127017</xdr:rowOff>
    </xdr:from>
    <xdr:ext cx="405111" cy="259045"/>
    <xdr:sp macro="" textlink="">
      <xdr:nvSpPr>
        <xdr:cNvPr id="107" name="n_3mainValue有形固定資産減価償却率">
          <a:extLst>
            <a:ext uri="{FF2B5EF4-FFF2-40B4-BE49-F238E27FC236}">
              <a16:creationId xmlns:a16="http://schemas.microsoft.com/office/drawing/2014/main" id="{559FC914-3559-47E2-AFD1-498CAAF35DF5}"/>
            </a:ext>
          </a:extLst>
        </xdr:cNvPr>
        <xdr:cNvSpPr txBox="1"/>
      </xdr:nvSpPr>
      <xdr:spPr>
        <a:xfrm>
          <a:off x="2107574" y="516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65845</xdr:rowOff>
    </xdr:from>
    <xdr:ext cx="405111" cy="259045"/>
    <xdr:sp macro="" textlink="">
      <xdr:nvSpPr>
        <xdr:cNvPr id="108" name="n_4mainValue有形固定資産減価償却率">
          <a:extLst>
            <a:ext uri="{FF2B5EF4-FFF2-40B4-BE49-F238E27FC236}">
              <a16:creationId xmlns:a16="http://schemas.microsoft.com/office/drawing/2014/main" id="{D5F262FB-7B44-4B65-967C-67CFAF3A6C27}"/>
            </a:ext>
          </a:extLst>
        </xdr:cNvPr>
        <xdr:cNvSpPr txBox="1"/>
      </xdr:nvSpPr>
      <xdr:spPr>
        <a:xfrm>
          <a:off x="1421774" y="5102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BA83F227-6660-43B8-919D-202A42B12075}"/>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6046768-A368-4101-8713-62357D13893E}"/>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CFC941FA-E364-4939-B660-59EE22EA2CF2}"/>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7ACCF99C-757C-4B1F-90EA-EC57B41FFD86}"/>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4072F061-3BDF-4C6C-B6DD-9CD53FD216FD}"/>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130C3BDD-C24C-4F62-8490-4AE94F47DDEF}"/>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3D20BBA0-3F64-40B4-974E-9FDA800DA580}"/>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EA585F5D-6423-40B4-A876-6AC713550E15}"/>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82413DA2-6200-4F69-9D4D-A09D38D11393}"/>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341B1A8F-6563-4128-9135-DC7A7C5921EB}"/>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F4DD3533-9B0D-46FD-A015-5D466A049F16}"/>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EC8033F2-C984-42AD-90B5-7F1ECA35DF41}"/>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26282A31-3898-42F4-A3F9-F44B5B3F3153}"/>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ここ数年繰上償還を行ってきたため、類似団体内平均値を下回っている。また、充当可能財源である基金は減少し、地方債現在高も増額したものの、将来負担額合計が昨年度と比較して減少したことにより低下した。</a:t>
          </a:r>
          <a:endParaRPr lang="ja-JP" altLang="ja-JP">
            <a:effectLst/>
          </a:endParaRPr>
        </a:p>
        <a:p>
          <a:r>
            <a:rPr kumimoji="1" lang="ja-JP" altLang="ja-JP" sz="1100">
              <a:solidFill>
                <a:schemeClr val="dk1"/>
              </a:solidFill>
              <a:effectLst/>
              <a:latin typeface="+mn-lt"/>
              <a:ea typeface="+mn-ea"/>
              <a:cs typeface="+mn-cs"/>
            </a:rPr>
            <a:t>引き続き、将来負担額の抑制に努めていきたい。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02BD7DB-2118-463B-888B-B16326D63E2E}"/>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BC3944ED-7141-43B5-8EFC-6DE1B7056051}"/>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F5B8915C-3BED-404F-A8A2-9D380554550C}"/>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BA746024-08E8-4D26-AC52-D504BC6F2A0F}"/>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A02AAF6B-5618-48FD-A0CF-98D1CCD74215}"/>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9C1E8D75-E0DD-4D85-9422-DF8D6CD5E6D2}"/>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91949D00-B8C9-4FA4-B336-25035E98F777}"/>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F4D49EA0-F149-4ACB-8960-0946C6D677FD}"/>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6C751EFE-7E3D-4870-82C2-F4CB6C209420}"/>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DAF3D13A-07CC-4E24-82DE-227D0AB83EC0}"/>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D800570A-F69A-4F71-A51F-87CD7EC3AD74}"/>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37DCE077-4D8B-480F-B297-868BF98C191E}"/>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BC27BB44-2D41-42C3-87CF-5CA1CBB573A8}"/>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BF8D5E5C-9C6D-4FE7-A64B-E28815BE41E3}"/>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F4A9390D-CC8E-4D74-92A7-6B93EA3291FD}"/>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70893B3-A073-4EA7-8875-045F2D7286E8}"/>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77E96FE-CF8C-4A41-9CB1-9616CD755A0E}"/>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39" name="直線コネクタ 138">
          <a:extLst>
            <a:ext uri="{FF2B5EF4-FFF2-40B4-BE49-F238E27FC236}">
              <a16:creationId xmlns:a16="http://schemas.microsoft.com/office/drawing/2014/main" id="{D43BCD96-2D13-4D28-A72F-ADC37E295947}"/>
            </a:ext>
          </a:extLst>
        </xdr:cNvPr>
        <xdr:cNvCxnSpPr/>
      </xdr:nvCxnSpPr>
      <xdr:spPr>
        <a:xfrm flipV="1">
          <a:off x="13313410" y="5404195"/>
          <a:ext cx="1269" cy="144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40" name="債務償還比率最小値テキスト">
          <a:extLst>
            <a:ext uri="{FF2B5EF4-FFF2-40B4-BE49-F238E27FC236}">
              <a16:creationId xmlns:a16="http://schemas.microsoft.com/office/drawing/2014/main" id="{032CF312-5987-4ACF-AA42-4ADE68880510}"/>
            </a:ext>
          </a:extLst>
        </xdr:cNvPr>
        <xdr:cNvSpPr txBox="1"/>
      </xdr:nvSpPr>
      <xdr:spPr>
        <a:xfrm>
          <a:off x="13369925" y="68515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41" name="直線コネクタ 140">
          <a:extLst>
            <a:ext uri="{FF2B5EF4-FFF2-40B4-BE49-F238E27FC236}">
              <a16:creationId xmlns:a16="http://schemas.microsoft.com/office/drawing/2014/main" id="{D467C0AF-6039-46FA-927E-987391E5EF5E}"/>
            </a:ext>
          </a:extLst>
        </xdr:cNvPr>
        <xdr:cNvCxnSpPr/>
      </xdr:nvCxnSpPr>
      <xdr:spPr>
        <a:xfrm>
          <a:off x="13251180" y="6847704"/>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42" name="債務償還比率最大値テキスト">
          <a:extLst>
            <a:ext uri="{FF2B5EF4-FFF2-40B4-BE49-F238E27FC236}">
              <a16:creationId xmlns:a16="http://schemas.microsoft.com/office/drawing/2014/main" id="{EE5C9E40-C3DA-4A7A-911A-BC2801E6BC4C}"/>
            </a:ext>
          </a:extLst>
        </xdr:cNvPr>
        <xdr:cNvSpPr txBox="1"/>
      </xdr:nvSpPr>
      <xdr:spPr>
        <a:xfrm>
          <a:off x="13369925" y="51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43" name="直線コネクタ 142">
          <a:extLst>
            <a:ext uri="{FF2B5EF4-FFF2-40B4-BE49-F238E27FC236}">
              <a16:creationId xmlns:a16="http://schemas.microsoft.com/office/drawing/2014/main" id="{9D7C7BCE-F4EE-4B7A-8C26-A929F8A2028F}"/>
            </a:ext>
          </a:extLst>
        </xdr:cNvPr>
        <xdr:cNvCxnSpPr/>
      </xdr:nvCxnSpPr>
      <xdr:spPr>
        <a:xfrm>
          <a:off x="13251180" y="5404195"/>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44" name="債務償還比率平均値テキスト">
          <a:extLst>
            <a:ext uri="{FF2B5EF4-FFF2-40B4-BE49-F238E27FC236}">
              <a16:creationId xmlns:a16="http://schemas.microsoft.com/office/drawing/2014/main" id="{186E922B-6096-4A78-9961-651CE7B5DCFE}"/>
            </a:ext>
          </a:extLst>
        </xdr:cNvPr>
        <xdr:cNvSpPr txBox="1"/>
      </xdr:nvSpPr>
      <xdr:spPr>
        <a:xfrm>
          <a:off x="13369925" y="595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45" name="フローチャート: 判断 144">
          <a:extLst>
            <a:ext uri="{FF2B5EF4-FFF2-40B4-BE49-F238E27FC236}">
              <a16:creationId xmlns:a16="http://schemas.microsoft.com/office/drawing/2014/main" id="{22E591BA-16C5-4A18-ADF0-C3FE9577F22B}"/>
            </a:ext>
          </a:extLst>
        </xdr:cNvPr>
        <xdr:cNvSpPr/>
      </xdr:nvSpPr>
      <xdr:spPr>
        <a:xfrm>
          <a:off x="13289280" y="5984449"/>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46" name="フローチャート: 判断 145">
          <a:extLst>
            <a:ext uri="{FF2B5EF4-FFF2-40B4-BE49-F238E27FC236}">
              <a16:creationId xmlns:a16="http://schemas.microsoft.com/office/drawing/2014/main" id="{112C11EF-0F99-4FE9-9352-31CE84E64E0D}"/>
            </a:ext>
          </a:extLst>
        </xdr:cNvPr>
        <xdr:cNvSpPr/>
      </xdr:nvSpPr>
      <xdr:spPr>
        <a:xfrm>
          <a:off x="12629515" y="6207642"/>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47" name="フローチャート: 判断 146">
          <a:extLst>
            <a:ext uri="{FF2B5EF4-FFF2-40B4-BE49-F238E27FC236}">
              <a16:creationId xmlns:a16="http://schemas.microsoft.com/office/drawing/2014/main" id="{FCB29E28-35A1-4EA7-AEF3-FB15CB11E317}"/>
            </a:ext>
          </a:extLst>
        </xdr:cNvPr>
        <xdr:cNvSpPr/>
      </xdr:nvSpPr>
      <xdr:spPr>
        <a:xfrm>
          <a:off x="11943715" y="6289639"/>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48" name="フローチャート: 判断 147">
          <a:extLst>
            <a:ext uri="{FF2B5EF4-FFF2-40B4-BE49-F238E27FC236}">
              <a16:creationId xmlns:a16="http://schemas.microsoft.com/office/drawing/2014/main" id="{6300AAD5-4D6D-4045-982B-FE2DF0D5ED79}"/>
            </a:ext>
          </a:extLst>
        </xdr:cNvPr>
        <xdr:cNvSpPr/>
      </xdr:nvSpPr>
      <xdr:spPr>
        <a:xfrm>
          <a:off x="11257915" y="6259005"/>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49" name="フローチャート: 判断 148">
          <a:extLst>
            <a:ext uri="{FF2B5EF4-FFF2-40B4-BE49-F238E27FC236}">
              <a16:creationId xmlns:a16="http://schemas.microsoft.com/office/drawing/2014/main" id="{2A175BA3-175D-45DD-8B0F-FD8181D43E48}"/>
            </a:ext>
          </a:extLst>
        </xdr:cNvPr>
        <xdr:cNvSpPr/>
      </xdr:nvSpPr>
      <xdr:spPr>
        <a:xfrm>
          <a:off x="10572115" y="6218183"/>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3E87158-E434-410E-8941-7FC91DCD2843}"/>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12E26DC-0FCC-47D9-BA54-8251B83BCFA2}"/>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90CA9B1-DCCE-477A-922D-D104485BFA45}"/>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FEB09BB-43FD-41AD-AB3B-E3CD6FC195AA}"/>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F541DD7-31CE-4854-A4D4-AB3352B220C4}"/>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65251</xdr:rowOff>
    </xdr:from>
    <xdr:to>
      <xdr:col>76</xdr:col>
      <xdr:colOff>73025</xdr:colOff>
      <xdr:row>29</xdr:row>
      <xdr:rowOff>166851</xdr:rowOff>
    </xdr:to>
    <xdr:sp macro="" textlink="">
      <xdr:nvSpPr>
        <xdr:cNvPr id="155" name="楕円 154">
          <a:extLst>
            <a:ext uri="{FF2B5EF4-FFF2-40B4-BE49-F238E27FC236}">
              <a16:creationId xmlns:a16="http://schemas.microsoft.com/office/drawing/2014/main" id="{8ADC9700-D42D-4DE5-93EB-A905C990CD4C}"/>
            </a:ext>
          </a:extLst>
        </xdr:cNvPr>
        <xdr:cNvSpPr/>
      </xdr:nvSpPr>
      <xdr:spPr>
        <a:xfrm>
          <a:off x="13289280" y="5787871"/>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88128</xdr:rowOff>
    </xdr:from>
    <xdr:ext cx="469744" cy="259045"/>
    <xdr:sp macro="" textlink="">
      <xdr:nvSpPr>
        <xdr:cNvPr id="156" name="債務償還比率該当値テキスト">
          <a:extLst>
            <a:ext uri="{FF2B5EF4-FFF2-40B4-BE49-F238E27FC236}">
              <a16:creationId xmlns:a16="http://schemas.microsoft.com/office/drawing/2014/main" id="{9EC80F3F-8683-43BC-8C79-8B79EEDD1DB0}"/>
            </a:ext>
          </a:extLst>
        </xdr:cNvPr>
        <xdr:cNvSpPr txBox="1"/>
      </xdr:nvSpPr>
      <xdr:spPr>
        <a:xfrm>
          <a:off x="13369925" y="56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24112</xdr:rowOff>
    </xdr:from>
    <xdr:to>
      <xdr:col>72</xdr:col>
      <xdr:colOff>123825</xdr:colOff>
      <xdr:row>30</xdr:row>
      <xdr:rowOff>125712</xdr:rowOff>
    </xdr:to>
    <xdr:sp macro="" textlink="">
      <xdr:nvSpPr>
        <xdr:cNvPr id="157" name="楕円 156">
          <a:extLst>
            <a:ext uri="{FF2B5EF4-FFF2-40B4-BE49-F238E27FC236}">
              <a16:creationId xmlns:a16="http://schemas.microsoft.com/office/drawing/2014/main" id="{BEA7EF03-B4BC-4351-B2AF-F33A2F52AFDD}"/>
            </a:ext>
          </a:extLst>
        </xdr:cNvPr>
        <xdr:cNvSpPr/>
      </xdr:nvSpPr>
      <xdr:spPr>
        <a:xfrm>
          <a:off x="12629515" y="5916277"/>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116051</xdr:rowOff>
    </xdr:from>
    <xdr:to>
      <xdr:col>76</xdr:col>
      <xdr:colOff>22225</xdr:colOff>
      <xdr:row>30</xdr:row>
      <xdr:rowOff>74912</xdr:rowOff>
    </xdr:to>
    <xdr:cxnSp macro="">
      <xdr:nvCxnSpPr>
        <xdr:cNvPr id="158" name="直線コネクタ 157">
          <a:extLst>
            <a:ext uri="{FF2B5EF4-FFF2-40B4-BE49-F238E27FC236}">
              <a16:creationId xmlns:a16="http://schemas.microsoft.com/office/drawing/2014/main" id="{85D720DF-CC32-4EC5-9124-8DA318AC4DEE}"/>
            </a:ext>
          </a:extLst>
        </xdr:cNvPr>
        <xdr:cNvCxnSpPr/>
      </xdr:nvCxnSpPr>
      <xdr:spPr>
        <a:xfrm flipV="1">
          <a:off x="12684125" y="5840576"/>
          <a:ext cx="631190" cy="13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64552</xdr:rowOff>
    </xdr:from>
    <xdr:to>
      <xdr:col>68</xdr:col>
      <xdr:colOff>123825</xdr:colOff>
      <xdr:row>31</xdr:row>
      <xdr:rowOff>166152</xdr:rowOff>
    </xdr:to>
    <xdr:sp macro="" textlink="">
      <xdr:nvSpPr>
        <xdr:cNvPr id="159" name="楕円 158">
          <a:extLst>
            <a:ext uri="{FF2B5EF4-FFF2-40B4-BE49-F238E27FC236}">
              <a16:creationId xmlns:a16="http://schemas.microsoft.com/office/drawing/2014/main" id="{F7674405-2C9B-47F4-A0C7-4FD99F1D3952}"/>
            </a:ext>
          </a:extLst>
        </xdr:cNvPr>
        <xdr:cNvSpPr/>
      </xdr:nvSpPr>
      <xdr:spPr>
        <a:xfrm>
          <a:off x="11943715" y="6128167"/>
          <a:ext cx="10731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74912</xdr:rowOff>
    </xdr:from>
    <xdr:to>
      <xdr:col>72</xdr:col>
      <xdr:colOff>73025</xdr:colOff>
      <xdr:row>31</xdr:row>
      <xdr:rowOff>115352</xdr:rowOff>
    </xdr:to>
    <xdr:cxnSp macro="">
      <xdr:nvCxnSpPr>
        <xdr:cNvPr id="160" name="直線コネクタ 159">
          <a:extLst>
            <a:ext uri="{FF2B5EF4-FFF2-40B4-BE49-F238E27FC236}">
              <a16:creationId xmlns:a16="http://schemas.microsoft.com/office/drawing/2014/main" id="{8816AFB5-8721-4C90-B31D-E351F3E790F3}"/>
            </a:ext>
          </a:extLst>
        </xdr:cNvPr>
        <xdr:cNvCxnSpPr/>
      </xdr:nvCxnSpPr>
      <xdr:spPr>
        <a:xfrm flipV="1">
          <a:off x="11998325" y="5970887"/>
          <a:ext cx="685800" cy="21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137577</xdr:rowOff>
    </xdr:from>
    <xdr:to>
      <xdr:col>64</xdr:col>
      <xdr:colOff>123825</xdr:colOff>
      <xdr:row>30</xdr:row>
      <xdr:rowOff>67727</xdr:rowOff>
    </xdr:to>
    <xdr:sp macro="" textlink="">
      <xdr:nvSpPr>
        <xdr:cNvPr id="161" name="楕円 160">
          <a:extLst>
            <a:ext uri="{FF2B5EF4-FFF2-40B4-BE49-F238E27FC236}">
              <a16:creationId xmlns:a16="http://schemas.microsoft.com/office/drawing/2014/main" id="{5BA87F93-B61F-4132-83DE-35CCD9F713D6}"/>
            </a:ext>
          </a:extLst>
        </xdr:cNvPr>
        <xdr:cNvSpPr/>
      </xdr:nvSpPr>
      <xdr:spPr>
        <a:xfrm>
          <a:off x="11257915" y="585829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16927</xdr:rowOff>
    </xdr:from>
    <xdr:to>
      <xdr:col>68</xdr:col>
      <xdr:colOff>73025</xdr:colOff>
      <xdr:row>31</xdr:row>
      <xdr:rowOff>115352</xdr:rowOff>
    </xdr:to>
    <xdr:cxnSp macro="">
      <xdr:nvCxnSpPr>
        <xdr:cNvPr id="162" name="直線コネクタ 161">
          <a:extLst>
            <a:ext uri="{FF2B5EF4-FFF2-40B4-BE49-F238E27FC236}">
              <a16:creationId xmlns:a16="http://schemas.microsoft.com/office/drawing/2014/main" id="{7C12F7D3-FE6D-4CD9-9BC6-10213C947208}"/>
            </a:ext>
          </a:extLst>
        </xdr:cNvPr>
        <xdr:cNvCxnSpPr/>
      </xdr:nvCxnSpPr>
      <xdr:spPr>
        <a:xfrm>
          <a:off x="11312525" y="5916712"/>
          <a:ext cx="685800" cy="2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92701</xdr:rowOff>
    </xdr:from>
    <xdr:to>
      <xdr:col>60</xdr:col>
      <xdr:colOff>123825</xdr:colOff>
      <xdr:row>30</xdr:row>
      <xdr:rowOff>22851</xdr:rowOff>
    </xdr:to>
    <xdr:sp macro="" textlink="">
      <xdr:nvSpPr>
        <xdr:cNvPr id="163" name="楕円 162">
          <a:extLst>
            <a:ext uri="{FF2B5EF4-FFF2-40B4-BE49-F238E27FC236}">
              <a16:creationId xmlns:a16="http://schemas.microsoft.com/office/drawing/2014/main" id="{4332CB2F-C894-4CED-AF47-C9892B6198C6}"/>
            </a:ext>
          </a:extLst>
        </xdr:cNvPr>
        <xdr:cNvSpPr/>
      </xdr:nvSpPr>
      <xdr:spPr>
        <a:xfrm>
          <a:off x="10572115" y="5821036"/>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143501</xdr:rowOff>
    </xdr:from>
    <xdr:to>
      <xdr:col>64</xdr:col>
      <xdr:colOff>73025</xdr:colOff>
      <xdr:row>30</xdr:row>
      <xdr:rowOff>16927</xdr:rowOff>
    </xdr:to>
    <xdr:cxnSp macro="">
      <xdr:nvCxnSpPr>
        <xdr:cNvPr id="164" name="直線コネクタ 163">
          <a:extLst>
            <a:ext uri="{FF2B5EF4-FFF2-40B4-BE49-F238E27FC236}">
              <a16:creationId xmlns:a16="http://schemas.microsoft.com/office/drawing/2014/main" id="{64C4FBCB-926E-4D6D-8E11-9A6DABF09502}"/>
            </a:ext>
          </a:extLst>
        </xdr:cNvPr>
        <xdr:cNvCxnSpPr/>
      </xdr:nvCxnSpPr>
      <xdr:spPr>
        <a:xfrm>
          <a:off x="10626725" y="5866121"/>
          <a:ext cx="685800" cy="5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63399</xdr:rowOff>
    </xdr:from>
    <xdr:ext cx="469744" cy="259045"/>
    <xdr:sp macro="" textlink="">
      <xdr:nvSpPr>
        <xdr:cNvPr id="165" name="n_1aveValue債務償還比率">
          <a:extLst>
            <a:ext uri="{FF2B5EF4-FFF2-40B4-BE49-F238E27FC236}">
              <a16:creationId xmlns:a16="http://schemas.microsoft.com/office/drawing/2014/main" id="{D6D3967D-B6A0-4CA8-808C-43C6A686C394}"/>
            </a:ext>
          </a:extLst>
        </xdr:cNvPr>
        <xdr:cNvSpPr txBox="1"/>
      </xdr:nvSpPr>
      <xdr:spPr>
        <a:xfrm>
          <a:off x="12459412" y="629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141586</xdr:rowOff>
    </xdr:from>
    <xdr:ext cx="469744" cy="259045"/>
    <xdr:sp macro="" textlink="">
      <xdr:nvSpPr>
        <xdr:cNvPr id="166" name="n_2aveValue債務償還比率">
          <a:extLst>
            <a:ext uri="{FF2B5EF4-FFF2-40B4-BE49-F238E27FC236}">
              <a16:creationId xmlns:a16="http://schemas.microsoft.com/office/drawing/2014/main" id="{D95D8E3E-CC1F-4CD3-A96C-AC1EFF7399CC}"/>
            </a:ext>
          </a:extLst>
        </xdr:cNvPr>
        <xdr:cNvSpPr txBox="1"/>
      </xdr:nvSpPr>
      <xdr:spPr>
        <a:xfrm>
          <a:off x="11780597" y="637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109047</xdr:rowOff>
    </xdr:from>
    <xdr:ext cx="469744" cy="259045"/>
    <xdr:sp macro="" textlink="">
      <xdr:nvSpPr>
        <xdr:cNvPr id="167" name="n_3aveValue債務償還比率">
          <a:extLst>
            <a:ext uri="{FF2B5EF4-FFF2-40B4-BE49-F238E27FC236}">
              <a16:creationId xmlns:a16="http://schemas.microsoft.com/office/drawing/2014/main" id="{D5BEE0F7-B3F5-463A-A56F-CBEDC3834D83}"/>
            </a:ext>
          </a:extLst>
        </xdr:cNvPr>
        <xdr:cNvSpPr txBox="1"/>
      </xdr:nvSpPr>
      <xdr:spPr>
        <a:xfrm>
          <a:off x="11094797" y="634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72035</xdr:rowOff>
    </xdr:from>
    <xdr:ext cx="469744" cy="259045"/>
    <xdr:sp macro="" textlink="">
      <xdr:nvSpPr>
        <xdr:cNvPr id="168" name="n_4aveValue債務償還比率">
          <a:extLst>
            <a:ext uri="{FF2B5EF4-FFF2-40B4-BE49-F238E27FC236}">
              <a16:creationId xmlns:a16="http://schemas.microsoft.com/office/drawing/2014/main" id="{0FA4C631-77A4-42C2-BCFE-923B8033B4B8}"/>
            </a:ext>
          </a:extLst>
        </xdr:cNvPr>
        <xdr:cNvSpPr txBox="1"/>
      </xdr:nvSpPr>
      <xdr:spPr>
        <a:xfrm>
          <a:off x="10408997" y="630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142239</xdr:rowOff>
    </xdr:from>
    <xdr:ext cx="469744" cy="259045"/>
    <xdr:sp macro="" textlink="">
      <xdr:nvSpPr>
        <xdr:cNvPr id="169" name="n_1mainValue債務償還比率">
          <a:extLst>
            <a:ext uri="{FF2B5EF4-FFF2-40B4-BE49-F238E27FC236}">
              <a16:creationId xmlns:a16="http://schemas.microsoft.com/office/drawing/2014/main" id="{DE0008AF-6C8B-47A9-AC02-444E3E95E516}"/>
            </a:ext>
          </a:extLst>
        </xdr:cNvPr>
        <xdr:cNvSpPr txBox="1"/>
      </xdr:nvSpPr>
      <xdr:spPr>
        <a:xfrm>
          <a:off x="12459412" y="569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11229</xdr:rowOff>
    </xdr:from>
    <xdr:ext cx="469744" cy="259045"/>
    <xdr:sp macro="" textlink="">
      <xdr:nvSpPr>
        <xdr:cNvPr id="170" name="n_2mainValue債務償還比率">
          <a:extLst>
            <a:ext uri="{FF2B5EF4-FFF2-40B4-BE49-F238E27FC236}">
              <a16:creationId xmlns:a16="http://schemas.microsoft.com/office/drawing/2014/main" id="{465D47E4-E884-4BB8-A625-A42C29F10D96}"/>
            </a:ext>
          </a:extLst>
        </xdr:cNvPr>
        <xdr:cNvSpPr txBox="1"/>
      </xdr:nvSpPr>
      <xdr:spPr>
        <a:xfrm>
          <a:off x="11780597" y="59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84254</xdr:rowOff>
    </xdr:from>
    <xdr:ext cx="469744" cy="259045"/>
    <xdr:sp macro="" textlink="">
      <xdr:nvSpPr>
        <xdr:cNvPr id="171" name="n_3mainValue債務償還比率">
          <a:extLst>
            <a:ext uri="{FF2B5EF4-FFF2-40B4-BE49-F238E27FC236}">
              <a16:creationId xmlns:a16="http://schemas.microsoft.com/office/drawing/2014/main" id="{9BE65D38-BC96-4BCD-8AFC-6186E97EF01D}"/>
            </a:ext>
          </a:extLst>
        </xdr:cNvPr>
        <xdr:cNvSpPr txBox="1"/>
      </xdr:nvSpPr>
      <xdr:spPr>
        <a:xfrm>
          <a:off x="11094797" y="563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39378</xdr:rowOff>
    </xdr:from>
    <xdr:ext cx="469744" cy="259045"/>
    <xdr:sp macro="" textlink="">
      <xdr:nvSpPr>
        <xdr:cNvPr id="172" name="n_4mainValue債務償還比率">
          <a:extLst>
            <a:ext uri="{FF2B5EF4-FFF2-40B4-BE49-F238E27FC236}">
              <a16:creationId xmlns:a16="http://schemas.microsoft.com/office/drawing/2014/main" id="{43509A93-2024-459A-97D7-AEA8D472AE1E}"/>
            </a:ext>
          </a:extLst>
        </xdr:cNvPr>
        <xdr:cNvSpPr txBox="1"/>
      </xdr:nvSpPr>
      <xdr:spPr>
        <a:xfrm>
          <a:off x="10408997" y="559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F4A4E516-DD2A-488F-8B67-D1392593E7A5}"/>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C4F6E4DF-F213-4A51-A508-920ACA8CD8C4}"/>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FBFD0A7-53B9-412A-8B10-16C5BB0ACA0A}"/>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F6A647AB-B5ED-44A1-B395-0B959D3A3554}"/>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AAC3257A-3989-4AD7-9601-4A1536538344}"/>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70BB791E-6E1B-47DE-8F9C-94DC6679034A}"/>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97D5CE-73D3-400B-B7E7-5CD189C1CDE6}"/>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6E9A09-5342-4D51-903B-E9C85F1FB7E1}"/>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E84FC9-5C48-4F98-9B53-B57D2EF8EA2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43B333-37CD-4F44-966F-28531E87CBC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F64B15-C992-48BB-89D3-2202A2E9FEF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752671-DBEE-4DD4-8941-B027A2C9F890}"/>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74E86E-14A8-4663-A258-F0D06664886B}"/>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B3F7C1C-7B4F-44C8-A5FF-52E72213317E}"/>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20C479-9A49-460B-8CF4-8D9AEC5156D3}"/>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3B42D0-FB00-4319-AF6D-E2F294F615A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44,639
44,415
95.81
25,282,209
24,539,030
393,453
12,569,997
18,236,081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526716-B50F-4A24-AC83-2326FF12837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33E256-A3D1-410C-92C8-679E648F31D1}"/>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3B66C92-1281-44FD-BC5B-A0C4CBEF4694}"/>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386355-1AA7-4D2A-A01B-6FF0F889BA94}"/>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B4782D-47C0-4259-94B8-077D2724FE6C}"/>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F5B201D-87C6-4720-80D8-E47092EA2F2F}"/>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AB6E984-479B-4A3E-9002-5015BB2F700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90CD1D9-57CF-42DD-A620-A3B5E1F59543}"/>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AD8CF1E-2332-4C4E-B36C-B00F1C158B1E}"/>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B86764E-9539-42BE-BC91-587E19E0B712}"/>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E2507E-902E-4EE3-AEE7-07C23CEC611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65DDD0-251E-45C8-B7C1-DB188CF458CB}"/>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A29FAA-8347-40F3-A8E1-8C2457F454F1}"/>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FAE324-9C34-442C-8E71-68215AA457DE}"/>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3182F7-7FA2-4A02-9BC0-0C568E0E1CC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A8CD572-ECCD-400D-815F-10623A4804CC}"/>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9AF04E-4194-413F-9BCF-03E53FB5F247}"/>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925488-5021-4E66-AA67-924A3306E28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CF071B1-10A2-483D-8FC2-B87AC4FEFC0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DADBCA1-CFAF-4992-AECA-D68EB730EB5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319CACF-65B2-416C-B14D-584B8511889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FDE7F9F-E6E1-4ED6-985E-7668DC3D228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F09132-09EB-4912-8746-5724E70547F9}"/>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DB4287-6DAC-4C77-8E43-2EEE1DA1F668}"/>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76D8CFF-09B7-427A-9D24-4BF8E25F93F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9F777C-BA60-4F87-9E79-B338C4D8984D}"/>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F5729E5-FC47-458D-B0B8-00ACF8714106}"/>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4767B7C-C3D1-4F8E-AA0B-24B16BAD895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F97BA0-0479-4FD0-BB45-722BB3CDAE1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03FFA5E-43A9-4E21-85F5-BC0C00107454}"/>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F01F364-13BE-4A86-A001-9CDFAC43FF0C}"/>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7EEDCB4-D4EB-4F41-BE4D-CA52A6B1355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C2A3CF4-1AF0-4E5E-87C3-1BFAFFA805B5}"/>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E00A4EE-2610-4C2A-B47A-5B2528BFE904}"/>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E6A1382-E5B4-4048-A770-CD5D79EDC0E8}"/>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15A5609-27D8-46EB-87BC-7C4AC2E8BA2D}"/>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D6A2D01-F46E-4357-913A-97DA241ECCB7}"/>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DE6B064-425B-499B-8B0B-51014EA71778}"/>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AEE0267-AE17-4CC6-A1E6-5CF67ED706BC}"/>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95F77D6-76E7-4E36-A492-C898EAAD0610}"/>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A5AB0EA-FB7A-4D04-AADA-A0BF93C880C4}"/>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AC8924D-9EE8-4E32-8F16-D92A947FBC2F}"/>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93731B3-D1D1-4EFE-9938-35AF190E97A3}"/>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08B4723-6FE5-4552-8C41-7023891E3B0F}"/>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4516C6D-33EB-4649-AEF8-7E7BE80CE5CA}"/>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8EDDAF66-0773-4218-A6C6-AEDCBB1C966C}"/>
            </a:ext>
          </a:extLst>
        </xdr:cNvPr>
        <xdr:cNvCxnSpPr/>
      </xdr:nvCxnSpPr>
      <xdr:spPr>
        <a:xfrm flipV="1">
          <a:off x="417385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4834964B-420C-49DC-9443-F56A1CABA7C9}"/>
            </a:ext>
          </a:extLst>
        </xdr:cNvPr>
        <xdr:cNvSpPr txBox="1"/>
      </xdr:nvSpPr>
      <xdr:spPr>
        <a:xfrm>
          <a:off x="421259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DA0760E4-220E-414A-BC8A-8DF30E791795}"/>
            </a:ext>
          </a:extLst>
        </xdr:cNvPr>
        <xdr:cNvCxnSpPr/>
      </xdr:nvCxnSpPr>
      <xdr:spPr>
        <a:xfrm>
          <a:off x="4112260" y="7208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C4AA93E4-1055-4694-A2A1-7F7327C94E80}"/>
            </a:ext>
          </a:extLst>
        </xdr:cNvPr>
        <xdr:cNvSpPr txBox="1"/>
      </xdr:nvSpPr>
      <xdr:spPr>
        <a:xfrm>
          <a:off x="421259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51FF3580-1670-43F1-813F-6D9206AD37A3}"/>
            </a:ext>
          </a:extLst>
        </xdr:cNvPr>
        <xdr:cNvCxnSpPr/>
      </xdr:nvCxnSpPr>
      <xdr:spPr>
        <a:xfrm>
          <a:off x="4112260" y="5932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8D305F86-B62E-4E3A-AB62-5B38EE36FB84}"/>
            </a:ext>
          </a:extLst>
        </xdr:cNvPr>
        <xdr:cNvSpPr txBox="1"/>
      </xdr:nvSpPr>
      <xdr:spPr>
        <a:xfrm>
          <a:off x="421259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F89A7F40-BBC0-4203-97E4-D38DA3B89151}"/>
            </a:ext>
          </a:extLst>
        </xdr:cNvPr>
        <xdr:cNvSpPr/>
      </xdr:nvSpPr>
      <xdr:spPr>
        <a:xfrm>
          <a:off x="4131310" y="64966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D135CB30-BC57-463C-B89F-579E55737AB8}"/>
            </a:ext>
          </a:extLst>
        </xdr:cNvPr>
        <xdr:cNvSpPr/>
      </xdr:nvSpPr>
      <xdr:spPr>
        <a:xfrm>
          <a:off x="3388360" y="64662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id="{9E685136-EF54-46CD-ACA8-B3CB46E14EA3}"/>
            </a:ext>
          </a:extLst>
        </xdr:cNvPr>
        <xdr:cNvSpPr/>
      </xdr:nvSpPr>
      <xdr:spPr>
        <a:xfrm>
          <a:off x="2571750" y="63995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D0DA13A9-22BC-4334-B80E-71DADFE352C7}"/>
            </a:ext>
          </a:extLst>
        </xdr:cNvPr>
        <xdr:cNvSpPr/>
      </xdr:nvSpPr>
      <xdr:spPr>
        <a:xfrm>
          <a:off x="1774190" y="63804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FDDCDAC5-E251-4986-95D1-F7FF5C9CD170}"/>
            </a:ext>
          </a:extLst>
        </xdr:cNvPr>
        <xdr:cNvSpPr/>
      </xdr:nvSpPr>
      <xdr:spPr>
        <a:xfrm>
          <a:off x="988060" y="63442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179284-02A4-4199-B6E0-3DE4421A7013}"/>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3CDC1B9-0CCC-44E0-ABC7-EF8F7A1A33CD}"/>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E6CD7EA-AF9C-4FFD-A492-BA8B39281B73}"/>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128BF26-C670-4CE1-8631-0868D59C7C9A}"/>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F57003A-4869-46D6-AAB5-E7DC9472A6B1}"/>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xdr:rowOff>
    </xdr:from>
    <xdr:to>
      <xdr:col>24</xdr:col>
      <xdr:colOff>114300</xdr:colOff>
      <xdr:row>35</xdr:row>
      <xdr:rowOff>113665</xdr:rowOff>
    </xdr:to>
    <xdr:sp macro="" textlink="">
      <xdr:nvSpPr>
        <xdr:cNvPr id="73" name="楕円 72">
          <a:extLst>
            <a:ext uri="{FF2B5EF4-FFF2-40B4-BE49-F238E27FC236}">
              <a16:creationId xmlns:a16="http://schemas.microsoft.com/office/drawing/2014/main" id="{AC1517BA-F205-4814-B62E-3B24F232CDEB}"/>
            </a:ext>
          </a:extLst>
        </xdr:cNvPr>
        <xdr:cNvSpPr/>
      </xdr:nvSpPr>
      <xdr:spPr>
        <a:xfrm>
          <a:off x="4131310" y="60166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34942</xdr:rowOff>
    </xdr:from>
    <xdr:ext cx="405111" cy="259045"/>
    <xdr:sp macro="" textlink="">
      <xdr:nvSpPr>
        <xdr:cNvPr id="74" name="【道路】&#10;有形固定資産減価償却率該当値テキスト">
          <a:extLst>
            <a:ext uri="{FF2B5EF4-FFF2-40B4-BE49-F238E27FC236}">
              <a16:creationId xmlns:a16="http://schemas.microsoft.com/office/drawing/2014/main" id="{E7484E0D-ADE9-446A-8FBE-3A3E3C9C586B}"/>
            </a:ext>
          </a:extLst>
        </xdr:cNvPr>
        <xdr:cNvSpPr txBox="1"/>
      </xdr:nvSpPr>
      <xdr:spPr>
        <a:xfrm>
          <a:off x="4212590"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145415</xdr:rowOff>
    </xdr:from>
    <xdr:to>
      <xdr:col>20</xdr:col>
      <xdr:colOff>38100</xdr:colOff>
      <xdr:row>35</xdr:row>
      <xdr:rowOff>75565</xdr:rowOff>
    </xdr:to>
    <xdr:sp macro="" textlink="">
      <xdr:nvSpPr>
        <xdr:cNvPr id="75" name="楕円 74">
          <a:extLst>
            <a:ext uri="{FF2B5EF4-FFF2-40B4-BE49-F238E27FC236}">
              <a16:creationId xmlns:a16="http://schemas.microsoft.com/office/drawing/2014/main" id="{3C82996F-ABA0-4555-9DE4-38212B50EAEB}"/>
            </a:ext>
          </a:extLst>
        </xdr:cNvPr>
        <xdr:cNvSpPr/>
      </xdr:nvSpPr>
      <xdr:spPr>
        <a:xfrm>
          <a:off x="3388360" y="59728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24765</xdr:rowOff>
    </xdr:from>
    <xdr:to>
      <xdr:col>24</xdr:col>
      <xdr:colOff>63500</xdr:colOff>
      <xdr:row>35</xdr:row>
      <xdr:rowOff>62865</xdr:rowOff>
    </xdr:to>
    <xdr:cxnSp macro="">
      <xdr:nvCxnSpPr>
        <xdr:cNvPr id="76" name="直線コネクタ 75">
          <a:extLst>
            <a:ext uri="{FF2B5EF4-FFF2-40B4-BE49-F238E27FC236}">
              <a16:creationId xmlns:a16="http://schemas.microsoft.com/office/drawing/2014/main" id="{F4868038-A6D1-4837-A73B-97B5A8C66CD0}"/>
            </a:ext>
          </a:extLst>
        </xdr:cNvPr>
        <xdr:cNvCxnSpPr/>
      </xdr:nvCxnSpPr>
      <xdr:spPr>
        <a:xfrm>
          <a:off x="3431540" y="6021705"/>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77" name="楕円 76">
          <a:extLst>
            <a:ext uri="{FF2B5EF4-FFF2-40B4-BE49-F238E27FC236}">
              <a16:creationId xmlns:a16="http://schemas.microsoft.com/office/drawing/2014/main" id="{293EC03D-D0E5-499A-950D-264A049E7DEB}"/>
            </a:ext>
          </a:extLst>
        </xdr:cNvPr>
        <xdr:cNvSpPr/>
      </xdr:nvSpPr>
      <xdr:spPr>
        <a:xfrm>
          <a:off x="2571750" y="59366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160020</xdr:rowOff>
    </xdr:from>
    <xdr:to>
      <xdr:col>19</xdr:col>
      <xdr:colOff>177800</xdr:colOff>
      <xdr:row>35</xdr:row>
      <xdr:rowOff>24765</xdr:rowOff>
    </xdr:to>
    <xdr:cxnSp macro="">
      <xdr:nvCxnSpPr>
        <xdr:cNvPr id="78" name="直線コネクタ 77">
          <a:extLst>
            <a:ext uri="{FF2B5EF4-FFF2-40B4-BE49-F238E27FC236}">
              <a16:creationId xmlns:a16="http://schemas.microsoft.com/office/drawing/2014/main" id="{4C3BF95A-1660-4716-8CBA-4C15B66E57AD}"/>
            </a:ext>
          </a:extLst>
        </xdr:cNvPr>
        <xdr:cNvCxnSpPr/>
      </xdr:nvCxnSpPr>
      <xdr:spPr>
        <a:xfrm>
          <a:off x="2626360" y="5991225"/>
          <a:ext cx="80518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74930</xdr:rowOff>
    </xdr:from>
    <xdr:to>
      <xdr:col>10</xdr:col>
      <xdr:colOff>165100</xdr:colOff>
      <xdr:row>35</xdr:row>
      <xdr:rowOff>5080</xdr:rowOff>
    </xdr:to>
    <xdr:sp macro="" textlink="">
      <xdr:nvSpPr>
        <xdr:cNvPr id="79" name="楕円 78">
          <a:extLst>
            <a:ext uri="{FF2B5EF4-FFF2-40B4-BE49-F238E27FC236}">
              <a16:creationId xmlns:a16="http://schemas.microsoft.com/office/drawing/2014/main" id="{57DA72AC-84FF-41DB-8A8F-503C647FF309}"/>
            </a:ext>
          </a:extLst>
        </xdr:cNvPr>
        <xdr:cNvSpPr/>
      </xdr:nvSpPr>
      <xdr:spPr>
        <a:xfrm>
          <a:off x="1774190" y="59042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125730</xdr:rowOff>
    </xdr:from>
    <xdr:to>
      <xdr:col>15</xdr:col>
      <xdr:colOff>50800</xdr:colOff>
      <xdr:row>34</xdr:row>
      <xdr:rowOff>160020</xdr:rowOff>
    </xdr:to>
    <xdr:cxnSp macro="">
      <xdr:nvCxnSpPr>
        <xdr:cNvPr id="80" name="直線コネクタ 79">
          <a:extLst>
            <a:ext uri="{FF2B5EF4-FFF2-40B4-BE49-F238E27FC236}">
              <a16:creationId xmlns:a16="http://schemas.microsoft.com/office/drawing/2014/main" id="{409C2E55-31CF-4467-A862-87459A0428BF}"/>
            </a:ext>
          </a:extLst>
        </xdr:cNvPr>
        <xdr:cNvCxnSpPr/>
      </xdr:nvCxnSpPr>
      <xdr:spPr>
        <a:xfrm>
          <a:off x="1828800" y="5958840"/>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40640</xdr:rowOff>
    </xdr:from>
    <xdr:to>
      <xdr:col>6</xdr:col>
      <xdr:colOff>38100</xdr:colOff>
      <xdr:row>34</xdr:row>
      <xdr:rowOff>142240</xdr:rowOff>
    </xdr:to>
    <xdr:sp macro="" textlink="">
      <xdr:nvSpPr>
        <xdr:cNvPr id="81" name="楕円 80">
          <a:extLst>
            <a:ext uri="{FF2B5EF4-FFF2-40B4-BE49-F238E27FC236}">
              <a16:creationId xmlns:a16="http://schemas.microsoft.com/office/drawing/2014/main" id="{D87F2890-6860-4DE8-9DB5-6A37258415DA}"/>
            </a:ext>
          </a:extLst>
        </xdr:cNvPr>
        <xdr:cNvSpPr/>
      </xdr:nvSpPr>
      <xdr:spPr>
        <a:xfrm>
          <a:off x="988060" y="58699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91440</xdr:rowOff>
    </xdr:from>
    <xdr:to>
      <xdr:col>10</xdr:col>
      <xdr:colOff>114300</xdr:colOff>
      <xdr:row>34</xdr:row>
      <xdr:rowOff>125730</xdr:rowOff>
    </xdr:to>
    <xdr:cxnSp macro="">
      <xdr:nvCxnSpPr>
        <xdr:cNvPr id="82" name="直線コネクタ 81">
          <a:extLst>
            <a:ext uri="{FF2B5EF4-FFF2-40B4-BE49-F238E27FC236}">
              <a16:creationId xmlns:a16="http://schemas.microsoft.com/office/drawing/2014/main" id="{7107E51D-0744-4515-8B5F-FD8ADB7A83A8}"/>
            </a:ext>
          </a:extLst>
        </xdr:cNvPr>
        <xdr:cNvCxnSpPr/>
      </xdr:nvCxnSpPr>
      <xdr:spPr>
        <a:xfrm>
          <a:off x="1031240" y="592455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E0CA4481-554D-49C0-9037-73CB69446F4A}"/>
            </a:ext>
          </a:extLst>
        </xdr:cNvPr>
        <xdr:cNvSpPr txBox="1"/>
      </xdr:nvSpPr>
      <xdr:spPr>
        <a:xfrm>
          <a:off x="32391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4" name="n_2aveValue【道路】&#10;有形固定資産減価償却率">
          <a:extLst>
            <a:ext uri="{FF2B5EF4-FFF2-40B4-BE49-F238E27FC236}">
              <a16:creationId xmlns:a16="http://schemas.microsoft.com/office/drawing/2014/main" id="{C2BE0348-93D6-4462-B443-644EAF6E3C96}"/>
            </a:ext>
          </a:extLst>
        </xdr:cNvPr>
        <xdr:cNvSpPr txBox="1"/>
      </xdr:nvSpPr>
      <xdr:spPr>
        <a:xfrm>
          <a:off x="2439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5" name="n_3aveValue【道路】&#10;有形固定資産減価償却率">
          <a:extLst>
            <a:ext uri="{FF2B5EF4-FFF2-40B4-BE49-F238E27FC236}">
              <a16:creationId xmlns:a16="http://schemas.microsoft.com/office/drawing/2014/main" id="{7E92F7E0-6B65-4A8B-B473-DB1BCF82DDF2}"/>
            </a:ext>
          </a:extLst>
        </xdr:cNvPr>
        <xdr:cNvSpPr txBox="1"/>
      </xdr:nvSpPr>
      <xdr:spPr>
        <a:xfrm>
          <a:off x="164148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9397D422-FD2F-4FBE-B4B6-577F4E03A598}"/>
            </a:ext>
          </a:extLst>
        </xdr:cNvPr>
        <xdr:cNvSpPr txBox="1"/>
      </xdr:nvSpPr>
      <xdr:spPr>
        <a:xfrm>
          <a:off x="85535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92092</xdr:rowOff>
    </xdr:from>
    <xdr:ext cx="405111" cy="259045"/>
    <xdr:sp macro="" textlink="">
      <xdr:nvSpPr>
        <xdr:cNvPr id="87" name="n_1mainValue【道路】&#10;有形固定資産減価償却率">
          <a:extLst>
            <a:ext uri="{FF2B5EF4-FFF2-40B4-BE49-F238E27FC236}">
              <a16:creationId xmlns:a16="http://schemas.microsoft.com/office/drawing/2014/main" id="{90C6D541-C3CE-4358-9E8C-ABC30829EDE0}"/>
            </a:ext>
          </a:extLst>
        </xdr:cNvPr>
        <xdr:cNvSpPr txBox="1"/>
      </xdr:nvSpPr>
      <xdr:spPr>
        <a:xfrm>
          <a:off x="32391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55897</xdr:rowOff>
    </xdr:from>
    <xdr:ext cx="405111" cy="259045"/>
    <xdr:sp macro="" textlink="">
      <xdr:nvSpPr>
        <xdr:cNvPr id="88" name="n_2mainValue【道路】&#10;有形固定資産減価償却率">
          <a:extLst>
            <a:ext uri="{FF2B5EF4-FFF2-40B4-BE49-F238E27FC236}">
              <a16:creationId xmlns:a16="http://schemas.microsoft.com/office/drawing/2014/main" id="{43790FD1-E73F-44C4-9EF8-11F8E725AD2C}"/>
            </a:ext>
          </a:extLst>
        </xdr:cNvPr>
        <xdr:cNvSpPr txBox="1"/>
      </xdr:nvSpPr>
      <xdr:spPr>
        <a:xfrm>
          <a:off x="24390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21607</xdr:rowOff>
    </xdr:from>
    <xdr:ext cx="405111" cy="259045"/>
    <xdr:sp macro="" textlink="">
      <xdr:nvSpPr>
        <xdr:cNvPr id="89" name="n_3mainValue【道路】&#10;有形固定資産減価償却率">
          <a:extLst>
            <a:ext uri="{FF2B5EF4-FFF2-40B4-BE49-F238E27FC236}">
              <a16:creationId xmlns:a16="http://schemas.microsoft.com/office/drawing/2014/main" id="{1277BF01-DF3B-4518-928D-1B555D1C61D3}"/>
            </a:ext>
          </a:extLst>
        </xdr:cNvPr>
        <xdr:cNvSpPr txBox="1"/>
      </xdr:nvSpPr>
      <xdr:spPr>
        <a:xfrm>
          <a:off x="164148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158767</xdr:rowOff>
    </xdr:from>
    <xdr:ext cx="405111" cy="259045"/>
    <xdr:sp macro="" textlink="">
      <xdr:nvSpPr>
        <xdr:cNvPr id="90" name="n_4mainValue【道路】&#10;有形固定資産減価償却率">
          <a:extLst>
            <a:ext uri="{FF2B5EF4-FFF2-40B4-BE49-F238E27FC236}">
              <a16:creationId xmlns:a16="http://schemas.microsoft.com/office/drawing/2014/main" id="{04583BA6-9FE7-4034-8E44-62EA8212D86C}"/>
            </a:ext>
          </a:extLst>
        </xdr:cNvPr>
        <xdr:cNvSpPr txBox="1"/>
      </xdr:nvSpPr>
      <xdr:spPr>
        <a:xfrm>
          <a:off x="85535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E0756D6-4E31-4920-A2C6-DF1C18A406F8}"/>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B2B70CE-284E-4C66-B897-6B480734D4EF}"/>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8570077-26B0-4961-918D-491F4828F80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BA61117-138B-43A4-8D66-7FA3F3976D12}"/>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12407FC-767D-46A4-98ED-1376138507A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5392E82-2649-40EA-B894-3A7C87CA24F7}"/>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2298075-78FD-478A-9448-99D92EB29D1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03062B7-C220-4B7D-987C-7E46D8736132}"/>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D3B48F5-8E79-4A28-8D7F-E045447BBA4B}"/>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3A7BEB9-A61E-48D6-9679-1628A5DC318F}"/>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1C1A9AD-C7BF-4212-9DF5-FB5A4E08D546}"/>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155B784C-D7D6-4740-BBA6-EF90A4EAD34D}"/>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4E428D4-F232-498F-803B-22E1EAD18615}"/>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14F262A-41D0-473D-96EB-CE9394BD52B3}"/>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C2E9DC7-30E0-471F-9CD5-D5376A30D609}"/>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58284C7-BDCE-4D90-AABE-97806B5FD9C9}"/>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44CED14-D860-40C1-9991-15AD1728DB14}"/>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35413B6F-9B60-4334-A0FF-03CF464142A3}"/>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7F75824-08AC-423E-BCCE-4C5679F3ECFE}"/>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8C2BBDFF-7C07-4CDE-9E05-28074C1EEADF}"/>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F5796F6-DDC4-4CAA-9C34-8593172C6195}"/>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CE68BBE-EDB1-4DB5-BE02-F432BD2807C6}"/>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050417D-D3C8-4D67-A351-AB20597E18EE}"/>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E56860F8-F7E9-401D-B6F4-D437971320C7}"/>
            </a:ext>
          </a:extLst>
        </xdr:cNvPr>
        <xdr:cNvCxnSpPr/>
      </xdr:nvCxnSpPr>
      <xdr:spPr>
        <a:xfrm flipV="1">
          <a:off x="9429115" y="5679662"/>
          <a:ext cx="0" cy="146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4AEA70D4-0C00-49F6-BF41-D26E9E152EB1}"/>
            </a:ext>
          </a:extLst>
        </xdr:cNvPr>
        <xdr:cNvSpPr txBox="1"/>
      </xdr:nvSpPr>
      <xdr:spPr>
        <a:xfrm>
          <a:off x="946785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FB399606-765C-411E-9D18-1AEAB37072E4}"/>
            </a:ext>
          </a:extLst>
        </xdr:cNvPr>
        <xdr:cNvCxnSpPr/>
      </xdr:nvCxnSpPr>
      <xdr:spPr>
        <a:xfrm>
          <a:off x="9356090" y="71422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B5995355-D9DA-4FF8-AF25-7D046EE4C4BE}"/>
            </a:ext>
          </a:extLst>
        </xdr:cNvPr>
        <xdr:cNvSpPr txBox="1"/>
      </xdr:nvSpPr>
      <xdr:spPr>
        <a:xfrm>
          <a:off x="9467850" y="544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C4D6103E-C7CF-4D15-913A-A08E483FD2CE}"/>
            </a:ext>
          </a:extLst>
        </xdr:cNvPr>
        <xdr:cNvCxnSpPr/>
      </xdr:nvCxnSpPr>
      <xdr:spPr>
        <a:xfrm>
          <a:off x="9356090" y="56796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id="{86DFAC05-72A9-4276-A140-D07EBC48C8E5}"/>
            </a:ext>
          </a:extLst>
        </xdr:cNvPr>
        <xdr:cNvSpPr txBox="1"/>
      </xdr:nvSpPr>
      <xdr:spPr>
        <a:xfrm>
          <a:off x="9467850" y="674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A6482AF9-C8AF-4CC4-8316-0D98938C3D81}"/>
            </a:ext>
          </a:extLst>
        </xdr:cNvPr>
        <xdr:cNvSpPr/>
      </xdr:nvSpPr>
      <xdr:spPr>
        <a:xfrm>
          <a:off x="9394190" y="689608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id="{0AFED43C-FAC7-4599-AA47-BD831C48E311}"/>
            </a:ext>
          </a:extLst>
        </xdr:cNvPr>
        <xdr:cNvSpPr/>
      </xdr:nvSpPr>
      <xdr:spPr>
        <a:xfrm>
          <a:off x="8632190" y="685804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id="{FB770E48-52AE-4E30-9710-120A07520188}"/>
            </a:ext>
          </a:extLst>
        </xdr:cNvPr>
        <xdr:cNvSpPr/>
      </xdr:nvSpPr>
      <xdr:spPr>
        <a:xfrm>
          <a:off x="7846060" y="688890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id="{5A3D01DD-FBFE-4A83-9725-78C93D302B13}"/>
            </a:ext>
          </a:extLst>
        </xdr:cNvPr>
        <xdr:cNvSpPr/>
      </xdr:nvSpPr>
      <xdr:spPr>
        <a:xfrm>
          <a:off x="7029450" y="688277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id="{FF0AC75C-133F-43C4-A0A1-E739D89AAE1F}"/>
            </a:ext>
          </a:extLst>
        </xdr:cNvPr>
        <xdr:cNvSpPr/>
      </xdr:nvSpPr>
      <xdr:spPr>
        <a:xfrm>
          <a:off x="6231890" y="688711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14D7F02-F576-474C-BEB4-B29056907422}"/>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3E38DDE-2551-4714-A1A5-7430622A23B7}"/>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276CC97-0F44-4CD4-8D0A-09C37E3C75C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6D0BEB7-CA2D-45A1-8F69-D7182D3F980B}"/>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C9121F0-3FC9-4745-B16C-BD5C8EA5634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68205</xdr:rowOff>
    </xdr:from>
    <xdr:to>
      <xdr:col>55</xdr:col>
      <xdr:colOff>50800</xdr:colOff>
      <xdr:row>40</xdr:row>
      <xdr:rowOff>169805</xdr:rowOff>
    </xdr:to>
    <xdr:sp macro="" textlink="">
      <xdr:nvSpPr>
        <xdr:cNvPr id="130" name="楕円 129">
          <a:extLst>
            <a:ext uri="{FF2B5EF4-FFF2-40B4-BE49-F238E27FC236}">
              <a16:creationId xmlns:a16="http://schemas.microsoft.com/office/drawing/2014/main" id="{3E7BD034-DC8A-4FAC-A06D-3F84B91C9502}"/>
            </a:ext>
          </a:extLst>
        </xdr:cNvPr>
        <xdr:cNvSpPr/>
      </xdr:nvSpPr>
      <xdr:spPr>
        <a:xfrm>
          <a:off x="9394190" y="692430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46632</xdr:rowOff>
    </xdr:from>
    <xdr:ext cx="534377" cy="259045"/>
    <xdr:sp macro="" textlink="">
      <xdr:nvSpPr>
        <xdr:cNvPr id="131" name="【道路】&#10;一人当たり延長該当値テキスト">
          <a:extLst>
            <a:ext uri="{FF2B5EF4-FFF2-40B4-BE49-F238E27FC236}">
              <a16:creationId xmlns:a16="http://schemas.microsoft.com/office/drawing/2014/main" id="{13C3D94F-A303-4E6F-8862-37236A4992D9}"/>
            </a:ext>
          </a:extLst>
        </xdr:cNvPr>
        <xdr:cNvSpPr txBox="1"/>
      </xdr:nvSpPr>
      <xdr:spPr>
        <a:xfrm>
          <a:off x="9467850" y="69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70720</xdr:rowOff>
    </xdr:from>
    <xdr:to>
      <xdr:col>50</xdr:col>
      <xdr:colOff>165100</xdr:colOff>
      <xdr:row>41</xdr:row>
      <xdr:rowOff>870</xdr:rowOff>
    </xdr:to>
    <xdr:sp macro="" textlink="">
      <xdr:nvSpPr>
        <xdr:cNvPr id="132" name="楕円 131">
          <a:extLst>
            <a:ext uri="{FF2B5EF4-FFF2-40B4-BE49-F238E27FC236}">
              <a16:creationId xmlns:a16="http://schemas.microsoft.com/office/drawing/2014/main" id="{51D42120-3D69-467C-BC89-3CF7BD7B528E}"/>
            </a:ext>
          </a:extLst>
        </xdr:cNvPr>
        <xdr:cNvSpPr/>
      </xdr:nvSpPr>
      <xdr:spPr>
        <a:xfrm>
          <a:off x="8632190" y="69268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119005</xdr:rowOff>
    </xdr:from>
    <xdr:to>
      <xdr:col>55</xdr:col>
      <xdr:colOff>0</xdr:colOff>
      <xdr:row>40</xdr:row>
      <xdr:rowOff>121520</xdr:rowOff>
    </xdr:to>
    <xdr:cxnSp macro="">
      <xdr:nvCxnSpPr>
        <xdr:cNvPr id="133" name="直線コネクタ 132">
          <a:extLst>
            <a:ext uri="{FF2B5EF4-FFF2-40B4-BE49-F238E27FC236}">
              <a16:creationId xmlns:a16="http://schemas.microsoft.com/office/drawing/2014/main" id="{D3D422A0-AFE7-4214-8BB6-B8796DECAA58}"/>
            </a:ext>
          </a:extLst>
        </xdr:cNvPr>
        <xdr:cNvCxnSpPr/>
      </xdr:nvCxnSpPr>
      <xdr:spPr>
        <a:xfrm flipV="1">
          <a:off x="8686800" y="6978910"/>
          <a:ext cx="74295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124726</xdr:rowOff>
    </xdr:from>
    <xdr:to>
      <xdr:col>46</xdr:col>
      <xdr:colOff>38100</xdr:colOff>
      <xdr:row>41</xdr:row>
      <xdr:rowOff>54876</xdr:rowOff>
    </xdr:to>
    <xdr:sp macro="" textlink="">
      <xdr:nvSpPr>
        <xdr:cNvPr id="134" name="楕円 133">
          <a:extLst>
            <a:ext uri="{FF2B5EF4-FFF2-40B4-BE49-F238E27FC236}">
              <a16:creationId xmlns:a16="http://schemas.microsoft.com/office/drawing/2014/main" id="{7FFF7B81-E01D-434D-B6D7-E7BC7B9F3504}"/>
            </a:ext>
          </a:extLst>
        </xdr:cNvPr>
        <xdr:cNvSpPr/>
      </xdr:nvSpPr>
      <xdr:spPr>
        <a:xfrm>
          <a:off x="7846060" y="698463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121520</xdr:rowOff>
    </xdr:from>
    <xdr:to>
      <xdr:col>50</xdr:col>
      <xdr:colOff>114300</xdr:colOff>
      <xdr:row>41</xdr:row>
      <xdr:rowOff>4076</xdr:rowOff>
    </xdr:to>
    <xdr:cxnSp macro="">
      <xdr:nvCxnSpPr>
        <xdr:cNvPr id="135" name="直線コネクタ 134">
          <a:extLst>
            <a:ext uri="{FF2B5EF4-FFF2-40B4-BE49-F238E27FC236}">
              <a16:creationId xmlns:a16="http://schemas.microsoft.com/office/drawing/2014/main" id="{27F16445-E38F-41AC-B866-AC9BF1F6CF7B}"/>
            </a:ext>
          </a:extLst>
        </xdr:cNvPr>
        <xdr:cNvCxnSpPr/>
      </xdr:nvCxnSpPr>
      <xdr:spPr>
        <a:xfrm flipV="1">
          <a:off x="7889240" y="6981425"/>
          <a:ext cx="79756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125375</xdr:rowOff>
    </xdr:from>
    <xdr:to>
      <xdr:col>41</xdr:col>
      <xdr:colOff>101600</xdr:colOff>
      <xdr:row>41</xdr:row>
      <xdr:rowOff>55525</xdr:rowOff>
    </xdr:to>
    <xdr:sp macro="" textlink="">
      <xdr:nvSpPr>
        <xdr:cNvPr id="136" name="楕円 135">
          <a:extLst>
            <a:ext uri="{FF2B5EF4-FFF2-40B4-BE49-F238E27FC236}">
              <a16:creationId xmlns:a16="http://schemas.microsoft.com/office/drawing/2014/main" id="{4FF62A94-FE29-4DA3-B06D-797C45532D66}"/>
            </a:ext>
          </a:extLst>
        </xdr:cNvPr>
        <xdr:cNvSpPr/>
      </xdr:nvSpPr>
      <xdr:spPr>
        <a:xfrm>
          <a:off x="7029450" y="6985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4076</xdr:rowOff>
    </xdr:from>
    <xdr:to>
      <xdr:col>45</xdr:col>
      <xdr:colOff>177800</xdr:colOff>
      <xdr:row>41</xdr:row>
      <xdr:rowOff>4725</xdr:rowOff>
    </xdr:to>
    <xdr:cxnSp macro="">
      <xdr:nvCxnSpPr>
        <xdr:cNvPr id="137" name="直線コネクタ 136">
          <a:extLst>
            <a:ext uri="{FF2B5EF4-FFF2-40B4-BE49-F238E27FC236}">
              <a16:creationId xmlns:a16="http://schemas.microsoft.com/office/drawing/2014/main" id="{B6A5D6C4-DDCB-4805-B844-7CB5869A67D9}"/>
            </a:ext>
          </a:extLst>
        </xdr:cNvPr>
        <xdr:cNvCxnSpPr/>
      </xdr:nvCxnSpPr>
      <xdr:spPr>
        <a:xfrm flipV="1">
          <a:off x="7084060" y="7035431"/>
          <a:ext cx="80518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125546</xdr:rowOff>
    </xdr:from>
    <xdr:to>
      <xdr:col>36</xdr:col>
      <xdr:colOff>165100</xdr:colOff>
      <xdr:row>41</xdr:row>
      <xdr:rowOff>55696</xdr:rowOff>
    </xdr:to>
    <xdr:sp macro="" textlink="">
      <xdr:nvSpPr>
        <xdr:cNvPr id="138" name="楕円 137">
          <a:extLst>
            <a:ext uri="{FF2B5EF4-FFF2-40B4-BE49-F238E27FC236}">
              <a16:creationId xmlns:a16="http://schemas.microsoft.com/office/drawing/2014/main" id="{EB64DB82-D782-4A2F-8020-522D98C54DFF}"/>
            </a:ext>
          </a:extLst>
        </xdr:cNvPr>
        <xdr:cNvSpPr/>
      </xdr:nvSpPr>
      <xdr:spPr>
        <a:xfrm>
          <a:off x="6231890" y="698545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4725</xdr:rowOff>
    </xdr:from>
    <xdr:to>
      <xdr:col>41</xdr:col>
      <xdr:colOff>50800</xdr:colOff>
      <xdr:row>41</xdr:row>
      <xdr:rowOff>4896</xdr:rowOff>
    </xdr:to>
    <xdr:cxnSp macro="">
      <xdr:nvCxnSpPr>
        <xdr:cNvPr id="139" name="直線コネクタ 138">
          <a:extLst>
            <a:ext uri="{FF2B5EF4-FFF2-40B4-BE49-F238E27FC236}">
              <a16:creationId xmlns:a16="http://schemas.microsoft.com/office/drawing/2014/main" id="{5E40182F-F491-4E58-BB42-FED5D84EE9CF}"/>
            </a:ext>
          </a:extLst>
        </xdr:cNvPr>
        <xdr:cNvCxnSpPr/>
      </xdr:nvCxnSpPr>
      <xdr:spPr>
        <a:xfrm flipV="1">
          <a:off x="6286500" y="7036080"/>
          <a:ext cx="79756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40" name="n_1aveValue【道路】&#10;一人当たり延長">
          <a:extLst>
            <a:ext uri="{FF2B5EF4-FFF2-40B4-BE49-F238E27FC236}">
              <a16:creationId xmlns:a16="http://schemas.microsoft.com/office/drawing/2014/main" id="{E9C58CCC-22FA-4ED1-A9AF-00168B945236}"/>
            </a:ext>
          </a:extLst>
        </xdr:cNvPr>
        <xdr:cNvSpPr txBox="1"/>
      </xdr:nvSpPr>
      <xdr:spPr>
        <a:xfrm>
          <a:off x="8422151" y="66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41" name="n_2aveValue【道路】&#10;一人当たり延長">
          <a:extLst>
            <a:ext uri="{FF2B5EF4-FFF2-40B4-BE49-F238E27FC236}">
              <a16:creationId xmlns:a16="http://schemas.microsoft.com/office/drawing/2014/main" id="{EB0F50F4-08C5-4E42-AE73-1AFB0540F219}"/>
            </a:ext>
          </a:extLst>
        </xdr:cNvPr>
        <xdr:cNvSpPr txBox="1"/>
      </xdr:nvSpPr>
      <xdr:spPr>
        <a:xfrm>
          <a:off x="7641101" y="66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2" name="n_3aveValue【道路】&#10;一人当たり延長">
          <a:extLst>
            <a:ext uri="{FF2B5EF4-FFF2-40B4-BE49-F238E27FC236}">
              <a16:creationId xmlns:a16="http://schemas.microsoft.com/office/drawing/2014/main" id="{E7F3BA77-03B7-4496-BFD9-B0B100697554}"/>
            </a:ext>
          </a:extLst>
        </xdr:cNvPr>
        <xdr:cNvSpPr txBox="1"/>
      </xdr:nvSpPr>
      <xdr:spPr>
        <a:xfrm>
          <a:off x="6854971" y="665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a:extLst>
            <a:ext uri="{FF2B5EF4-FFF2-40B4-BE49-F238E27FC236}">
              <a16:creationId xmlns:a16="http://schemas.microsoft.com/office/drawing/2014/main" id="{779B08C5-D6EF-4817-98F6-DB3C00F09FFF}"/>
            </a:ext>
          </a:extLst>
        </xdr:cNvPr>
        <xdr:cNvSpPr txBox="1"/>
      </xdr:nvSpPr>
      <xdr:spPr>
        <a:xfrm>
          <a:off x="603836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163447</xdr:rowOff>
    </xdr:from>
    <xdr:ext cx="534377" cy="259045"/>
    <xdr:sp macro="" textlink="">
      <xdr:nvSpPr>
        <xdr:cNvPr id="144" name="n_1mainValue【道路】&#10;一人当たり延長">
          <a:extLst>
            <a:ext uri="{FF2B5EF4-FFF2-40B4-BE49-F238E27FC236}">
              <a16:creationId xmlns:a16="http://schemas.microsoft.com/office/drawing/2014/main" id="{7AFB5666-8C64-4270-8280-A7881EC74F3D}"/>
            </a:ext>
          </a:extLst>
        </xdr:cNvPr>
        <xdr:cNvSpPr txBox="1"/>
      </xdr:nvSpPr>
      <xdr:spPr>
        <a:xfrm>
          <a:off x="8422151" y="702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46003</xdr:rowOff>
    </xdr:from>
    <xdr:ext cx="534377" cy="259045"/>
    <xdr:sp macro="" textlink="">
      <xdr:nvSpPr>
        <xdr:cNvPr id="145" name="n_2mainValue【道路】&#10;一人当たり延長">
          <a:extLst>
            <a:ext uri="{FF2B5EF4-FFF2-40B4-BE49-F238E27FC236}">
              <a16:creationId xmlns:a16="http://schemas.microsoft.com/office/drawing/2014/main" id="{6BF0EE47-00DF-464E-AA58-EC21D8B833FE}"/>
            </a:ext>
          </a:extLst>
        </xdr:cNvPr>
        <xdr:cNvSpPr txBox="1"/>
      </xdr:nvSpPr>
      <xdr:spPr>
        <a:xfrm>
          <a:off x="7641101" y="70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46652</xdr:rowOff>
    </xdr:from>
    <xdr:ext cx="534377" cy="259045"/>
    <xdr:sp macro="" textlink="">
      <xdr:nvSpPr>
        <xdr:cNvPr id="146" name="n_3mainValue【道路】&#10;一人当たり延長">
          <a:extLst>
            <a:ext uri="{FF2B5EF4-FFF2-40B4-BE49-F238E27FC236}">
              <a16:creationId xmlns:a16="http://schemas.microsoft.com/office/drawing/2014/main" id="{1671C3C1-B36E-4942-87ED-081E44589A8A}"/>
            </a:ext>
          </a:extLst>
        </xdr:cNvPr>
        <xdr:cNvSpPr txBox="1"/>
      </xdr:nvSpPr>
      <xdr:spPr>
        <a:xfrm>
          <a:off x="6854971" y="707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46823</xdr:rowOff>
    </xdr:from>
    <xdr:ext cx="534377" cy="259045"/>
    <xdr:sp macro="" textlink="">
      <xdr:nvSpPr>
        <xdr:cNvPr id="147" name="n_4mainValue【道路】&#10;一人当たり延長">
          <a:extLst>
            <a:ext uri="{FF2B5EF4-FFF2-40B4-BE49-F238E27FC236}">
              <a16:creationId xmlns:a16="http://schemas.microsoft.com/office/drawing/2014/main" id="{0245DB32-A34A-40AE-AD90-358905F355B3}"/>
            </a:ext>
          </a:extLst>
        </xdr:cNvPr>
        <xdr:cNvSpPr txBox="1"/>
      </xdr:nvSpPr>
      <xdr:spPr>
        <a:xfrm>
          <a:off x="6038361" y="70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5D7EBAD-BEFE-499D-84AD-0C7601ACE4D7}"/>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A10FD54-8826-4DD6-94C4-E73E5128E89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08B408F-3534-45DA-9148-3325360EE152}"/>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FF53E11-5863-4C45-B42A-BDF35FA8978A}"/>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5A9C129D-872D-49E6-8447-4F83A70703D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77C01D2-9137-4340-A816-05E87B57490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7FA3678-550B-49D7-8DEB-5F0377851559}"/>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2594596-235F-4709-8AAA-86D126E650C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003DBE5-735E-47AF-BA7D-ECD60F0A7A8C}"/>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647EF73-E747-408D-BC8F-AAE99E4EECD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FD3A2F3-1BEF-46D5-BD7F-A500777AC922}"/>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69D67E4-97A7-46FB-96D4-41F2E4BA87BC}"/>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62DDEB6-783B-4BD4-9E05-945AF8986356}"/>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B55F602-302F-42B6-AE32-7AC73F04FA6F}"/>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CE1DF2F-891E-4672-9976-B1B80DF342FC}"/>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402CCE63-5698-4481-A72E-89EFC7DD7BB4}"/>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D636311-261A-40DD-BFEE-6282BE531DF7}"/>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B0A3C08-E41D-4A11-9F7B-A6F5E5A261B2}"/>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391620C-BC69-425F-B2F6-93AC54B9E71A}"/>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3938A43-0F13-4151-BB25-34664D747F64}"/>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023916E-F2F8-4455-AEDE-C37109DD337D}"/>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AF96300F-A61A-4688-8558-F4A2C09051FE}"/>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1823208-CFCA-48F7-91ED-7D81FBB66D2F}"/>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6B93CAC-13D7-4BA6-83E1-19FC194E03C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1FF051F-9B28-4BE7-895E-B529CBF01DA0}"/>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89F3E8A9-3F8B-4B01-8A05-E14D4174CB5C}"/>
            </a:ext>
          </a:extLst>
        </xdr:cNvPr>
        <xdr:cNvCxnSpPr/>
      </xdr:nvCxnSpPr>
      <xdr:spPr>
        <a:xfrm flipV="1">
          <a:off x="4173855" y="9528266"/>
          <a:ext cx="0" cy="152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F326A76-E217-4DAF-AC05-B06B4A885CBE}"/>
            </a:ext>
          </a:extLst>
        </xdr:cNvPr>
        <xdr:cNvSpPr txBox="1"/>
      </xdr:nvSpPr>
      <xdr:spPr>
        <a:xfrm>
          <a:off x="4212590" y="110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5EFCA18E-2CE9-4D1A-812A-052325E53FAF}"/>
            </a:ext>
          </a:extLst>
        </xdr:cNvPr>
        <xdr:cNvCxnSpPr/>
      </xdr:nvCxnSpPr>
      <xdr:spPr>
        <a:xfrm>
          <a:off x="4112260" y="1104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47D8132-22F1-4F49-8E86-C2EA970021CE}"/>
            </a:ext>
          </a:extLst>
        </xdr:cNvPr>
        <xdr:cNvSpPr txBox="1"/>
      </xdr:nvSpPr>
      <xdr:spPr>
        <a:xfrm>
          <a:off x="421259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8E485BEE-D53C-48D1-98FA-77981266C4C8}"/>
            </a:ext>
          </a:extLst>
        </xdr:cNvPr>
        <xdr:cNvCxnSpPr/>
      </xdr:nvCxnSpPr>
      <xdr:spPr>
        <a:xfrm>
          <a:off x="4112260" y="952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757FA32-8176-479C-A7E1-452CF1DACE3E}"/>
            </a:ext>
          </a:extLst>
        </xdr:cNvPr>
        <xdr:cNvSpPr txBox="1"/>
      </xdr:nvSpPr>
      <xdr:spPr>
        <a:xfrm>
          <a:off x="4212590" y="102487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CC097BAB-E792-4D6F-80F6-FD14C0BD725A}"/>
            </a:ext>
          </a:extLst>
        </xdr:cNvPr>
        <xdr:cNvSpPr/>
      </xdr:nvSpPr>
      <xdr:spPr>
        <a:xfrm>
          <a:off x="4131310" y="10401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2C19CFE0-0514-41BD-8ECD-D9007B9E6A6B}"/>
            </a:ext>
          </a:extLst>
        </xdr:cNvPr>
        <xdr:cNvSpPr/>
      </xdr:nvSpPr>
      <xdr:spPr>
        <a:xfrm>
          <a:off x="3388360" y="1040111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id="{373C6EE2-D92B-46E2-AA71-79E1595D4F48}"/>
            </a:ext>
          </a:extLst>
        </xdr:cNvPr>
        <xdr:cNvSpPr/>
      </xdr:nvSpPr>
      <xdr:spPr>
        <a:xfrm>
          <a:off x="2571750" y="1039104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id="{8DC1DFBF-1F3D-4DBD-A4C1-2C7A3C51B503}"/>
            </a:ext>
          </a:extLst>
        </xdr:cNvPr>
        <xdr:cNvSpPr/>
      </xdr:nvSpPr>
      <xdr:spPr>
        <a:xfrm>
          <a:off x="1774190" y="1036356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id="{CE9E3813-B1D1-4DE9-B25F-EDA7A24EE2D3}"/>
            </a:ext>
          </a:extLst>
        </xdr:cNvPr>
        <xdr:cNvSpPr/>
      </xdr:nvSpPr>
      <xdr:spPr>
        <a:xfrm>
          <a:off x="988060" y="10346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CABB8ED-A36D-466D-8365-66A777AC213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AAD5337-722F-4964-B856-D3EBE3008B3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1BD8E92-5529-44A7-8A0C-BBD41AA47E54}"/>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58F1F4D-7CA5-4022-B1EC-4DE2A141518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7334A5A-8E81-40F7-813F-FA14F07C58FD}"/>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89" name="楕円 188">
          <a:extLst>
            <a:ext uri="{FF2B5EF4-FFF2-40B4-BE49-F238E27FC236}">
              <a16:creationId xmlns:a16="http://schemas.microsoft.com/office/drawing/2014/main" id="{798135B3-BADE-4871-9588-3A3CFC687C18}"/>
            </a:ext>
          </a:extLst>
        </xdr:cNvPr>
        <xdr:cNvSpPr/>
      </xdr:nvSpPr>
      <xdr:spPr>
        <a:xfrm>
          <a:off x="4131310" y="104800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4BF215CA-2FDB-4997-99E2-1F21F978F172}"/>
            </a:ext>
          </a:extLst>
        </xdr:cNvPr>
        <xdr:cNvSpPr txBox="1"/>
      </xdr:nvSpPr>
      <xdr:spPr>
        <a:xfrm>
          <a:off x="421259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1" name="楕円 190">
          <a:extLst>
            <a:ext uri="{FF2B5EF4-FFF2-40B4-BE49-F238E27FC236}">
              <a16:creationId xmlns:a16="http://schemas.microsoft.com/office/drawing/2014/main" id="{8CB0BAA0-EADF-44FE-97B5-7B464CAB2D95}"/>
            </a:ext>
          </a:extLst>
        </xdr:cNvPr>
        <xdr:cNvSpPr/>
      </xdr:nvSpPr>
      <xdr:spPr>
        <a:xfrm>
          <a:off x="3388360" y="104571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68580</xdr:rowOff>
    </xdr:to>
    <xdr:cxnSp macro="">
      <xdr:nvCxnSpPr>
        <xdr:cNvPr id="192" name="直線コネクタ 191">
          <a:extLst>
            <a:ext uri="{FF2B5EF4-FFF2-40B4-BE49-F238E27FC236}">
              <a16:creationId xmlns:a16="http://schemas.microsoft.com/office/drawing/2014/main" id="{F90DC6DC-A98B-4D21-BA72-959CDC540AF2}"/>
            </a:ext>
          </a:extLst>
        </xdr:cNvPr>
        <xdr:cNvCxnSpPr/>
      </xdr:nvCxnSpPr>
      <xdr:spPr>
        <a:xfrm>
          <a:off x="3431540" y="1050607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146776</xdr:rowOff>
    </xdr:from>
    <xdr:to>
      <xdr:col>15</xdr:col>
      <xdr:colOff>101600</xdr:colOff>
      <xdr:row>61</xdr:row>
      <xdr:rowOff>76926</xdr:rowOff>
    </xdr:to>
    <xdr:sp macro="" textlink="">
      <xdr:nvSpPr>
        <xdr:cNvPr id="193" name="楕円 192">
          <a:extLst>
            <a:ext uri="{FF2B5EF4-FFF2-40B4-BE49-F238E27FC236}">
              <a16:creationId xmlns:a16="http://schemas.microsoft.com/office/drawing/2014/main" id="{852818AE-5112-44FE-AA84-BA6F040592EC}"/>
            </a:ext>
          </a:extLst>
        </xdr:cNvPr>
        <xdr:cNvSpPr/>
      </xdr:nvSpPr>
      <xdr:spPr>
        <a:xfrm>
          <a:off x="2571750" y="104318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26126</xdr:rowOff>
    </xdr:from>
    <xdr:to>
      <xdr:col>19</xdr:col>
      <xdr:colOff>177800</xdr:colOff>
      <xdr:row>61</xdr:row>
      <xdr:rowOff>45720</xdr:rowOff>
    </xdr:to>
    <xdr:cxnSp macro="">
      <xdr:nvCxnSpPr>
        <xdr:cNvPr id="194" name="直線コネクタ 193">
          <a:extLst>
            <a:ext uri="{FF2B5EF4-FFF2-40B4-BE49-F238E27FC236}">
              <a16:creationId xmlns:a16="http://schemas.microsoft.com/office/drawing/2014/main" id="{F27CE168-26AD-4A86-B56B-5289011AA173}"/>
            </a:ext>
          </a:extLst>
        </xdr:cNvPr>
        <xdr:cNvCxnSpPr/>
      </xdr:nvCxnSpPr>
      <xdr:spPr>
        <a:xfrm>
          <a:off x="2626360" y="10480766"/>
          <a:ext cx="80518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95" name="楕円 194">
          <a:extLst>
            <a:ext uri="{FF2B5EF4-FFF2-40B4-BE49-F238E27FC236}">
              <a16:creationId xmlns:a16="http://schemas.microsoft.com/office/drawing/2014/main" id="{C354E11D-5E9D-4191-B495-C2C339EEE6E9}"/>
            </a:ext>
          </a:extLst>
        </xdr:cNvPr>
        <xdr:cNvSpPr/>
      </xdr:nvSpPr>
      <xdr:spPr>
        <a:xfrm>
          <a:off x="1774190" y="1041962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26126</xdr:rowOff>
    </xdr:to>
    <xdr:cxnSp macro="">
      <xdr:nvCxnSpPr>
        <xdr:cNvPr id="196" name="直線コネクタ 195">
          <a:extLst>
            <a:ext uri="{FF2B5EF4-FFF2-40B4-BE49-F238E27FC236}">
              <a16:creationId xmlns:a16="http://schemas.microsoft.com/office/drawing/2014/main" id="{D939CF90-4A54-435F-B2EB-2E91B81D828B}"/>
            </a:ext>
          </a:extLst>
        </xdr:cNvPr>
        <xdr:cNvCxnSpPr/>
      </xdr:nvCxnSpPr>
      <xdr:spPr>
        <a:xfrm>
          <a:off x="1828800" y="10468520"/>
          <a:ext cx="79756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97" name="楕円 196">
          <a:extLst>
            <a:ext uri="{FF2B5EF4-FFF2-40B4-BE49-F238E27FC236}">
              <a16:creationId xmlns:a16="http://schemas.microsoft.com/office/drawing/2014/main" id="{E7E12828-B4AE-4135-9AC8-7BE24FA7B7F6}"/>
            </a:ext>
          </a:extLst>
        </xdr:cNvPr>
        <xdr:cNvSpPr/>
      </xdr:nvSpPr>
      <xdr:spPr>
        <a:xfrm>
          <a:off x="988060" y="103943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8165</xdr:rowOff>
    </xdr:to>
    <xdr:cxnSp macro="">
      <xdr:nvCxnSpPr>
        <xdr:cNvPr id="198" name="直線コネクタ 197">
          <a:extLst>
            <a:ext uri="{FF2B5EF4-FFF2-40B4-BE49-F238E27FC236}">
              <a16:creationId xmlns:a16="http://schemas.microsoft.com/office/drawing/2014/main" id="{0CB28DAB-E380-442C-BE70-DF24A9BF9068}"/>
            </a:ext>
          </a:extLst>
        </xdr:cNvPr>
        <xdr:cNvCxnSpPr/>
      </xdr:nvCxnSpPr>
      <xdr:spPr>
        <a:xfrm>
          <a:off x="1031240" y="10448925"/>
          <a:ext cx="79756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61B4D9A-98A1-479A-B274-EE2A851B8DA4}"/>
            </a:ext>
          </a:extLst>
        </xdr:cNvPr>
        <xdr:cNvSpPr txBox="1"/>
      </xdr:nvSpPr>
      <xdr:spPr>
        <a:xfrm>
          <a:off x="3239144"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ADEA1E75-BE19-4026-BAD8-693C2C03B5C9}"/>
            </a:ext>
          </a:extLst>
        </xdr:cNvPr>
        <xdr:cNvSpPr txBox="1"/>
      </xdr:nvSpPr>
      <xdr:spPr>
        <a:xfrm>
          <a:off x="2439044" y="1017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540224B-82A8-4842-9B22-B67AD627C130}"/>
            </a:ext>
          </a:extLst>
        </xdr:cNvPr>
        <xdr:cNvSpPr txBox="1"/>
      </xdr:nvSpPr>
      <xdr:spPr>
        <a:xfrm>
          <a:off x="1641484"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90744E0-E0F2-4724-B184-78909AD4554C}"/>
            </a:ext>
          </a:extLst>
        </xdr:cNvPr>
        <xdr:cNvSpPr txBox="1"/>
      </xdr:nvSpPr>
      <xdr:spPr>
        <a:xfrm>
          <a:off x="85535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1BBE8CA1-F9F3-43F0-9346-EACBB0764393}"/>
            </a:ext>
          </a:extLst>
        </xdr:cNvPr>
        <xdr:cNvSpPr txBox="1"/>
      </xdr:nvSpPr>
      <xdr:spPr>
        <a:xfrm>
          <a:off x="32391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A9EF50A-5891-48BD-9EFA-E21BB07D81F4}"/>
            </a:ext>
          </a:extLst>
        </xdr:cNvPr>
        <xdr:cNvSpPr txBox="1"/>
      </xdr:nvSpPr>
      <xdr:spPr>
        <a:xfrm>
          <a:off x="2439044" y="1052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F618313-DE5D-471B-8D8D-850BA9CF415D}"/>
            </a:ext>
          </a:extLst>
        </xdr:cNvPr>
        <xdr:cNvSpPr txBox="1"/>
      </xdr:nvSpPr>
      <xdr:spPr>
        <a:xfrm>
          <a:off x="1641484" y="105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6A83C806-453A-475B-8BA0-D1129D0580BA}"/>
            </a:ext>
          </a:extLst>
        </xdr:cNvPr>
        <xdr:cNvSpPr txBox="1"/>
      </xdr:nvSpPr>
      <xdr:spPr>
        <a:xfrm>
          <a:off x="85535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4E8DC84-2F07-4703-A25A-B97A34D1F360}"/>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6183234-CB43-457E-B2A0-ABA6DA4175BC}"/>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00EA5BD-5633-4620-89FC-7AD3B50632D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94F2B85-1DC7-4867-B8A3-A341E7AE712A}"/>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95D0F37-3397-4DDF-9267-73E95B3448B9}"/>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B2F02D6-A62D-4A09-88E5-410354FA56EC}"/>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F5D846B-243D-46FC-929B-AFDB92E567B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778684D-290D-4543-B4FB-758E03C0557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27FEDF1-3674-475F-821E-1E1901D40F0C}"/>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4551DEB-5DBF-44A2-82DF-AB149847F65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D3D9B08C-90E0-420D-990E-52DA09CA7E40}"/>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6FECBDED-620F-4D01-A26B-DC84EC7DE638}"/>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F4B7749D-8126-457E-AC79-4367068D777B}"/>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D96FBFA1-5465-498B-AE25-7443C2CFCD16}"/>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404EDAF0-8F53-472C-BE3E-09D081C90A80}"/>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D83A61C-C258-47BA-93E4-27D29BEA0517}"/>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2EE0CC89-4654-4C74-802D-067A00B2A03B}"/>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F4B58043-14FF-4A3A-99F2-D65109825144}"/>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F0B10214-F3E2-40ED-8D0F-909BF90C9504}"/>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89B9A90B-5017-4F5D-BC15-944FB6C98CE0}"/>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E1D6D866-CD1A-42EC-8EA1-1DF4B5BFA858}"/>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1E042D66-7E71-4DF0-B699-1DD6623BBDAE}"/>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DD9B29C-3E80-4F82-8F96-4F9A37E933EE}"/>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57BFAA57-22B0-441E-9257-6087DA508FE5}"/>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A14227F0-CC7D-4FCC-985E-C01D9CF87264}"/>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7F5C2C03-4AF3-44E1-BA76-C0CD1A3306B9}"/>
            </a:ext>
          </a:extLst>
        </xdr:cNvPr>
        <xdr:cNvCxnSpPr/>
      </xdr:nvCxnSpPr>
      <xdr:spPr>
        <a:xfrm flipV="1">
          <a:off x="9429115" y="9611785"/>
          <a:ext cx="0" cy="149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E57FA99A-0B9B-49FB-B922-CE0E5BB02AAD}"/>
            </a:ext>
          </a:extLst>
        </xdr:cNvPr>
        <xdr:cNvSpPr txBox="1"/>
      </xdr:nvSpPr>
      <xdr:spPr>
        <a:xfrm>
          <a:off x="9467850" y="111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C12601A4-35E6-4DE3-B00E-BD516680372D}"/>
            </a:ext>
          </a:extLst>
        </xdr:cNvPr>
        <xdr:cNvCxnSpPr/>
      </xdr:nvCxnSpPr>
      <xdr:spPr>
        <a:xfrm>
          <a:off x="9356090" y="111046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46910AD8-516E-4D8F-A3BF-6BBC879E73D1}"/>
            </a:ext>
          </a:extLst>
        </xdr:cNvPr>
        <xdr:cNvSpPr txBox="1"/>
      </xdr:nvSpPr>
      <xdr:spPr>
        <a:xfrm>
          <a:off x="9467850" y="938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FD0D5318-68B4-462B-9118-B9069760B2B6}"/>
            </a:ext>
          </a:extLst>
        </xdr:cNvPr>
        <xdr:cNvCxnSpPr/>
      </xdr:nvCxnSpPr>
      <xdr:spPr>
        <a:xfrm>
          <a:off x="9356090" y="96117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961AFC14-AB83-4B61-83BE-1327D168AE12}"/>
            </a:ext>
          </a:extLst>
        </xdr:cNvPr>
        <xdr:cNvSpPr txBox="1"/>
      </xdr:nvSpPr>
      <xdr:spPr>
        <a:xfrm>
          <a:off x="9467850" y="10512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EED38053-CA50-4FCE-ABD8-A800BC9D1240}"/>
            </a:ext>
          </a:extLst>
        </xdr:cNvPr>
        <xdr:cNvSpPr/>
      </xdr:nvSpPr>
      <xdr:spPr>
        <a:xfrm>
          <a:off x="9394190" y="1065513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a:extLst>
            <a:ext uri="{FF2B5EF4-FFF2-40B4-BE49-F238E27FC236}">
              <a16:creationId xmlns:a16="http://schemas.microsoft.com/office/drawing/2014/main" id="{8200102B-5BF5-44BB-A0E4-B7F13178E033}"/>
            </a:ext>
          </a:extLst>
        </xdr:cNvPr>
        <xdr:cNvSpPr/>
      </xdr:nvSpPr>
      <xdr:spPr>
        <a:xfrm>
          <a:off x="8632190" y="1057882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a:extLst>
            <a:ext uri="{FF2B5EF4-FFF2-40B4-BE49-F238E27FC236}">
              <a16:creationId xmlns:a16="http://schemas.microsoft.com/office/drawing/2014/main" id="{B300F1FA-4845-4411-9E4F-11FD3F667BCF}"/>
            </a:ext>
          </a:extLst>
        </xdr:cNvPr>
        <xdr:cNvSpPr/>
      </xdr:nvSpPr>
      <xdr:spPr>
        <a:xfrm>
          <a:off x="7846060" y="105989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a:extLst>
            <a:ext uri="{FF2B5EF4-FFF2-40B4-BE49-F238E27FC236}">
              <a16:creationId xmlns:a16="http://schemas.microsoft.com/office/drawing/2014/main" id="{5D4EA51A-3061-4EF2-9504-B0296C43035B}"/>
            </a:ext>
          </a:extLst>
        </xdr:cNvPr>
        <xdr:cNvSpPr/>
      </xdr:nvSpPr>
      <xdr:spPr>
        <a:xfrm>
          <a:off x="7029450" y="105996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a:extLst>
            <a:ext uri="{FF2B5EF4-FFF2-40B4-BE49-F238E27FC236}">
              <a16:creationId xmlns:a16="http://schemas.microsoft.com/office/drawing/2014/main" id="{5773F629-2733-4139-9461-925FB4F2D83C}"/>
            </a:ext>
          </a:extLst>
        </xdr:cNvPr>
        <xdr:cNvSpPr/>
      </xdr:nvSpPr>
      <xdr:spPr>
        <a:xfrm>
          <a:off x="6231890" y="105853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FEAFB65-9082-4A89-AA2C-20A4CF3FA48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4D270CA-B422-455B-AF35-AE524FDA858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E30FFF7-7ED6-4E33-8917-B7980FD8966A}"/>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699A087-B534-4615-9CDE-190C5EB1A7EA}"/>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AFF86D1-A793-4A04-9F04-692CF47E9870}"/>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29130</xdr:rowOff>
    </xdr:from>
    <xdr:to>
      <xdr:col>55</xdr:col>
      <xdr:colOff>50800</xdr:colOff>
      <xdr:row>62</xdr:row>
      <xdr:rowOff>130730</xdr:rowOff>
    </xdr:to>
    <xdr:sp macro="" textlink="">
      <xdr:nvSpPr>
        <xdr:cNvPr id="248" name="楕円 247">
          <a:extLst>
            <a:ext uri="{FF2B5EF4-FFF2-40B4-BE49-F238E27FC236}">
              <a16:creationId xmlns:a16="http://schemas.microsoft.com/office/drawing/2014/main" id="{C94452DA-B1E3-4EC0-8DA2-F0D118DE4BE8}"/>
            </a:ext>
          </a:extLst>
        </xdr:cNvPr>
        <xdr:cNvSpPr/>
      </xdr:nvSpPr>
      <xdr:spPr>
        <a:xfrm>
          <a:off x="9394190" y="10657125"/>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7557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87AB99EA-DC56-4E57-94C8-68FFEA03A04B}"/>
            </a:ext>
          </a:extLst>
        </xdr:cNvPr>
        <xdr:cNvSpPr txBox="1"/>
      </xdr:nvSpPr>
      <xdr:spPr>
        <a:xfrm>
          <a:off x="9467850" y="1063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33557</xdr:rowOff>
    </xdr:from>
    <xdr:to>
      <xdr:col>50</xdr:col>
      <xdr:colOff>165100</xdr:colOff>
      <xdr:row>62</xdr:row>
      <xdr:rowOff>135157</xdr:rowOff>
    </xdr:to>
    <xdr:sp macro="" textlink="">
      <xdr:nvSpPr>
        <xdr:cNvPr id="250" name="楕円 249">
          <a:extLst>
            <a:ext uri="{FF2B5EF4-FFF2-40B4-BE49-F238E27FC236}">
              <a16:creationId xmlns:a16="http://schemas.microsoft.com/office/drawing/2014/main" id="{3AB25003-AC5E-49A9-BB9D-582510F09CAF}"/>
            </a:ext>
          </a:extLst>
        </xdr:cNvPr>
        <xdr:cNvSpPr/>
      </xdr:nvSpPr>
      <xdr:spPr>
        <a:xfrm>
          <a:off x="8632190" y="1066155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79930</xdr:rowOff>
    </xdr:from>
    <xdr:to>
      <xdr:col>55</xdr:col>
      <xdr:colOff>0</xdr:colOff>
      <xdr:row>62</xdr:row>
      <xdr:rowOff>84357</xdr:rowOff>
    </xdr:to>
    <xdr:cxnSp macro="">
      <xdr:nvCxnSpPr>
        <xdr:cNvPr id="251" name="直線コネクタ 250">
          <a:extLst>
            <a:ext uri="{FF2B5EF4-FFF2-40B4-BE49-F238E27FC236}">
              <a16:creationId xmlns:a16="http://schemas.microsoft.com/office/drawing/2014/main" id="{A7801ECC-36E3-4B56-B7BE-0C28CFC1CBD0}"/>
            </a:ext>
          </a:extLst>
        </xdr:cNvPr>
        <xdr:cNvCxnSpPr/>
      </xdr:nvCxnSpPr>
      <xdr:spPr>
        <a:xfrm flipV="1">
          <a:off x="8686800" y="10709830"/>
          <a:ext cx="74295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39798</xdr:rowOff>
    </xdr:from>
    <xdr:to>
      <xdr:col>46</xdr:col>
      <xdr:colOff>38100</xdr:colOff>
      <xdr:row>62</xdr:row>
      <xdr:rowOff>141398</xdr:rowOff>
    </xdr:to>
    <xdr:sp macro="" textlink="">
      <xdr:nvSpPr>
        <xdr:cNvPr id="252" name="楕円 251">
          <a:extLst>
            <a:ext uri="{FF2B5EF4-FFF2-40B4-BE49-F238E27FC236}">
              <a16:creationId xmlns:a16="http://schemas.microsoft.com/office/drawing/2014/main" id="{5817E431-6C02-4328-8CE2-996C75A39DF0}"/>
            </a:ext>
          </a:extLst>
        </xdr:cNvPr>
        <xdr:cNvSpPr/>
      </xdr:nvSpPr>
      <xdr:spPr>
        <a:xfrm>
          <a:off x="7846060" y="1066969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84357</xdr:rowOff>
    </xdr:from>
    <xdr:to>
      <xdr:col>50</xdr:col>
      <xdr:colOff>114300</xdr:colOff>
      <xdr:row>62</xdr:row>
      <xdr:rowOff>90598</xdr:rowOff>
    </xdr:to>
    <xdr:cxnSp macro="">
      <xdr:nvCxnSpPr>
        <xdr:cNvPr id="253" name="直線コネクタ 252">
          <a:extLst>
            <a:ext uri="{FF2B5EF4-FFF2-40B4-BE49-F238E27FC236}">
              <a16:creationId xmlns:a16="http://schemas.microsoft.com/office/drawing/2014/main" id="{03F07E66-2987-4CE1-8D73-20674ABDB495}"/>
            </a:ext>
          </a:extLst>
        </xdr:cNvPr>
        <xdr:cNvCxnSpPr/>
      </xdr:nvCxnSpPr>
      <xdr:spPr>
        <a:xfrm flipV="1">
          <a:off x="7889240" y="10716162"/>
          <a:ext cx="79756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43720</xdr:rowOff>
    </xdr:from>
    <xdr:to>
      <xdr:col>41</xdr:col>
      <xdr:colOff>101600</xdr:colOff>
      <xdr:row>62</xdr:row>
      <xdr:rowOff>145320</xdr:rowOff>
    </xdr:to>
    <xdr:sp macro="" textlink="">
      <xdr:nvSpPr>
        <xdr:cNvPr id="254" name="楕円 253">
          <a:extLst>
            <a:ext uri="{FF2B5EF4-FFF2-40B4-BE49-F238E27FC236}">
              <a16:creationId xmlns:a16="http://schemas.microsoft.com/office/drawing/2014/main" id="{F2D937DD-0431-48BE-8DBE-CFDA7A31EEB0}"/>
            </a:ext>
          </a:extLst>
        </xdr:cNvPr>
        <xdr:cNvSpPr/>
      </xdr:nvSpPr>
      <xdr:spPr>
        <a:xfrm>
          <a:off x="7029450" y="106755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90598</xdr:rowOff>
    </xdr:from>
    <xdr:to>
      <xdr:col>45</xdr:col>
      <xdr:colOff>177800</xdr:colOff>
      <xdr:row>62</xdr:row>
      <xdr:rowOff>94520</xdr:rowOff>
    </xdr:to>
    <xdr:cxnSp macro="">
      <xdr:nvCxnSpPr>
        <xdr:cNvPr id="255" name="直線コネクタ 254">
          <a:extLst>
            <a:ext uri="{FF2B5EF4-FFF2-40B4-BE49-F238E27FC236}">
              <a16:creationId xmlns:a16="http://schemas.microsoft.com/office/drawing/2014/main" id="{BCA358E7-80DE-4180-8C2E-0B92FB45E590}"/>
            </a:ext>
          </a:extLst>
        </xdr:cNvPr>
        <xdr:cNvCxnSpPr/>
      </xdr:nvCxnSpPr>
      <xdr:spPr>
        <a:xfrm flipV="1">
          <a:off x="7084060" y="10724308"/>
          <a:ext cx="80518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47300</xdr:rowOff>
    </xdr:from>
    <xdr:to>
      <xdr:col>36</xdr:col>
      <xdr:colOff>165100</xdr:colOff>
      <xdr:row>62</xdr:row>
      <xdr:rowOff>148900</xdr:rowOff>
    </xdr:to>
    <xdr:sp macro="" textlink="">
      <xdr:nvSpPr>
        <xdr:cNvPr id="256" name="楕円 255">
          <a:extLst>
            <a:ext uri="{FF2B5EF4-FFF2-40B4-BE49-F238E27FC236}">
              <a16:creationId xmlns:a16="http://schemas.microsoft.com/office/drawing/2014/main" id="{7C318D1A-9DAF-42DE-B56B-E6F63BE18D18}"/>
            </a:ext>
          </a:extLst>
        </xdr:cNvPr>
        <xdr:cNvSpPr/>
      </xdr:nvSpPr>
      <xdr:spPr>
        <a:xfrm>
          <a:off x="6231890" y="1067910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94520</xdr:rowOff>
    </xdr:from>
    <xdr:to>
      <xdr:col>41</xdr:col>
      <xdr:colOff>50800</xdr:colOff>
      <xdr:row>62</xdr:row>
      <xdr:rowOff>98100</xdr:rowOff>
    </xdr:to>
    <xdr:cxnSp macro="">
      <xdr:nvCxnSpPr>
        <xdr:cNvPr id="257" name="直線コネクタ 256">
          <a:extLst>
            <a:ext uri="{FF2B5EF4-FFF2-40B4-BE49-F238E27FC236}">
              <a16:creationId xmlns:a16="http://schemas.microsoft.com/office/drawing/2014/main" id="{6B1D8189-1676-471A-895A-99984D960719}"/>
            </a:ext>
          </a:extLst>
        </xdr:cNvPr>
        <xdr:cNvCxnSpPr/>
      </xdr:nvCxnSpPr>
      <xdr:spPr>
        <a:xfrm flipV="1">
          <a:off x="6286500" y="1072823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65150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E3F318D4-2571-4A66-8912-2B57ED456967}"/>
            </a:ext>
          </a:extLst>
        </xdr:cNvPr>
        <xdr:cNvSpPr txBox="1"/>
      </xdr:nvSpPr>
      <xdr:spPr>
        <a:xfrm>
          <a:off x="8401265" y="1035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89061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F20BF29F-55CC-43DB-A031-C29BA3105AC9}"/>
            </a:ext>
          </a:extLst>
        </xdr:cNvPr>
        <xdr:cNvSpPr txBox="1"/>
      </xdr:nvSpPr>
      <xdr:spPr>
        <a:xfrm>
          <a:off x="7610690" y="1037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CA4C0022-2E7E-49E7-8AF5-532572D7C46D}"/>
            </a:ext>
          </a:extLst>
        </xdr:cNvPr>
        <xdr:cNvSpPr txBox="1"/>
      </xdr:nvSpPr>
      <xdr:spPr>
        <a:xfrm>
          <a:off x="6822655" y="1038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D154A7A2-9A72-478F-AE9D-2D53B2D4EBCE}"/>
            </a:ext>
          </a:extLst>
        </xdr:cNvPr>
        <xdr:cNvSpPr txBox="1"/>
      </xdr:nvSpPr>
      <xdr:spPr>
        <a:xfrm>
          <a:off x="6007950" y="1035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126284</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97CFE535-F6A5-442D-8508-C78E63D4205D}"/>
            </a:ext>
          </a:extLst>
        </xdr:cNvPr>
        <xdr:cNvSpPr txBox="1"/>
      </xdr:nvSpPr>
      <xdr:spPr>
        <a:xfrm>
          <a:off x="8401265" y="1075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132525</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EEF50BD4-F8EF-43FC-A826-C27ECC3966D7}"/>
            </a:ext>
          </a:extLst>
        </xdr:cNvPr>
        <xdr:cNvSpPr txBox="1"/>
      </xdr:nvSpPr>
      <xdr:spPr>
        <a:xfrm>
          <a:off x="7610690" y="1076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136447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8A9CB4B4-3742-459C-8171-80BB03AFBB0E}"/>
            </a:ext>
          </a:extLst>
        </xdr:cNvPr>
        <xdr:cNvSpPr txBox="1"/>
      </xdr:nvSpPr>
      <xdr:spPr>
        <a:xfrm>
          <a:off x="6822655" y="1076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140027</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7CC2FCC3-8A68-4543-981E-6CAA62FBB17D}"/>
            </a:ext>
          </a:extLst>
        </xdr:cNvPr>
        <xdr:cNvSpPr txBox="1"/>
      </xdr:nvSpPr>
      <xdr:spPr>
        <a:xfrm>
          <a:off x="6007950" y="1076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F6FBC02B-51DD-4735-ACED-D10D69791C0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4CC59CD-D22B-488D-89F6-147AA0EFD8BA}"/>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9A905D5C-98F4-41CC-89D5-18D9F61C1B55}"/>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567494A4-29E7-4281-A323-C51AA7B3D4A1}"/>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D517A1C-D1F8-4E9F-9FB1-80BC42C49D07}"/>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A96C6A98-C555-41B1-A52A-81685A36D70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43BAD49C-7BAB-4007-8148-51D5F1363090}"/>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22B271B0-A33C-4E23-9305-92266C275DE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9AAA6B08-97BA-4A89-863D-7243E6ECBACA}"/>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F8209BC-7B81-46DB-AB95-38B7FC473DA0}"/>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A15451FB-77B0-4619-AD23-AF926A857B1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8C658A94-54C7-4A77-A1C1-3582AA080477}"/>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82F4DAA3-2F30-4036-8DA1-C991A3D0C175}"/>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F0B0D901-DFE2-4CDB-9EA0-88F3CFF94C30}"/>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73E99F06-B1D1-4D50-8034-C7780D70E0BA}"/>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F20058CA-195C-445D-83F9-6400EB59C8BD}"/>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69FAF787-22CF-4030-914F-0E222125C4AE}"/>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B7F1C976-0EA5-4A92-88DB-BCBA909C73D3}"/>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CA47F09F-6616-4BA9-A956-9EA5BC875459}"/>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3CA15385-0DA3-4737-B697-104270F8BBEA}"/>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D8ABF9FB-61D1-4776-8FA7-2CB9CAB78F0F}"/>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6D69A3A-F784-40F1-A7B3-02545E29114C}"/>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654B9635-214C-4F61-9128-A1A85A977CE8}"/>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B39BDB3-A90B-423A-9F3F-5D95B1CFB3EC}"/>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58C27E28-2B61-4E33-9865-696465058451}"/>
            </a:ext>
          </a:extLst>
        </xdr:cNvPr>
        <xdr:cNvCxnSpPr/>
      </xdr:nvCxnSpPr>
      <xdr:spPr>
        <a:xfrm flipV="1">
          <a:off x="4173855" y="1347978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87F639FE-6558-4FE1-ADAE-666721F79EC4}"/>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48CCEBFE-4E0B-46B7-841D-B682F3E0DC22}"/>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4944AC25-B73E-46D3-9281-4C078D45238C}"/>
            </a:ext>
          </a:extLst>
        </xdr:cNvPr>
        <xdr:cNvSpPr txBox="1"/>
      </xdr:nvSpPr>
      <xdr:spPr>
        <a:xfrm>
          <a:off x="4212590" y="1326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16E9AA1D-C690-4272-81FF-2E6C83CC0DBE}"/>
            </a:ext>
          </a:extLst>
        </xdr:cNvPr>
        <xdr:cNvCxnSpPr/>
      </xdr:nvCxnSpPr>
      <xdr:spPr>
        <a:xfrm>
          <a:off x="4112260" y="13479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8068A446-1DE2-4444-BBC2-6A8F76D8C792}"/>
            </a:ext>
          </a:extLst>
        </xdr:cNvPr>
        <xdr:cNvSpPr txBox="1"/>
      </xdr:nvSpPr>
      <xdr:spPr>
        <a:xfrm>
          <a:off x="4212590" y="1423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E32D5D3C-29E8-4BF0-815B-9CC08584D04A}"/>
            </a:ext>
          </a:extLst>
        </xdr:cNvPr>
        <xdr:cNvSpPr/>
      </xdr:nvSpPr>
      <xdr:spPr>
        <a:xfrm>
          <a:off x="4131310" y="142519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a:extLst>
            <a:ext uri="{FF2B5EF4-FFF2-40B4-BE49-F238E27FC236}">
              <a16:creationId xmlns:a16="http://schemas.microsoft.com/office/drawing/2014/main" id="{8D3C5302-1F3E-4C15-B66A-387941490D58}"/>
            </a:ext>
          </a:extLst>
        </xdr:cNvPr>
        <xdr:cNvSpPr/>
      </xdr:nvSpPr>
      <xdr:spPr>
        <a:xfrm>
          <a:off x="3388360" y="1425955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a:extLst>
            <a:ext uri="{FF2B5EF4-FFF2-40B4-BE49-F238E27FC236}">
              <a16:creationId xmlns:a16="http://schemas.microsoft.com/office/drawing/2014/main" id="{65BF758E-642E-4D2A-B380-D57DBEA54EDF}"/>
            </a:ext>
          </a:extLst>
        </xdr:cNvPr>
        <xdr:cNvSpPr/>
      </xdr:nvSpPr>
      <xdr:spPr>
        <a:xfrm>
          <a:off x="2571750" y="142938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a:extLst>
            <a:ext uri="{FF2B5EF4-FFF2-40B4-BE49-F238E27FC236}">
              <a16:creationId xmlns:a16="http://schemas.microsoft.com/office/drawing/2014/main" id="{0AB20EAD-1155-48A6-A82F-466F15CA7062}"/>
            </a:ext>
          </a:extLst>
        </xdr:cNvPr>
        <xdr:cNvSpPr/>
      </xdr:nvSpPr>
      <xdr:spPr>
        <a:xfrm>
          <a:off x="1774190" y="1428051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a:extLst>
            <a:ext uri="{FF2B5EF4-FFF2-40B4-BE49-F238E27FC236}">
              <a16:creationId xmlns:a16="http://schemas.microsoft.com/office/drawing/2014/main" id="{221BFA26-A398-45CC-BDBC-DF22C4E1A2BD}"/>
            </a:ext>
          </a:extLst>
        </xdr:cNvPr>
        <xdr:cNvSpPr/>
      </xdr:nvSpPr>
      <xdr:spPr>
        <a:xfrm>
          <a:off x="988060" y="142519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2143134-6E3D-49F5-914A-D1F90135E74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D0C1CA7-5547-4416-B53F-06C8137E691F}"/>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3AB99EE-6913-46F8-ADF5-54AEEB89ABD4}"/>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F8C976F-A1F6-44AA-BCAC-FE4C035351B3}"/>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DF2241A-A18E-430B-AE6F-0728ADBEFEAB}"/>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158750</xdr:rowOff>
    </xdr:from>
    <xdr:to>
      <xdr:col>24</xdr:col>
      <xdr:colOff>114300</xdr:colOff>
      <xdr:row>79</xdr:row>
      <xdr:rowOff>88900</xdr:rowOff>
    </xdr:to>
    <xdr:sp macro="" textlink="">
      <xdr:nvSpPr>
        <xdr:cNvPr id="306" name="楕円 305">
          <a:extLst>
            <a:ext uri="{FF2B5EF4-FFF2-40B4-BE49-F238E27FC236}">
              <a16:creationId xmlns:a16="http://schemas.microsoft.com/office/drawing/2014/main" id="{D0BDBF87-73CF-4CDD-9C2F-BBDC4E94E424}"/>
            </a:ext>
          </a:extLst>
        </xdr:cNvPr>
        <xdr:cNvSpPr/>
      </xdr:nvSpPr>
      <xdr:spPr>
        <a:xfrm>
          <a:off x="4131310" y="135337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73677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9D8CAFE8-7A77-4E66-9D23-7ECB56C1A8EF}"/>
            </a:ext>
          </a:extLst>
        </xdr:cNvPr>
        <xdr:cNvSpPr txBox="1"/>
      </xdr:nvSpPr>
      <xdr:spPr>
        <a:xfrm>
          <a:off x="4212590"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109220</xdr:rowOff>
    </xdr:from>
    <xdr:to>
      <xdr:col>20</xdr:col>
      <xdr:colOff>38100</xdr:colOff>
      <xdr:row>79</xdr:row>
      <xdr:rowOff>39370</xdr:rowOff>
    </xdr:to>
    <xdr:sp macro="" textlink="">
      <xdr:nvSpPr>
        <xdr:cNvPr id="308" name="楕円 307">
          <a:extLst>
            <a:ext uri="{FF2B5EF4-FFF2-40B4-BE49-F238E27FC236}">
              <a16:creationId xmlns:a16="http://schemas.microsoft.com/office/drawing/2014/main" id="{BEB82DE9-4C6C-4A89-8F8B-DDDF78A33802}"/>
            </a:ext>
          </a:extLst>
        </xdr:cNvPr>
        <xdr:cNvSpPr/>
      </xdr:nvSpPr>
      <xdr:spPr>
        <a:xfrm>
          <a:off x="3388360" y="134804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160020</xdr:rowOff>
    </xdr:from>
    <xdr:to>
      <xdr:col>24</xdr:col>
      <xdr:colOff>63500</xdr:colOff>
      <xdr:row>79</xdr:row>
      <xdr:rowOff>38100</xdr:rowOff>
    </xdr:to>
    <xdr:cxnSp macro="">
      <xdr:nvCxnSpPr>
        <xdr:cNvPr id="309" name="直線コネクタ 308">
          <a:extLst>
            <a:ext uri="{FF2B5EF4-FFF2-40B4-BE49-F238E27FC236}">
              <a16:creationId xmlns:a16="http://schemas.microsoft.com/office/drawing/2014/main" id="{910700D0-B025-4B8F-A782-7138C0BB8474}"/>
            </a:ext>
          </a:extLst>
        </xdr:cNvPr>
        <xdr:cNvCxnSpPr/>
      </xdr:nvCxnSpPr>
      <xdr:spPr>
        <a:xfrm>
          <a:off x="3431540" y="13535025"/>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29211</xdr:rowOff>
    </xdr:from>
    <xdr:to>
      <xdr:col>15</xdr:col>
      <xdr:colOff>101600</xdr:colOff>
      <xdr:row>78</xdr:row>
      <xdr:rowOff>130811</xdr:rowOff>
    </xdr:to>
    <xdr:sp macro="" textlink="">
      <xdr:nvSpPr>
        <xdr:cNvPr id="310" name="楕円 309">
          <a:extLst>
            <a:ext uri="{FF2B5EF4-FFF2-40B4-BE49-F238E27FC236}">
              <a16:creationId xmlns:a16="http://schemas.microsoft.com/office/drawing/2014/main" id="{A665C508-28DF-4151-AAA1-1A7866868005}"/>
            </a:ext>
          </a:extLst>
        </xdr:cNvPr>
        <xdr:cNvSpPr/>
      </xdr:nvSpPr>
      <xdr:spPr>
        <a:xfrm>
          <a:off x="2571750" y="1340040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80011</xdr:rowOff>
    </xdr:from>
    <xdr:to>
      <xdr:col>19</xdr:col>
      <xdr:colOff>177800</xdr:colOff>
      <xdr:row>78</xdr:row>
      <xdr:rowOff>160020</xdr:rowOff>
    </xdr:to>
    <xdr:cxnSp macro="">
      <xdr:nvCxnSpPr>
        <xdr:cNvPr id="311" name="直線コネクタ 310">
          <a:extLst>
            <a:ext uri="{FF2B5EF4-FFF2-40B4-BE49-F238E27FC236}">
              <a16:creationId xmlns:a16="http://schemas.microsoft.com/office/drawing/2014/main" id="{FF206C06-6F48-4D44-9598-076F69CF3206}"/>
            </a:ext>
          </a:extLst>
        </xdr:cNvPr>
        <xdr:cNvCxnSpPr/>
      </xdr:nvCxnSpPr>
      <xdr:spPr>
        <a:xfrm>
          <a:off x="2626360" y="13455016"/>
          <a:ext cx="80518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10161</xdr:rowOff>
    </xdr:from>
    <xdr:to>
      <xdr:col>10</xdr:col>
      <xdr:colOff>165100</xdr:colOff>
      <xdr:row>78</xdr:row>
      <xdr:rowOff>111761</xdr:rowOff>
    </xdr:to>
    <xdr:sp macro="" textlink="">
      <xdr:nvSpPr>
        <xdr:cNvPr id="312" name="楕円 311">
          <a:extLst>
            <a:ext uri="{FF2B5EF4-FFF2-40B4-BE49-F238E27FC236}">
              <a16:creationId xmlns:a16="http://schemas.microsoft.com/office/drawing/2014/main" id="{4E7A9FEF-3849-4481-AC1B-57DC636878A7}"/>
            </a:ext>
          </a:extLst>
        </xdr:cNvPr>
        <xdr:cNvSpPr/>
      </xdr:nvSpPr>
      <xdr:spPr>
        <a:xfrm>
          <a:off x="1774190" y="1338516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60961</xdr:rowOff>
    </xdr:from>
    <xdr:to>
      <xdr:col>15</xdr:col>
      <xdr:colOff>50800</xdr:colOff>
      <xdr:row>78</xdr:row>
      <xdr:rowOff>80011</xdr:rowOff>
    </xdr:to>
    <xdr:cxnSp macro="">
      <xdr:nvCxnSpPr>
        <xdr:cNvPr id="313" name="直線コネクタ 312">
          <a:extLst>
            <a:ext uri="{FF2B5EF4-FFF2-40B4-BE49-F238E27FC236}">
              <a16:creationId xmlns:a16="http://schemas.microsoft.com/office/drawing/2014/main" id="{73397F5F-D2A4-48CC-AF26-4DB0AE947066}"/>
            </a:ext>
          </a:extLst>
        </xdr:cNvPr>
        <xdr:cNvCxnSpPr/>
      </xdr:nvCxnSpPr>
      <xdr:spPr>
        <a:xfrm>
          <a:off x="1828800" y="13430251"/>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133986</xdr:rowOff>
    </xdr:from>
    <xdr:to>
      <xdr:col>6</xdr:col>
      <xdr:colOff>38100</xdr:colOff>
      <xdr:row>78</xdr:row>
      <xdr:rowOff>64136</xdr:rowOff>
    </xdr:to>
    <xdr:sp macro="" textlink="">
      <xdr:nvSpPr>
        <xdr:cNvPr id="314" name="楕円 313">
          <a:extLst>
            <a:ext uri="{FF2B5EF4-FFF2-40B4-BE49-F238E27FC236}">
              <a16:creationId xmlns:a16="http://schemas.microsoft.com/office/drawing/2014/main" id="{FA15BF74-088E-48DD-AB99-5D491611C7FF}"/>
            </a:ext>
          </a:extLst>
        </xdr:cNvPr>
        <xdr:cNvSpPr/>
      </xdr:nvSpPr>
      <xdr:spPr>
        <a:xfrm>
          <a:off x="988060" y="133318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13336</xdr:rowOff>
    </xdr:from>
    <xdr:to>
      <xdr:col>10</xdr:col>
      <xdr:colOff>114300</xdr:colOff>
      <xdr:row>78</xdr:row>
      <xdr:rowOff>60961</xdr:rowOff>
    </xdr:to>
    <xdr:cxnSp macro="">
      <xdr:nvCxnSpPr>
        <xdr:cNvPr id="315" name="直線コネクタ 314">
          <a:extLst>
            <a:ext uri="{FF2B5EF4-FFF2-40B4-BE49-F238E27FC236}">
              <a16:creationId xmlns:a16="http://schemas.microsoft.com/office/drawing/2014/main" id="{C681818E-963B-40AE-B7BC-19275855E834}"/>
            </a:ext>
          </a:extLst>
        </xdr:cNvPr>
        <xdr:cNvCxnSpPr/>
      </xdr:nvCxnSpPr>
      <xdr:spPr>
        <a:xfrm>
          <a:off x="1031240" y="13390246"/>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316" name="n_1aveValue【公営住宅】&#10;有形固定資産減価償却率">
          <a:extLst>
            <a:ext uri="{FF2B5EF4-FFF2-40B4-BE49-F238E27FC236}">
              <a16:creationId xmlns:a16="http://schemas.microsoft.com/office/drawing/2014/main" id="{2A980710-513F-4B73-BFCC-C2EA6BADB712}"/>
            </a:ext>
          </a:extLst>
        </xdr:cNvPr>
        <xdr:cNvSpPr txBox="1"/>
      </xdr:nvSpPr>
      <xdr:spPr>
        <a:xfrm>
          <a:off x="3239144" y="143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7" name="n_2aveValue【公営住宅】&#10;有形固定資産減価償却率">
          <a:extLst>
            <a:ext uri="{FF2B5EF4-FFF2-40B4-BE49-F238E27FC236}">
              <a16:creationId xmlns:a16="http://schemas.microsoft.com/office/drawing/2014/main" id="{6007E8A8-AB37-4EDA-B980-2870A93476BF}"/>
            </a:ext>
          </a:extLst>
        </xdr:cNvPr>
        <xdr:cNvSpPr txBox="1"/>
      </xdr:nvSpPr>
      <xdr:spPr>
        <a:xfrm>
          <a:off x="2439044" y="1439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aveValue【公営住宅】&#10;有形固定資産減価償却率">
          <a:extLst>
            <a:ext uri="{FF2B5EF4-FFF2-40B4-BE49-F238E27FC236}">
              <a16:creationId xmlns:a16="http://schemas.microsoft.com/office/drawing/2014/main" id="{BB9EF76F-D679-4AB3-BD88-2E0460676406}"/>
            </a:ext>
          </a:extLst>
        </xdr:cNvPr>
        <xdr:cNvSpPr txBox="1"/>
      </xdr:nvSpPr>
      <xdr:spPr>
        <a:xfrm>
          <a:off x="1641484" y="1436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9" name="n_4aveValue【公営住宅】&#10;有形固定資産減価償却率">
          <a:extLst>
            <a:ext uri="{FF2B5EF4-FFF2-40B4-BE49-F238E27FC236}">
              <a16:creationId xmlns:a16="http://schemas.microsoft.com/office/drawing/2014/main" id="{111E0A75-C0D4-4B17-9314-F126200D5499}"/>
            </a:ext>
          </a:extLst>
        </xdr:cNvPr>
        <xdr:cNvSpPr txBox="1"/>
      </xdr:nvSpPr>
      <xdr:spPr>
        <a:xfrm>
          <a:off x="85535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55897</xdr:rowOff>
    </xdr:from>
    <xdr:ext cx="405111" cy="259045"/>
    <xdr:sp macro="" textlink="">
      <xdr:nvSpPr>
        <xdr:cNvPr id="320" name="n_1mainValue【公営住宅】&#10;有形固定資産減価償却率">
          <a:extLst>
            <a:ext uri="{FF2B5EF4-FFF2-40B4-BE49-F238E27FC236}">
              <a16:creationId xmlns:a16="http://schemas.microsoft.com/office/drawing/2014/main" id="{93D6064C-955C-4BF3-B01D-DC07D2DE6D5E}"/>
            </a:ext>
          </a:extLst>
        </xdr:cNvPr>
        <xdr:cNvSpPr txBox="1"/>
      </xdr:nvSpPr>
      <xdr:spPr>
        <a:xfrm>
          <a:off x="32391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147338</xdr:rowOff>
    </xdr:from>
    <xdr:ext cx="405111" cy="259045"/>
    <xdr:sp macro="" textlink="">
      <xdr:nvSpPr>
        <xdr:cNvPr id="321" name="n_2mainValue【公営住宅】&#10;有形固定資産減価償却率">
          <a:extLst>
            <a:ext uri="{FF2B5EF4-FFF2-40B4-BE49-F238E27FC236}">
              <a16:creationId xmlns:a16="http://schemas.microsoft.com/office/drawing/2014/main" id="{EB641A46-9711-4E9B-88A2-284748F66F34}"/>
            </a:ext>
          </a:extLst>
        </xdr:cNvPr>
        <xdr:cNvSpPr txBox="1"/>
      </xdr:nvSpPr>
      <xdr:spPr>
        <a:xfrm>
          <a:off x="2439044" y="1317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128288</xdr:rowOff>
    </xdr:from>
    <xdr:ext cx="405111" cy="259045"/>
    <xdr:sp macro="" textlink="">
      <xdr:nvSpPr>
        <xdr:cNvPr id="322" name="n_3mainValue【公営住宅】&#10;有形固定資産減価償却率">
          <a:extLst>
            <a:ext uri="{FF2B5EF4-FFF2-40B4-BE49-F238E27FC236}">
              <a16:creationId xmlns:a16="http://schemas.microsoft.com/office/drawing/2014/main" id="{4FCD117B-0C33-4143-BAC0-3083F1234A3F}"/>
            </a:ext>
          </a:extLst>
        </xdr:cNvPr>
        <xdr:cNvSpPr txBox="1"/>
      </xdr:nvSpPr>
      <xdr:spPr>
        <a:xfrm>
          <a:off x="1641484" y="13162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80663</xdr:rowOff>
    </xdr:from>
    <xdr:ext cx="405111" cy="259045"/>
    <xdr:sp macro="" textlink="">
      <xdr:nvSpPr>
        <xdr:cNvPr id="323" name="n_4mainValue【公営住宅】&#10;有形固定資産減価償却率">
          <a:extLst>
            <a:ext uri="{FF2B5EF4-FFF2-40B4-BE49-F238E27FC236}">
              <a16:creationId xmlns:a16="http://schemas.microsoft.com/office/drawing/2014/main" id="{9CAF3350-D935-4CD3-B533-6012C79E3BA0}"/>
            </a:ext>
          </a:extLst>
        </xdr:cNvPr>
        <xdr:cNvSpPr txBox="1"/>
      </xdr:nvSpPr>
      <xdr:spPr>
        <a:xfrm>
          <a:off x="855354" y="13112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CE992CC-0930-4436-9AF5-1A6A6CC3EB7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48982AF-E026-44A2-BC40-294BEB5467CB}"/>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1071460-343F-4290-80A1-6E63170AD439}"/>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8FF5438-0630-420F-BB1F-DA4B74385721}"/>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C03CDD4-1D86-4917-BE60-FD498AC7152A}"/>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61F15C8-1453-49D1-A613-6760567B0A9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55790EE-3C20-48BF-A721-1024FD893B63}"/>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19C3D60-E1C7-41B2-B09E-E4C8B431C3C0}"/>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22B2ED41-29B6-400A-A07C-D98228173280}"/>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AD7C4C86-1DE0-4FD4-8052-9818F6E8535A}"/>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9F3E041A-E0BD-4588-A248-F69CA821678C}"/>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DD7DE400-DABD-4B7B-99C4-C73CFC06DDF2}"/>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7A7B730E-935F-46A6-A792-6AD7A0295424}"/>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8AA0F108-236E-41C9-8434-003A0F24F716}"/>
            </a:ext>
          </a:extLst>
        </xdr:cNvPr>
        <xdr:cNvSpPr txBox="1"/>
      </xdr:nvSpPr>
      <xdr:spPr>
        <a:xfrm>
          <a:off x="5485961" y="144465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E0F52703-8F4E-4F4B-AFDB-6350891CC286}"/>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71A88E00-00F9-44EC-98A9-5A08BECDCB66}"/>
            </a:ext>
          </a:extLst>
        </xdr:cNvPr>
        <xdr:cNvSpPr txBox="1"/>
      </xdr:nvSpPr>
      <xdr:spPr>
        <a:xfrm>
          <a:off x="5485961" y="1411425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985D9FC0-A0E9-47D1-93B0-60DF79F09DB1}"/>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C0B8302E-E9D9-4162-889F-B16EFDDEBEE8}"/>
            </a:ext>
          </a:extLst>
        </xdr:cNvPr>
        <xdr:cNvSpPr txBox="1"/>
      </xdr:nvSpPr>
      <xdr:spPr>
        <a:xfrm>
          <a:off x="548596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DE2C762C-8638-4F6A-9903-5785A9C64C82}"/>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F9E9BFAE-A7D6-4DBA-BD90-42CF7FFD6A26}"/>
            </a:ext>
          </a:extLst>
        </xdr:cNvPr>
        <xdr:cNvSpPr txBox="1"/>
      </xdr:nvSpPr>
      <xdr:spPr>
        <a:xfrm>
          <a:off x="5485961" y="1346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1EA95FA0-74B9-4B1C-81D4-F34B4678D263}"/>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0D2DCF35-1195-495B-B813-B97D94EA8823}"/>
            </a:ext>
          </a:extLst>
        </xdr:cNvPr>
        <xdr:cNvSpPr txBox="1"/>
      </xdr:nvSpPr>
      <xdr:spPr>
        <a:xfrm>
          <a:off x="5485961" y="131364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88503681-508C-423F-A233-E98FB5249710}"/>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753BBC07-BAF4-47D5-A9D7-59D0E9DF9897}"/>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2C657133-3A5E-4E0A-9A12-0890F50E0176}"/>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8C6E5799-0D29-46F6-9145-0A250765E940}"/>
            </a:ext>
          </a:extLst>
        </xdr:cNvPr>
        <xdr:cNvCxnSpPr/>
      </xdr:nvCxnSpPr>
      <xdr:spPr>
        <a:xfrm flipV="1">
          <a:off x="9429115" y="13327837"/>
          <a:ext cx="0" cy="158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384408FC-2368-4FAB-A06B-6095D20649C0}"/>
            </a:ext>
          </a:extLst>
        </xdr:cNvPr>
        <xdr:cNvSpPr txBox="1"/>
      </xdr:nvSpPr>
      <xdr:spPr>
        <a:xfrm>
          <a:off x="9467850" y="1491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EFD8C55A-5485-4929-90D4-38C77FA3044C}"/>
            </a:ext>
          </a:extLst>
        </xdr:cNvPr>
        <xdr:cNvCxnSpPr/>
      </xdr:nvCxnSpPr>
      <xdr:spPr>
        <a:xfrm>
          <a:off x="9356090" y="1491544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DE3547F0-4789-4D9F-AF05-CD9FE86CDE90}"/>
            </a:ext>
          </a:extLst>
        </xdr:cNvPr>
        <xdr:cNvSpPr txBox="1"/>
      </xdr:nvSpPr>
      <xdr:spPr>
        <a:xfrm>
          <a:off x="9467850" y="130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575790C4-B1CE-442B-80B2-49659B360EA3}"/>
            </a:ext>
          </a:extLst>
        </xdr:cNvPr>
        <xdr:cNvCxnSpPr/>
      </xdr:nvCxnSpPr>
      <xdr:spPr>
        <a:xfrm>
          <a:off x="9356090" y="133278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752B68B8-0356-4538-837D-125560CC5D42}"/>
            </a:ext>
          </a:extLst>
        </xdr:cNvPr>
        <xdr:cNvSpPr txBox="1"/>
      </xdr:nvSpPr>
      <xdr:spPr>
        <a:xfrm>
          <a:off x="946785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4D3D79FD-FA7E-433A-B635-FB07DEFA2BD8}"/>
            </a:ext>
          </a:extLst>
        </xdr:cNvPr>
        <xdr:cNvSpPr/>
      </xdr:nvSpPr>
      <xdr:spPr>
        <a:xfrm>
          <a:off x="9394190" y="14802071"/>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a:extLst>
            <a:ext uri="{FF2B5EF4-FFF2-40B4-BE49-F238E27FC236}">
              <a16:creationId xmlns:a16="http://schemas.microsoft.com/office/drawing/2014/main" id="{E92ED1C3-9AE4-49E6-A00A-D6DEBC89DA3E}"/>
            </a:ext>
          </a:extLst>
        </xdr:cNvPr>
        <xdr:cNvSpPr/>
      </xdr:nvSpPr>
      <xdr:spPr>
        <a:xfrm>
          <a:off x="8632190" y="14765061"/>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a:extLst>
            <a:ext uri="{FF2B5EF4-FFF2-40B4-BE49-F238E27FC236}">
              <a16:creationId xmlns:a16="http://schemas.microsoft.com/office/drawing/2014/main" id="{C6F91600-761B-4A8C-B115-55682B347CA8}"/>
            </a:ext>
          </a:extLst>
        </xdr:cNvPr>
        <xdr:cNvSpPr/>
      </xdr:nvSpPr>
      <xdr:spPr>
        <a:xfrm>
          <a:off x="7846060" y="1476310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a:extLst>
            <a:ext uri="{FF2B5EF4-FFF2-40B4-BE49-F238E27FC236}">
              <a16:creationId xmlns:a16="http://schemas.microsoft.com/office/drawing/2014/main" id="{BE4173A6-C222-4D92-96B1-C0253DEB3647}"/>
            </a:ext>
          </a:extLst>
        </xdr:cNvPr>
        <xdr:cNvSpPr/>
      </xdr:nvSpPr>
      <xdr:spPr>
        <a:xfrm>
          <a:off x="7029450" y="1476055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a:extLst>
            <a:ext uri="{FF2B5EF4-FFF2-40B4-BE49-F238E27FC236}">
              <a16:creationId xmlns:a16="http://schemas.microsoft.com/office/drawing/2014/main" id="{04FD8ED3-7143-4F44-A4D1-7C443BA8922F}"/>
            </a:ext>
          </a:extLst>
        </xdr:cNvPr>
        <xdr:cNvSpPr/>
      </xdr:nvSpPr>
      <xdr:spPr>
        <a:xfrm>
          <a:off x="6231890" y="14766171"/>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27AD993-A85E-4444-AD1B-F3499A1EA5EE}"/>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83790B6-C412-40D3-B421-1A94926F6516}"/>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BD8EC0B-A893-4A60-890A-35CD80E310A6}"/>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814E9D2-122B-4394-859F-FA55D60C8848}"/>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4CF6A7D4-D9D9-4CDB-910E-30B4724A6835}"/>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108458</xdr:rowOff>
    </xdr:from>
    <xdr:to>
      <xdr:col>55</xdr:col>
      <xdr:colOff>50800</xdr:colOff>
      <xdr:row>87</xdr:row>
      <xdr:rowOff>38608</xdr:rowOff>
    </xdr:to>
    <xdr:sp macro="" textlink="">
      <xdr:nvSpPr>
        <xdr:cNvPr id="365" name="楕円 364">
          <a:extLst>
            <a:ext uri="{FF2B5EF4-FFF2-40B4-BE49-F238E27FC236}">
              <a16:creationId xmlns:a16="http://schemas.microsoft.com/office/drawing/2014/main" id="{DAF801F9-81A2-4CCD-9995-82C80C0452C0}"/>
            </a:ext>
          </a:extLst>
        </xdr:cNvPr>
        <xdr:cNvSpPr/>
      </xdr:nvSpPr>
      <xdr:spPr>
        <a:xfrm>
          <a:off x="9394190" y="1485125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a:extLst>
            <a:ext uri="{FF2B5EF4-FFF2-40B4-BE49-F238E27FC236}">
              <a16:creationId xmlns:a16="http://schemas.microsoft.com/office/drawing/2014/main" id="{F4F628FD-1A52-41AC-A856-CEB0171983B9}"/>
            </a:ext>
          </a:extLst>
        </xdr:cNvPr>
        <xdr:cNvSpPr txBox="1"/>
      </xdr:nvSpPr>
      <xdr:spPr>
        <a:xfrm>
          <a:off x="9467850" y="147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108524</xdr:rowOff>
    </xdr:from>
    <xdr:to>
      <xdr:col>50</xdr:col>
      <xdr:colOff>165100</xdr:colOff>
      <xdr:row>87</xdr:row>
      <xdr:rowOff>38674</xdr:rowOff>
    </xdr:to>
    <xdr:sp macro="" textlink="">
      <xdr:nvSpPr>
        <xdr:cNvPr id="367" name="楕円 366">
          <a:extLst>
            <a:ext uri="{FF2B5EF4-FFF2-40B4-BE49-F238E27FC236}">
              <a16:creationId xmlns:a16="http://schemas.microsoft.com/office/drawing/2014/main" id="{8A7414A0-8E05-46F7-AA5E-086C512598D2}"/>
            </a:ext>
          </a:extLst>
        </xdr:cNvPr>
        <xdr:cNvSpPr/>
      </xdr:nvSpPr>
      <xdr:spPr>
        <a:xfrm>
          <a:off x="8632190" y="1485131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159258</xdr:rowOff>
    </xdr:from>
    <xdr:to>
      <xdr:col>55</xdr:col>
      <xdr:colOff>0</xdr:colOff>
      <xdr:row>86</xdr:row>
      <xdr:rowOff>159324</xdr:rowOff>
    </xdr:to>
    <xdr:cxnSp macro="">
      <xdr:nvCxnSpPr>
        <xdr:cNvPr id="368" name="直線コネクタ 367">
          <a:extLst>
            <a:ext uri="{FF2B5EF4-FFF2-40B4-BE49-F238E27FC236}">
              <a16:creationId xmlns:a16="http://schemas.microsoft.com/office/drawing/2014/main" id="{F16D133F-689A-4DEC-95C4-B6B1FA94D11E}"/>
            </a:ext>
          </a:extLst>
        </xdr:cNvPr>
        <xdr:cNvCxnSpPr/>
      </xdr:nvCxnSpPr>
      <xdr:spPr>
        <a:xfrm flipV="1">
          <a:off x="8686800" y="14905863"/>
          <a:ext cx="74295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108589</xdr:rowOff>
    </xdr:from>
    <xdr:to>
      <xdr:col>46</xdr:col>
      <xdr:colOff>38100</xdr:colOff>
      <xdr:row>87</xdr:row>
      <xdr:rowOff>38739</xdr:rowOff>
    </xdr:to>
    <xdr:sp macro="" textlink="">
      <xdr:nvSpPr>
        <xdr:cNvPr id="369" name="楕円 368">
          <a:extLst>
            <a:ext uri="{FF2B5EF4-FFF2-40B4-BE49-F238E27FC236}">
              <a16:creationId xmlns:a16="http://schemas.microsoft.com/office/drawing/2014/main" id="{305711C7-EEB0-456A-813E-AAA92863BE95}"/>
            </a:ext>
          </a:extLst>
        </xdr:cNvPr>
        <xdr:cNvSpPr/>
      </xdr:nvSpPr>
      <xdr:spPr>
        <a:xfrm>
          <a:off x="7846060" y="1485138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159324</xdr:rowOff>
    </xdr:from>
    <xdr:to>
      <xdr:col>50</xdr:col>
      <xdr:colOff>114300</xdr:colOff>
      <xdr:row>86</xdr:row>
      <xdr:rowOff>159389</xdr:rowOff>
    </xdr:to>
    <xdr:cxnSp macro="">
      <xdr:nvCxnSpPr>
        <xdr:cNvPr id="370" name="直線コネクタ 369">
          <a:extLst>
            <a:ext uri="{FF2B5EF4-FFF2-40B4-BE49-F238E27FC236}">
              <a16:creationId xmlns:a16="http://schemas.microsoft.com/office/drawing/2014/main" id="{B24AF265-15FD-4CAD-8C58-6A046DC7FD61}"/>
            </a:ext>
          </a:extLst>
        </xdr:cNvPr>
        <xdr:cNvCxnSpPr/>
      </xdr:nvCxnSpPr>
      <xdr:spPr>
        <a:xfrm flipV="1">
          <a:off x="7889240" y="14905929"/>
          <a:ext cx="79756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108621</xdr:rowOff>
    </xdr:from>
    <xdr:to>
      <xdr:col>41</xdr:col>
      <xdr:colOff>101600</xdr:colOff>
      <xdr:row>87</xdr:row>
      <xdr:rowOff>38771</xdr:rowOff>
    </xdr:to>
    <xdr:sp macro="" textlink="">
      <xdr:nvSpPr>
        <xdr:cNvPr id="371" name="楕円 370">
          <a:extLst>
            <a:ext uri="{FF2B5EF4-FFF2-40B4-BE49-F238E27FC236}">
              <a16:creationId xmlns:a16="http://schemas.microsoft.com/office/drawing/2014/main" id="{BFC0252D-3076-4BF2-9F9F-5E22DEEE9F2D}"/>
            </a:ext>
          </a:extLst>
        </xdr:cNvPr>
        <xdr:cNvSpPr/>
      </xdr:nvSpPr>
      <xdr:spPr>
        <a:xfrm>
          <a:off x="7029450" y="148514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159389</xdr:rowOff>
    </xdr:from>
    <xdr:to>
      <xdr:col>45</xdr:col>
      <xdr:colOff>177800</xdr:colOff>
      <xdr:row>86</xdr:row>
      <xdr:rowOff>159421</xdr:rowOff>
    </xdr:to>
    <xdr:cxnSp macro="">
      <xdr:nvCxnSpPr>
        <xdr:cNvPr id="372" name="直線コネクタ 371">
          <a:extLst>
            <a:ext uri="{FF2B5EF4-FFF2-40B4-BE49-F238E27FC236}">
              <a16:creationId xmlns:a16="http://schemas.microsoft.com/office/drawing/2014/main" id="{7074C67B-4931-440E-B528-23984A010372}"/>
            </a:ext>
          </a:extLst>
        </xdr:cNvPr>
        <xdr:cNvCxnSpPr/>
      </xdr:nvCxnSpPr>
      <xdr:spPr>
        <a:xfrm flipV="1">
          <a:off x="7084060" y="14905994"/>
          <a:ext cx="80518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108229</xdr:rowOff>
    </xdr:from>
    <xdr:to>
      <xdr:col>36</xdr:col>
      <xdr:colOff>165100</xdr:colOff>
      <xdr:row>87</xdr:row>
      <xdr:rowOff>38379</xdr:rowOff>
    </xdr:to>
    <xdr:sp macro="" textlink="">
      <xdr:nvSpPr>
        <xdr:cNvPr id="373" name="楕円 372">
          <a:extLst>
            <a:ext uri="{FF2B5EF4-FFF2-40B4-BE49-F238E27FC236}">
              <a16:creationId xmlns:a16="http://schemas.microsoft.com/office/drawing/2014/main" id="{48427589-DBDB-4E08-A7EE-A990BE3EBFF6}"/>
            </a:ext>
          </a:extLst>
        </xdr:cNvPr>
        <xdr:cNvSpPr/>
      </xdr:nvSpPr>
      <xdr:spPr>
        <a:xfrm>
          <a:off x="6231890" y="1485102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159029</xdr:rowOff>
    </xdr:from>
    <xdr:to>
      <xdr:col>41</xdr:col>
      <xdr:colOff>50800</xdr:colOff>
      <xdr:row>86</xdr:row>
      <xdr:rowOff>159421</xdr:rowOff>
    </xdr:to>
    <xdr:cxnSp macro="">
      <xdr:nvCxnSpPr>
        <xdr:cNvPr id="374" name="直線コネクタ 373">
          <a:extLst>
            <a:ext uri="{FF2B5EF4-FFF2-40B4-BE49-F238E27FC236}">
              <a16:creationId xmlns:a16="http://schemas.microsoft.com/office/drawing/2014/main" id="{19D8830B-E251-467B-8B0E-84B51F587991}"/>
            </a:ext>
          </a:extLst>
        </xdr:cNvPr>
        <xdr:cNvCxnSpPr/>
      </xdr:nvCxnSpPr>
      <xdr:spPr>
        <a:xfrm>
          <a:off x="6286500" y="14905634"/>
          <a:ext cx="79756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a:extLst>
            <a:ext uri="{FF2B5EF4-FFF2-40B4-BE49-F238E27FC236}">
              <a16:creationId xmlns:a16="http://schemas.microsoft.com/office/drawing/2014/main" id="{B53B9785-6F65-46A2-B2B3-F933E6D3C7E9}"/>
            </a:ext>
          </a:extLst>
        </xdr:cNvPr>
        <xdr:cNvSpPr txBox="1"/>
      </xdr:nvSpPr>
      <xdr:spPr>
        <a:xfrm>
          <a:off x="8454467" y="1454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a:extLst>
            <a:ext uri="{FF2B5EF4-FFF2-40B4-BE49-F238E27FC236}">
              <a16:creationId xmlns:a16="http://schemas.microsoft.com/office/drawing/2014/main" id="{3FB2FE98-B121-4900-86D9-8B0B96B1DEF1}"/>
            </a:ext>
          </a:extLst>
        </xdr:cNvPr>
        <xdr:cNvSpPr txBox="1"/>
      </xdr:nvSpPr>
      <xdr:spPr>
        <a:xfrm>
          <a:off x="7673417" y="145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a:extLst>
            <a:ext uri="{FF2B5EF4-FFF2-40B4-BE49-F238E27FC236}">
              <a16:creationId xmlns:a16="http://schemas.microsoft.com/office/drawing/2014/main" id="{7BEA9FB7-D6C8-4459-9E81-3D9C912B9918}"/>
            </a:ext>
          </a:extLst>
        </xdr:cNvPr>
        <xdr:cNvSpPr txBox="1"/>
      </xdr:nvSpPr>
      <xdr:spPr>
        <a:xfrm>
          <a:off x="6866332" y="1453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a:extLst>
            <a:ext uri="{FF2B5EF4-FFF2-40B4-BE49-F238E27FC236}">
              <a16:creationId xmlns:a16="http://schemas.microsoft.com/office/drawing/2014/main" id="{AE4858C2-0C89-4B67-931F-F52C3651FCB0}"/>
            </a:ext>
          </a:extLst>
        </xdr:cNvPr>
        <xdr:cNvSpPr txBox="1"/>
      </xdr:nvSpPr>
      <xdr:spPr>
        <a:xfrm>
          <a:off x="6068772" y="145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29801</xdr:rowOff>
    </xdr:from>
    <xdr:ext cx="469744" cy="259045"/>
    <xdr:sp macro="" textlink="">
      <xdr:nvSpPr>
        <xdr:cNvPr id="379" name="n_1mainValue【公営住宅】&#10;一人当たり面積">
          <a:extLst>
            <a:ext uri="{FF2B5EF4-FFF2-40B4-BE49-F238E27FC236}">
              <a16:creationId xmlns:a16="http://schemas.microsoft.com/office/drawing/2014/main" id="{6EB5F5E2-5BA6-4CC5-8E8B-EC34BCA5B1E5}"/>
            </a:ext>
          </a:extLst>
        </xdr:cNvPr>
        <xdr:cNvSpPr txBox="1"/>
      </xdr:nvSpPr>
      <xdr:spPr>
        <a:xfrm>
          <a:off x="8454467" y="1494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29866</xdr:rowOff>
    </xdr:from>
    <xdr:ext cx="469744" cy="259045"/>
    <xdr:sp macro="" textlink="">
      <xdr:nvSpPr>
        <xdr:cNvPr id="380" name="n_2mainValue【公営住宅】&#10;一人当たり面積">
          <a:extLst>
            <a:ext uri="{FF2B5EF4-FFF2-40B4-BE49-F238E27FC236}">
              <a16:creationId xmlns:a16="http://schemas.microsoft.com/office/drawing/2014/main" id="{5F76703D-D9BB-4F28-99E4-AAC8E679F1E5}"/>
            </a:ext>
          </a:extLst>
        </xdr:cNvPr>
        <xdr:cNvSpPr txBox="1"/>
      </xdr:nvSpPr>
      <xdr:spPr>
        <a:xfrm>
          <a:off x="7673417" y="1494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29898</xdr:rowOff>
    </xdr:from>
    <xdr:ext cx="469744" cy="259045"/>
    <xdr:sp macro="" textlink="">
      <xdr:nvSpPr>
        <xdr:cNvPr id="381" name="n_3mainValue【公営住宅】&#10;一人当たり面積">
          <a:extLst>
            <a:ext uri="{FF2B5EF4-FFF2-40B4-BE49-F238E27FC236}">
              <a16:creationId xmlns:a16="http://schemas.microsoft.com/office/drawing/2014/main" id="{34A37830-8961-477A-B71E-C21793994BD9}"/>
            </a:ext>
          </a:extLst>
        </xdr:cNvPr>
        <xdr:cNvSpPr txBox="1"/>
      </xdr:nvSpPr>
      <xdr:spPr>
        <a:xfrm>
          <a:off x="6866332" y="149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29506</xdr:rowOff>
    </xdr:from>
    <xdr:ext cx="469744" cy="259045"/>
    <xdr:sp macro="" textlink="">
      <xdr:nvSpPr>
        <xdr:cNvPr id="382" name="n_4mainValue【公営住宅】&#10;一人当たり面積">
          <a:extLst>
            <a:ext uri="{FF2B5EF4-FFF2-40B4-BE49-F238E27FC236}">
              <a16:creationId xmlns:a16="http://schemas.microsoft.com/office/drawing/2014/main" id="{C8872835-453F-40EB-A8B2-C7438C9358AC}"/>
            </a:ext>
          </a:extLst>
        </xdr:cNvPr>
        <xdr:cNvSpPr txBox="1"/>
      </xdr:nvSpPr>
      <xdr:spPr>
        <a:xfrm>
          <a:off x="6068772" y="1494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B9F33FEC-7D5A-4766-89EE-3C064372792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8FB59B6B-E65E-4191-8D9C-68705D74F869}"/>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C069D459-ED7E-4AEC-B6D6-DC8ACE18DA3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B1E38E41-4722-4575-87CB-8847A3A83E9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924C2EBF-F256-4DC5-95A8-5E46431C853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BF93F088-50BD-4208-8DD5-713B9E9EDA5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54633DD4-A95D-4D47-9BDC-DC0933DD19D8}"/>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94373823-9DB7-4350-BD36-8BA73DD091EE}"/>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E616CC74-EC84-4E19-BD85-CE207C9BD7A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C89D7492-1B6F-4DD4-93CE-CAFD029B20D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90E47B64-0903-4E28-9609-633B4C28204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5AFB7C71-68B3-47C4-BF97-BDF14A40C85E}"/>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565B0EF1-E11C-420F-B097-B27756FE701D}"/>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13C55263-5EDA-4379-9161-17BA1D0D4BE6}"/>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4B203121-48B0-444E-B6BE-35E2BD104C9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14BB7396-4EEA-49EC-BC9E-2653DBD067F5}"/>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92EB2EAF-C340-4B19-8934-4CAD2C5379D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54CFF623-D688-411D-8964-548CDDB79119}"/>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6D80776B-5BE7-4AB2-8486-EC6F0001C390}"/>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38612B66-9B2F-48AE-ADDB-437AA24E7D6D}"/>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30219197-DF7E-4A0C-8972-9247330B13C2}"/>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9E394134-D436-4ABF-86FF-A86A589A09E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9D36B1A7-5269-4845-9EC2-CA873D9215FA}"/>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82F3A5BD-508A-4919-A845-A81F232C12DD}"/>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CF68F3EE-393A-4A83-9D51-3ED830D62C8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98AAD61A-3DBF-43DA-9424-94B64F80034D}"/>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BAF75F00-3B90-466A-9D45-4A0D8FA8946D}"/>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C3891E99-ED75-4209-B13F-4C0C6343D0AD}"/>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35E6DC76-36D7-4385-A5FF-2E82C83271A8}"/>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938625CD-BE75-4B91-B029-5ADAD9950A57}"/>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01C7CBF3-1A98-45E2-9B18-2D8978E3CD10}"/>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93EA575C-E72E-4AC2-BFA4-AB07F0B1E88C}"/>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58D4BBF8-989E-47AF-A5E1-6BCD45F9C4E7}"/>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259CFA12-5045-4C7B-91B0-300A7F81BFBF}"/>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F4389E3D-C663-4C43-862E-8CAE2DB36958}"/>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80C88721-E6C3-4A52-B29D-E3FF1A30173F}"/>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8E04EB24-6C5B-43FE-BD39-A9239C54013B}"/>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0D67F1F9-3DBC-453D-9636-32887FCD0C2C}"/>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FD528A25-D269-4A9D-B6AF-A224EF5382DA}"/>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F65DD794-8111-465D-9765-10F1C85AF1FB}"/>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a:extLst>
            <a:ext uri="{FF2B5EF4-FFF2-40B4-BE49-F238E27FC236}">
              <a16:creationId xmlns:a16="http://schemas.microsoft.com/office/drawing/2014/main" id="{0C3C83CE-58CE-4713-9D9B-D2D19989643F}"/>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a:extLst>
            <a:ext uri="{FF2B5EF4-FFF2-40B4-BE49-F238E27FC236}">
              <a16:creationId xmlns:a16="http://schemas.microsoft.com/office/drawing/2014/main" id="{F77F3339-C87E-4920-A7EF-47B6B54B673D}"/>
            </a:ext>
          </a:extLst>
        </xdr:cNvPr>
        <xdr:cNvCxnSpPr/>
      </xdr:nvCxnSpPr>
      <xdr:spPr>
        <a:xfrm flipV="1">
          <a:off x="14703424" y="5768340"/>
          <a:ext cx="0" cy="152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a:extLst>
            <a:ext uri="{FF2B5EF4-FFF2-40B4-BE49-F238E27FC236}">
              <a16:creationId xmlns:a16="http://schemas.microsoft.com/office/drawing/2014/main" id="{5054162D-24D3-4E2A-9138-CFAF99DEF8E4}"/>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a:extLst>
            <a:ext uri="{FF2B5EF4-FFF2-40B4-BE49-F238E27FC236}">
              <a16:creationId xmlns:a16="http://schemas.microsoft.com/office/drawing/2014/main" id="{E3FDBD16-0730-452C-A425-35141FBDE3B1}"/>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a:extLst>
            <a:ext uri="{FF2B5EF4-FFF2-40B4-BE49-F238E27FC236}">
              <a16:creationId xmlns:a16="http://schemas.microsoft.com/office/drawing/2014/main" id="{E2028A3E-57D0-452C-8FFF-A8166ECC6830}"/>
            </a:ext>
          </a:extLst>
        </xdr:cNvPr>
        <xdr:cNvSpPr txBox="1"/>
      </xdr:nvSpPr>
      <xdr:spPr>
        <a:xfrm>
          <a:off x="14742160" y="5539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id="{E9695059-5584-41B7-B3FA-48DDEB1C3017}"/>
            </a:ext>
          </a:extLst>
        </xdr:cNvPr>
        <xdr:cNvCxnSpPr/>
      </xdr:nvCxnSpPr>
      <xdr:spPr>
        <a:xfrm>
          <a:off x="1461135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9" name="【認定こども園・幼稚園・保育所】&#10;有形固定資産減価償却率平均値テキスト">
          <a:extLst>
            <a:ext uri="{FF2B5EF4-FFF2-40B4-BE49-F238E27FC236}">
              <a16:creationId xmlns:a16="http://schemas.microsoft.com/office/drawing/2014/main" id="{56EDEFA3-7E36-4674-8E70-BD730B1CB01A}"/>
            </a:ext>
          </a:extLst>
        </xdr:cNvPr>
        <xdr:cNvSpPr txBox="1"/>
      </xdr:nvSpPr>
      <xdr:spPr>
        <a:xfrm>
          <a:off x="1474216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a:extLst>
            <a:ext uri="{FF2B5EF4-FFF2-40B4-BE49-F238E27FC236}">
              <a16:creationId xmlns:a16="http://schemas.microsoft.com/office/drawing/2014/main" id="{6C6601BE-7A3C-49F4-869C-2A08473F85FB}"/>
            </a:ext>
          </a:extLst>
        </xdr:cNvPr>
        <xdr:cNvSpPr/>
      </xdr:nvSpPr>
      <xdr:spPr>
        <a:xfrm>
          <a:off x="14649450" y="65377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431" name="フローチャート: 判断 430">
          <a:extLst>
            <a:ext uri="{FF2B5EF4-FFF2-40B4-BE49-F238E27FC236}">
              <a16:creationId xmlns:a16="http://schemas.microsoft.com/office/drawing/2014/main" id="{3B79B119-F25C-468D-9528-84DB6E390E07}"/>
            </a:ext>
          </a:extLst>
        </xdr:cNvPr>
        <xdr:cNvSpPr/>
      </xdr:nvSpPr>
      <xdr:spPr>
        <a:xfrm>
          <a:off x="13887450" y="647736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32" name="フローチャート: 判断 431">
          <a:extLst>
            <a:ext uri="{FF2B5EF4-FFF2-40B4-BE49-F238E27FC236}">
              <a16:creationId xmlns:a16="http://schemas.microsoft.com/office/drawing/2014/main" id="{05C58F42-A5F1-4AB7-A835-739302F671EC}"/>
            </a:ext>
          </a:extLst>
        </xdr:cNvPr>
        <xdr:cNvSpPr/>
      </xdr:nvSpPr>
      <xdr:spPr>
        <a:xfrm>
          <a:off x="13089890" y="648960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33" name="フローチャート: 判断 432">
          <a:extLst>
            <a:ext uri="{FF2B5EF4-FFF2-40B4-BE49-F238E27FC236}">
              <a16:creationId xmlns:a16="http://schemas.microsoft.com/office/drawing/2014/main" id="{2B14B72E-C083-4E22-AC5F-8F44E3C4719B}"/>
            </a:ext>
          </a:extLst>
        </xdr:cNvPr>
        <xdr:cNvSpPr/>
      </xdr:nvSpPr>
      <xdr:spPr>
        <a:xfrm>
          <a:off x="12303760" y="647899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434" name="フローチャート: 判断 433">
          <a:extLst>
            <a:ext uri="{FF2B5EF4-FFF2-40B4-BE49-F238E27FC236}">
              <a16:creationId xmlns:a16="http://schemas.microsoft.com/office/drawing/2014/main" id="{56B04951-5D31-4DC5-A7F3-2BFF56EBF5D6}"/>
            </a:ext>
          </a:extLst>
        </xdr:cNvPr>
        <xdr:cNvSpPr/>
      </xdr:nvSpPr>
      <xdr:spPr>
        <a:xfrm>
          <a:off x="11487150" y="648797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BF599DF-C16C-484B-9988-58C587A4FEF2}"/>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21C0ECB-FD49-4E55-A5EE-31567B1A977F}"/>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C9CEBFB0-BE7E-492D-8A85-E3687392EB8B}"/>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A5BC7290-0290-4976-8DD4-9075768963B0}"/>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5E441A5A-0C7C-4648-AEDF-EBBE114533CA}"/>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62956</xdr:rowOff>
    </xdr:from>
    <xdr:to>
      <xdr:col>85</xdr:col>
      <xdr:colOff>177800</xdr:colOff>
      <xdr:row>40</xdr:row>
      <xdr:rowOff>164556</xdr:rowOff>
    </xdr:to>
    <xdr:sp macro="" textlink="">
      <xdr:nvSpPr>
        <xdr:cNvPr id="440" name="楕円 439">
          <a:extLst>
            <a:ext uri="{FF2B5EF4-FFF2-40B4-BE49-F238E27FC236}">
              <a16:creationId xmlns:a16="http://schemas.microsoft.com/office/drawing/2014/main" id="{5B48EF63-F47F-483A-81FE-F3A9EEF08A48}"/>
            </a:ext>
          </a:extLst>
        </xdr:cNvPr>
        <xdr:cNvSpPr/>
      </xdr:nvSpPr>
      <xdr:spPr>
        <a:xfrm>
          <a:off x="14649450" y="691714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41383</xdr:rowOff>
    </xdr:from>
    <xdr:ext cx="405111" cy="259045"/>
    <xdr:sp macro="" textlink="">
      <xdr:nvSpPr>
        <xdr:cNvPr id="441" name="【認定こども園・幼稚園・保育所】&#10;有形固定資産減価償却率該当値テキスト">
          <a:extLst>
            <a:ext uri="{FF2B5EF4-FFF2-40B4-BE49-F238E27FC236}">
              <a16:creationId xmlns:a16="http://schemas.microsoft.com/office/drawing/2014/main" id="{3D2C987D-2A22-48BC-9D8C-3F9ECA612702}"/>
            </a:ext>
          </a:extLst>
        </xdr:cNvPr>
        <xdr:cNvSpPr txBox="1"/>
      </xdr:nvSpPr>
      <xdr:spPr>
        <a:xfrm>
          <a:off x="1474216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58057</xdr:rowOff>
    </xdr:from>
    <xdr:to>
      <xdr:col>81</xdr:col>
      <xdr:colOff>101600</xdr:colOff>
      <xdr:row>40</xdr:row>
      <xdr:rowOff>159657</xdr:rowOff>
    </xdr:to>
    <xdr:sp macro="" textlink="">
      <xdr:nvSpPr>
        <xdr:cNvPr id="442" name="楕円 441">
          <a:extLst>
            <a:ext uri="{FF2B5EF4-FFF2-40B4-BE49-F238E27FC236}">
              <a16:creationId xmlns:a16="http://schemas.microsoft.com/office/drawing/2014/main" id="{7C592FE8-E8E1-40F2-896A-93EC73C231DC}"/>
            </a:ext>
          </a:extLst>
        </xdr:cNvPr>
        <xdr:cNvSpPr/>
      </xdr:nvSpPr>
      <xdr:spPr>
        <a:xfrm>
          <a:off x="13887450" y="691224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108857</xdr:rowOff>
    </xdr:from>
    <xdr:to>
      <xdr:col>85</xdr:col>
      <xdr:colOff>127000</xdr:colOff>
      <xdr:row>40</xdr:row>
      <xdr:rowOff>113756</xdr:rowOff>
    </xdr:to>
    <xdr:cxnSp macro="">
      <xdr:nvCxnSpPr>
        <xdr:cNvPr id="443" name="直線コネクタ 442">
          <a:extLst>
            <a:ext uri="{FF2B5EF4-FFF2-40B4-BE49-F238E27FC236}">
              <a16:creationId xmlns:a16="http://schemas.microsoft.com/office/drawing/2014/main" id="{7F34D683-DD9F-45B7-B6E2-49DC42CD90F5}"/>
            </a:ext>
          </a:extLst>
        </xdr:cNvPr>
        <xdr:cNvCxnSpPr/>
      </xdr:nvCxnSpPr>
      <xdr:spPr>
        <a:xfrm>
          <a:off x="13942060" y="6964952"/>
          <a:ext cx="762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167459</xdr:rowOff>
    </xdr:from>
    <xdr:to>
      <xdr:col>76</xdr:col>
      <xdr:colOff>165100</xdr:colOff>
      <xdr:row>41</xdr:row>
      <xdr:rowOff>97609</xdr:rowOff>
    </xdr:to>
    <xdr:sp macro="" textlink="">
      <xdr:nvSpPr>
        <xdr:cNvPr id="444" name="楕円 443">
          <a:extLst>
            <a:ext uri="{FF2B5EF4-FFF2-40B4-BE49-F238E27FC236}">
              <a16:creationId xmlns:a16="http://schemas.microsoft.com/office/drawing/2014/main" id="{B93854C0-A84B-4DFB-B733-61199828A235}"/>
            </a:ext>
          </a:extLst>
        </xdr:cNvPr>
        <xdr:cNvSpPr/>
      </xdr:nvSpPr>
      <xdr:spPr>
        <a:xfrm>
          <a:off x="13089890" y="702926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108857</xdr:rowOff>
    </xdr:from>
    <xdr:to>
      <xdr:col>81</xdr:col>
      <xdr:colOff>50800</xdr:colOff>
      <xdr:row>41</xdr:row>
      <xdr:rowOff>46809</xdr:rowOff>
    </xdr:to>
    <xdr:cxnSp macro="">
      <xdr:nvCxnSpPr>
        <xdr:cNvPr id="445" name="直線コネクタ 444">
          <a:extLst>
            <a:ext uri="{FF2B5EF4-FFF2-40B4-BE49-F238E27FC236}">
              <a16:creationId xmlns:a16="http://schemas.microsoft.com/office/drawing/2014/main" id="{EB8765E5-16B0-4AAF-95F8-780CC040F4BB}"/>
            </a:ext>
          </a:extLst>
        </xdr:cNvPr>
        <xdr:cNvCxnSpPr/>
      </xdr:nvCxnSpPr>
      <xdr:spPr>
        <a:xfrm flipV="1">
          <a:off x="13144500" y="6964952"/>
          <a:ext cx="797560" cy="1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125004</xdr:rowOff>
    </xdr:from>
    <xdr:to>
      <xdr:col>72</xdr:col>
      <xdr:colOff>38100</xdr:colOff>
      <xdr:row>41</xdr:row>
      <xdr:rowOff>55154</xdr:rowOff>
    </xdr:to>
    <xdr:sp macro="" textlink="">
      <xdr:nvSpPr>
        <xdr:cNvPr id="446" name="楕円 445">
          <a:extLst>
            <a:ext uri="{FF2B5EF4-FFF2-40B4-BE49-F238E27FC236}">
              <a16:creationId xmlns:a16="http://schemas.microsoft.com/office/drawing/2014/main" id="{7A62D45E-C134-4B56-9317-2944D64FA65E}"/>
            </a:ext>
          </a:extLst>
        </xdr:cNvPr>
        <xdr:cNvSpPr/>
      </xdr:nvSpPr>
      <xdr:spPr>
        <a:xfrm>
          <a:off x="12303760" y="69849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4354</xdr:rowOff>
    </xdr:from>
    <xdr:to>
      <xdr:col>76</xdr:col>
      <xdr:colOff>114300</xdr:colOff>
      <xdr:row>41</xdr:row>
      <xdr:rowOff>46809</xdr:rowOff>
    </xdr:to>
    <xdr:cxnSp macro="">
      <xdr:nvCxnSpPr>
        <xdr:cNvPr id="447" name="直線コネクタ 446">
          <a:extLst>
            <a:ext uri="{FF2B5EF4-FFF2-40B4-BE49-F238E27FC236}">
              <a16:creationId xmlns:a16="http://schemas.microsoft.com/office/drawing/2014/main" id="{3F96E884-C80D-4EE4-873A-9A8EAD03BC1F}"/>
            </a:ext>
          </a:extLst>
        </xdr:cNvPr>
        <xdr:cNvCxnSpPr/>
      </xdr:nvCxnSpPr>
      <xdr:spPr>
        <a:xfrm>
          <a:off x="12346940" y="7035709"/>
          <a:ext cx="79756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100512</xdr:rowOff>
    </xdr:from>
    <xdr:to>
      <xdr:col>67</xdr:col>
      <xdr:colOff>101600</xdr:colOff>
      <xdr:row>41</xdr:row>
      <xdr:rowOff>30662</xdr:rowOff>
    </xdr:to>
    <xdr:sp macro="" textlink="">
      <xdr:nvSpPr>
        <xdr:cNvPr id="448" name="楕円 447">
          <a:extLst>
            <a:ext uri="{FF2B5EF4-FFF2-40B4-BE49-F238E27FC236}">
              <a16:creationId xmlns:a16="http://schemas.microsoft.com/office/drawing/2014/main" id="{A7D453BC-E931-4A7C-9511-78203BB50A03}"/>
            </a:ext>
          </a:extLst>
        </xdr:cNvPr>
        <xdr:cNvSpPr/>
      </xdr:nvSpPr>
      <xdr:spPr>
        <a:xfrm>
          <a:off x="11487150" y="69547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151312</xdr:rowOff>
    </xdr:from>
    <xdr:to>
      <xdr:col>71</xdr:col>
      <xdr:colOff>177800</xdr:colOff>
      <xdr:row>41</xdr:row>
      <xdr:rowOff>4354</xdr:rowOff>
    </xdr:to>
    <xdr:cxnSp macro="">
      <xdr:nvCxnSpPr>
        <xdr:cNvPr id="449" name="直線コネクタ 448">
          <a:extLst>
            <a:ext uri="{FF2B5EF4-FFF2-40B4-BE49-F238E27FC236}">
              <a16:creationId xmlns:a16="http://schemas.microsoft.com/office/drawing/2014/main" id="{4DC62097-C27F-4951-8671-8232CED27421}"/>
            </a:ext>
          </a:extLst>
        </xdr:cNvPr>
        <xdr:cNvCxnSpPr/>
      </xdr:nvCxnSpPr>
      <xdr:spPr>
        <a:xfrm>
          <a:off x="11541760" y="7009312"/>
          <a:ext cx="805180" cy="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76580</xdr:rowOff>
    </xdr:from>
    <xdr:ext cx="405111" cy="259045"/>
    <xdr:sp macro="" textlink="">
      <xdr:nvSpPr>
        <xdr:cNvPr id="450" name="n_1aveValue【認定こども園・幼稚園・保育所】&#10;有形固定資産減価償却率">
          <a:extLst>
            <a:ext uri="{FF2B5EF4-FFF2-40B4-BE49-F238E27FC236}">
              <a16:creationId xmlns:a16="http://schemas.microsoft.com/office/drawing/2014/main" id="{C1270F63-F7C7-4160-8BEC-F46555AC7CB5}"/>
            </a:ext>
          </a:extLst>
        </xdr:cNvPr>
        <xdr:cNvSpPr txBox="1"/>
      </xdr:nvSpPr>
      <xdr:spPr>
        <a:xfrm>
          <a:off x="1373823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451" name="n_2aveValue【認定こども園・幼稚園・保育所】&#10;有形固定資産減価償却率">
          <a:extLst>
            <a:ext uri="{FF2B5EF4-FFF2-40B4-BE49-F238E27FC236}">
              <a16:creationId xmlns:a16="http://schemas.microsoft.com/office/drawing/2014/main" id="{39938EC9-BA5C-4FF4-A709-0447CD88F08E}"/>
            </a:ext>
          </a:extLst>
        </xdr:cNvPr>
        <xdr:cNvSpPr txBox="1"/>
      </xdr:nvSpPr>
      <xdr:spPr>
        <a:xfrm>
          <a:off x="12957184" y="62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52" name="n_3aveValue【認定こども園・幼稚園・保育所】&#10;有形固定資産減価償却率">
          <a:extLst>
            <a:ext uri="{FF2B5EF4-FFF2-40B4-BE49-F238E27FC236}">
              <a16:creationId xmlns:a16="http://schemas.microsoft.com/office/drawing/2014/main" id="{0D3BF8CE-4394-4E6D-A600-33F14A375983}"/>
            </a:ext>
          </a:extLst>
        </xdr:cNvPr>
        <xdr:cNvSpPr txBox="1"/>
      </xdr:nvSpPr>
      <xdr:spPr>
        <a:xfrm>
          <a:off x="1217105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453" name="n_4aveValue【認定こども園・幼稚園・保育所】&#10;有形固定資産減価償却率">
          <a:extLst>
            <a:ext uri="{FF2B5EF4-FFF2-40B4-BE49-F238E27FC236}">
              <a16:creationId xmlns:a16="http://schemas.microsoft.com/office/drawing/2014/main" id="{DF37E345-EF93-4EAB-978B-A6827C5D71A4}"/>
            </a:ext>
          </a:extLst>
        </xdr:cNvPr>
        <xdr:cNvSpPr txBox="1"/>
      </xdr:nvSpPr>
      <xdr:spPr>
        <a:xfrm>
          <a:off x="11354444" y="6268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150784</xdr:rowOff>
    </xdr:from>
    <xdr:ext cx="405111" cy="259045"/>
    <xdr:sp macro="" textlink="">
      <xdr:nvSpPr>
        <xdr:cNvPr id="454" name="n_1mainValue【認定こども園・幼稚園・保育所】&#10;有形固定資産減価償却率">
          <a:extLst>
            <a:ext uri="{FF2B5EF4-FFF2-40B4-BE49-F238E27FC236}">
              <a16:creationId xmlns:a16="http://schemas.microsoft.com/office/drawing/2014/main" id="{509FC732-21BC-40EE-999D-3F353C1D9BDC}"/>
            </a:ext>
          </a:extLst>
        </xdr:cNvPr>
        <xdr:cNvSpPr txBox="1"/>
      </xdr:nvSpPr>
      <xdr:spPr>
        <a:xfrm>
          <a:off x="1373823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88736</xdr:rowOff>
    </xdr:from>
    <xdr:ext cx="405111" cy="259045"/>
    <xdr:sp macro="" textlink="">
      <xdr:nvSpPr>
        <xdr:cNvPr id="455" name="n_2mainValue【認定こども園・幼稚園・保育所】&#10;有形固定資産減価償却率">
          <a:extLst>
            <a:ext uri="{FF2B5EF4-FFF2-40B4-BE49-F238E27FC236}">
              <a16:creationId xmlns:a16="http://schemas.microsoft.com/office/drawing/2014/main" id="{34E0FF98-4389-4570-B0C8-6AAE9B367A12}"/>
            </a:ext>
          </a:extLst>
        </xdr:cNvPr>
        <xdr:cNvSpPr txBox="1"/>
      </xdr:nvSpPr>
      <xdr:spPr>
        <a:xfrm>
          <a:off x="12957184" y="712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46281</xdr:rowOff>
    </xdr:from>
    <xdr:ext cx="405111" cy="259045"/>
    <xdr:sp macro="" textlink="">
      <xdr:nvSpPr>
        <xdr:cNvPr id="456" name="n_3mainValue【認定こども園・幼稚園・保育所】&#10;有形固定資産減価償却率">
          <a:extLst>
            <a:ext uri="{FF2B5EF4-FFF2-40B4-BE49-F238E27FC236}">
              <a16:creationId xmlns:a16="http://schemas.microsoft.com/office/drawing/2014/main" id="{0C3A1D38-02DA-4289-B74E-1CBD593D052E}"/>
            </a:ext>
          </a:extLst>
        </xdr:cNvPr>
        <xdr:cNvSpPr txBox="1"/>
      </xdr:nvSpPr>
      <xdr:spPr>
        <a:xfrm>
          <a:off x="12171054" y="7077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21789</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id="{1A9D8493-2F10-4535-8695-96A3EA035995}"/>
            </a:ext>
          </a:extLst>
        </xdr:cNvPr>
        <xdr:cNvSpPr txBox="1"/>
      </xdr:nvSpPr>
      <xdr:spPr>
        <a:xfrm>
          <a:off x="11354444" y="70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C91CC0AB-FC7B-443E-ADFC-BCCA42D2CD89}"/>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38C1A45B-DF1C-4691-B689-D67A9D0368D9}"/>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B14764CE-7A1D-429A-AD0F-E9E6E3326AD6}"/>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2E9E76C8-FAF0-49BE-8E97-A1B500273583}"/>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C63086A2-0DDB-4E7B-B46A-02EBA0D40C00}"/>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779086B1-CAD4-4AD0-AD8A-FE5E82093BF0}"/>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7D39E914-1BA9-407B-BC30-47E7195C5D5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2016F196-78C2-4ABF-AF7A-8FD1F078687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FC3E1898-C0D9-4480-8B28-2EE15D453A8F}"/>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6F510FE9-6A3D-488C-91E0-EDE6DAD1212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id="{B296D643-9116-45AE-BEA3-6BAE061BD0F9}"/>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id="{838C0CA7-FC47-430A-830E-F7C8B6DE5382}"/>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id="{8BD9D5AA-BCDB-42D7-A6FE-D627DA42B9EE}"/>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id="{BADBDECA-352B-4DC3-AC5E-5F901EF69873}"/>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id="{0E37C824-6984-45E8-97DC-8CEC4FDBAA67}"/>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id="{593BCC7D-635F-4158-A9D5-76CB2E7F6DB4}"/>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id="{BBBF4BDF-DB77-4B03-8C30-94F622F90320}"/>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id="{CBD52AE5-3EB2-4D01-B7B2-096BF9CA19C6}"/>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id="{C6573B0B-019E-4EAF-A8E7-26E675395CFE}"/>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id="{92A52820-056C-4D6E-9C9C-98D6A67E080A}"/>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id="{C53BE1A1-940C-403C-A413-110422BFC178}"/>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id="{45A68F84-868F-4E0E-84DD-F9865EBCC175}"/>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CC9F9290-9AFD-43E0-8E41-FB31EAC274F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EE0D077C-2DF6-4A51-8ACB-EF032F2E26CC}"/>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C2BE9878-5705-4F5E-9448-02B07CF4872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a:extLst>
            <a:ext uri="{FF2B5EF4-FFF2-40B4-BE49-F238E27FC236}">
              <a16:creationId xmlns:a16="http://schemas.microsoft.com/office/drawing/2014/main" id="{5908F015-8AF9-48EA-A8E9-499B10A0DB09}"/>
            </a:ext>
          </a:extLst>
        </xdr:cNvPr>
        <xdr:cNvCxnSpPr/>
      </xdr:nvCxnSpPr>
      <xdr:spPr>
        <a:xfrm flipV="1">
          <a:off x="19947254" y="5677444"/>
          <a:ext cx="0" cy="15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55539AC2-3A14-4F7A-91A4-645138C70504}"/>
            </a:ext>
          </a:extLst>
        </xdr:cNvPr>
        <xdr:cNvSpPr txBox="1"/>
      </xdr:nvSpPr>
      <xdr:spPr>
        <a:xfrm>
          <a:off x="19985990" y="726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a:extLst>
            <a:ext uri="{FF2B5EF4-FFF2-40B4-BE49-F238E27FC236}">
              <a16:creationId xmlns:a16="http://schemas.microsoft.com/office/drawing/2014/main" id="{ECEA04BE-10B5-472E-9042-261D96D16391}"/>
            </a:ext>
          </a:extLst>
        </xdr:cNvPr>
        <xdr:cNvCxnSpPr/>
      </xdr:nvCxnSpPr>
      <xdr:spPr>
        <a:xfrm>
          <a:off x="1988566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C431BC97-6BA7-4B03-9408-910C47521758}"/>
            </a:ext>
          </a:extLst>
        </xdr:cNvPr>
        <xdr:cNvSpPr txBox="1"/>
      </xdr:nvSpPr>
      <xdr:spPr>
        <a:xfrm>
          <a:off x="19985990" y="544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a:extLst>
            <a:ext uri="{FF2B5EF4-FFF2-40B4-BE49-F238E27FC236}">
              <a16:creationId xmlns:a16="http://schemas.microsoft.com/office/drawing/2014/main" id="{6E51C8AE-3F15-4D88-8205-362071A22403}"/>
            </a:ext>
          </a:extLst>
        </xdr:cNvPr>
        <xdr:cNvCxnSpPr/>
      </xdr:nvCxnSpPr>
      <xdr:spPr>
        <a:xfrm>
          <a:off x="19885660" y="56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800B0BC1-8F1C-4ED7-A254-241FAFC52D86}"/>
            </a:ext>
          </a:extLst>
        </xdr:cNvPr>
        <xdr:cNvSpPr txBox="1"/>
      </xdr:nvSpPr>
      <xdr:spPr>
        <a:xfrm>
          <a:off x="19985990" y="65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a:extLst>
            <a:ext uri="{FF2B5EF4-FFF2-40B4-BE49-F238E27FC236}">
              <a16:creationId xmlns:a16="http://schemas.microsoft.com/office/drawing/2014/main" id="{6409D322-7F47-407B-811B-704DDDE39B27}"/>
            </a:ext>
          </a:extLst>
        </xdr:cNvPr>
        <xdr:cNvSpPr/>
      </xdr:nvSpPr>
      <xdr:spPr>
        <a:xfrm>
          <a:off x="19904710" y="674678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490" name="フローチャート: 判断 489">
          <a:extLst>
            <a:ext uri="{FF2B5EF4-FFF2-40B4-BE49-F238E27FC236}">
              <a16:creationId xmlns:a16="http://schemas.microsoft.com/office/drawing/2014/main" id="{C8363EE1-4542-45B5-843C-93430397DBB6}"/>
            </a:ext>
          </a:extLst>
        </xdr:cNvPr>
        <xdr:cNvSpPr/>
      </xdr:nvSpPr>
      <xdr:spPr>
        <a:xfrm>
          <a:off x="19161760" y="6704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91" name="フローチャート: 判断 490">
          <a:extLst>
            <a:ext uri="{FF2B5EF4-FFF2-40B4-BE49-F238E27FC236}">
              <a16:creationId xmlns:a16="http://schemas.microsoft.com/office/drawing/2014/main" id="{A96351FD-F7A1-4837-8126-2FBF7CDD822E}"/>
            </a:ext>
          </a:extLst>
        </xdr:cNvPr>
        <xdr:cNvSpPr/>
      </xdr:nvSpPr>
      <xdr:spPr>
        <a:xfrm>
          <a:off x="18345150" y="676256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492" name="フローチャート: 判断 491">
          <a:extLst>
            <a:ext uri="{FF2B5EF4-FFF2-40B4-BE49-F238E27FC236}">
              <a16:creationId xmlns:a16="http://schemas.microsoft.com/office/drawing/2014/main" id="{257C2620-8C36-4731-A3A1-7D6B7E08B1AE}"/>
            </a:ext>
          </a:extLst>
        </xdr:cNvPr>
        <xdr:cNvSpPr/>
      </xdr:nvSpPr>
      <xdr:spPr>
        <a:xfrm>
          <a:off x="17547590" y="676583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93" name="フローチャート: 判断 492">
          <a:extLst>
            <a:ext uri="{FF2B5EF4-FFF2-40B4-BE49-F238E27FC236}">
              <a16:creationId xmlns:a16="http://schemas.microsoft.com/office/drawing/2014/main" id="{C5B748B1-BB91-4F65-874A-79A1A636B668}"/>
            </a:ext>
          </a:extLst>
        </xdr:cNvPr>
        <xdr:cNvSpPr/>
      </xdr:nvSpPr>
      <xdr:spPr>
        <a:xfrm>
          <a:off x="16761460" y="6731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D19C7FC-01CF-4E8B-894F-D36E7FCCDA1A}"/>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7A7F2CE-71D7-4A4C-94F5-95934434699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77ADD1EF-2DCB-4690-8142-1DFA152923BF}"/>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E57C10B3-B96F-4C36-A054-44345EB501E9}"/>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8DC50EA0-2D54-4F79-A6BD-A9A7A43267B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87449</xdr:rowOff>
    </xdr:from>
    <xdr:to>
      <xdr:col>116</xdr:col>
      <xdr:colOff>114300</xdr:colOff>
      <xdr:row>41</xdr:row>
      <xdr:rowOff>17599</xdr:rowOff>
    </xdr:to>
    <xdr:sp macro="" textlink="">
      <xdr:nvSpPr>
        <xdr:cNvPr id="499" name="楕円 498">
          <a:extLst>
            <a:ext uri="{FF2B5EF4-FFF2-40B4-BE49-F238E27FC236}">
              <a16:creationId xmlns:a16="http://schemas.microsoft.com/office/drawing/2014/main" id="{6092CB7A-3A93-408D-98FB-16D3110DB309}"/>
            </a:ext>
          </a:extLst>
        </xdr:cNvPr>
        <xdr:cNvSpPr/>
      </xdr:nvSpPr>
      <xdr:spPr>
        <a:xfrm>
          <a:off x="19904710" y="69473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65876</xdr:rowOff>
    </xdr:from>
    <xdr:ext cx="469744" cy="259045"/>
    <xdr:sp macro="" textlink="">
      <xdr:nvSpPr>
        <xdr:cNvPr id="500" name="【認定こども園・幼稚園・保育所】&#10;一人当たり面積該当値テキスト">
          <a:extLst>
            <a:ext uri="{FF2B5EF4-FFF2-40B4-BE49-F238E27FC236}">
              <a16:creationId xmlns:a16="http://schemas.microsoft.com/office/drawing/2014/main" id="{ACDA8754-4D25-42B9-8AC1-8F04F4B4ABD0}"/>
            </a:ext>
          </a:extLst>
        </xdr:cNvPr>
        <xdr:cNvSpPr txBox="1"/>
      </xdr:nvSpPr>
      <xdr:spPr>
        <a:xfrm>
          <a:off x="19985990" y="692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44994</xdr:rowOff>
    </xdr:from>
    <xdr:to>
      <xdr:col>112</xdr:col>
      <xdr:colOff>38100</xdr:colOff>
      <xdr:row>40</xdr:row>
      <xdr:rowOff>146594</xdr:rowOff>
    </xdr:to>
    <xdr:sp macro="" textlink="">
      <xdr:nvSpPr>
        <xdr:cNvPr id="501" name="楕円 500">
          <a:extLst>
            <a:ext uri="{FF2B5EF4-FFF2-40B4-BE49-F238E27FC236}">
              <a16:creationId xmlns:a16="http://schemas.microsoft.com/office/drawing/2014/main" id="{8DE05E78-8A83-463F-9AAC-C2929A9214B5}"/>
            </a:ext>
          </a:extLst>
        </xdr:cNvPr>
        <xdr:cNvSpPr/>
      </xdr:nvSpPr>
      <xdr:spPr>
        <a:xfrm>
          <a:off x="19161760" y="69048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95794</xdr:rowOff>
    </xdr:from>
    <xdr:to>
      <xdr:col>116</xdr:col>
      <xdr:colOff>63500</xdr:colOff>
      <xdr:row>40</xdr:row>
      <xdr:rowOff>138249</xdr:rowOff>
    </xdr:to>
    <xdr:cxnSp macro="">
      <xdr:nvCxnSpPr>
        <xdr:cNvPr id="502" name="直線コネクタ 501">
          <a:extLst>
            <a:ext uri="{FF2B5EF4-FFF2-40B4-BE49-F238E27FC236}">
              <a16:creationId xmlns:a16="http://schemas.microsoft.com/office/drawing/2014/main" id="{DF38B81F-E664-4A4C-8FED-DFD7D5088BCE}"/>
            </a:ext>
          </a:extLst>
        </xdr:cNvPr>
        <xdr:cNvCxnSpPr/>
      </xdr:nvCxnSpPr>
      <xdr:spPr>
        <a:xfrm>
          <a:off x="19204940" y="6949984"/>
          <a:ext cx="7429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503" name="楕円 502">
          <a:extLst>
            <a:ext uri="{FF2B5EF4-FFF2-40B4-BE49-F238E27FC236}">
              <a16:creationId xmlns:a16="http://schemas.microsoft.com/office/drawing/2014/main" id="{B448BA58-9B65-4604-8598-D72C222230BD}"/>
            </a:ext>
          </a:extLst>
        </xdr:cNvPr>
        <xdr:cNvSpPr/>
      </xdr:nvSpPr>
      <xdr:spPr>
        <a:xfrm>
          <a:off x="18345150" y="69081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95794</xdr:rowOff>
    </xdr:from>
    <xdr:to>
      <xdr:col>111</xdr:col>
      <xdr:colOff>177800</xdr:colOff>
      <xdr:row>40</xdr:row>
      <xdr:rowOff>99060</xdr:rowOff>
    </xdr:to>
    <xdr:cxnSp macro="">
      <xdr:nvCxnSpPr>
        <xdr:cNvPr id="504" name="直線コネクタ 503">
          <a:extLst>
            <a:ext uri="{FF2B5EF4-FFF2-40B4-BE49-F238E27FC236}">
              <a16:creationId xmlns:a16="http://schemas.microsoft.com/office/drawing/2014/main" id="{9A50EECA-2804-45E5-8463-7BC3A7C2D21B}"/>
            </a:ext>
          </a:extLst>
        </xdr:cNvPr>
        <xdr:cNvCxnSpPr/>
      </xdr:nvCxnSpPr>
      <xdr:spPr>
        <a:xfrm flipV="1">
          <a:off x="18399760" y="6949984"/>
          <a:ext cx="80518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05" name="楕円 504">
          <a:extLst>
            <a:ext uri="{FF2B5EF4-FFF2-40B4-BE49-F238E27FC236}">
              <a16:creationId xmlns:a16="http://schemas.microsoft.com/office/drawing/2014/main" id="{B91612BA-B4E7-467A-A5CC-2CB23B2E704D}"/>
            </a:ext>
          </a:extLst>
        </xdr:cNvPr>
        <xdr:cNvSpPr/>
      </xdr:nvSpPr>
      <xdr:spPr>
        <a:xfrm>
          <a:off x="17547590" y="69081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99060</xdr:rowOff>
    </xdr:to>
    <xdr:cxnSp macro="">
      <xdr:nvCxnSpPr>
        <xdr:cNvPr id="506" name="直線コネクタ 505">
          <a:extLst>
            <a:ext uri="{FF2B5EF4-FFF2-40B4-BE49-F238E27FC236}">
              <a16:creationId xmlns:a16="http://schemas.microsoft.com/office/drawing/2014/main" id="{CF864034-85E7-482B-8843-31908ED29859}"/>
            </a:ext>
          </a:extLst>
        </xdr:cNvPr>
        <xdr:cNvCxnSpPr/>
      </xdr:nvCxnSpPr>
      <xdr:spPr>
        <a:xfrm>
          <a:off x="17602200" y="69532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76019</xdr:rowOff>
    </xdr:from>
    <xdr:to>
      <xdr:col>98</xdr:col>
      <xdr:colOff>38100</xdr:colOff>
      <xdr:row>40</xdr:row>
      <xdr:rowOff>6169</xdr:rowOff>
    </xdr:to>
    <xdr:sp macro="" textlink="">
      <xdr:nvSpPr>
        <xdr:cNvPr id="507" name="楕円 506">
          <a:extLst>
            <a:ext uri="{FF2B5EF4-FFF2-40B4-BE49-F238E27FC236}">
              <a16:creationId xmlns:a16="http://schemas.microsoft.com/office/drawing/2014/main" id="{0B25CAAB-60C5-48BD-AF95-1D7C129C5507}"/>
            </a:ext>
          </a:extLst>
        </xdr:cNvPr>
        <xdr:cNvSpPr/>
      </xdr:nvSpPr>
      <xdr:spPr>
        <a:xfrm>
          <a:off x="16761460" y="676256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126819</xdr:rowOff>
    </xdr:from>
    <xdr:to>
      <xdr:col>102</xdr:col>
      <xdr:colOff>114300</xdr:colOff>
      <xdr:row>40</xdr:row>
      <xdr:rowOff>99060</xdr:rowOff>
    </xdr:to>
    <xdr:cxnSp macro="">
      <xdr:nvCxnSpPr>
        <xdr:cNvPr id="508" name="直線コネクタ 507">
          <a:extLst>
            <a:ext uri="{FF2B5EF4-FFF2-40B4-BE49-F238E27FC236}">
              <a16:creationId xmlns:a16="http://schemas.microsoft.com/office/drawing/2014/main" id="{59A9C905-186E-4ACE-A4C3-1984D587DBB2}"/>
            </a:ext>
          </a:extLst>
        </xdr:cNvPr>
        <xdr:cNvCxnSpPr/>
      </xdr:nvCxnSpPr>
      <xdr:spPr>
        <a:xfrm>
          <a:off x="16804640" y="6817179"/>
          <a:ext cx="797560" cy="1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132097</xdr:rowOff>
    </xdr:from>
    <xdr:ext cx="469744" cy="259045"/>
    <xdr:sp macro="" textlink="">
      <xdr:nvSpPr>
        <xdr:cNvPr id="509" name="n_1aveValue【認定こども園・幼稚園・保育所】&#10;一人当たり面積">
          <a:extLst>
            <a:ext uri="{FF2B5EF4-FFF2-40B4-BE49-F238E27FC236}">
              <a16:creationId xmlns:a16="http://schemas.microsoft.com/office/drawing/2014/main" id="{AB2CC245-7C48-4DAC-ACE6-6E52D2E6DF19}"/>
            </a:ext>
          </a:extLst>
        </xdr:cNvPr>
        <xdr:cNvSpPr txBox="1"/>
      </xdr:nvSpPr>
      <xdr:spPr>
        <a:xfrm>
          <a:off x="18982132"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10" name="n_2aveValue【認定こども園・幼稚園・保育所】&#10;一人当たり面積">
          <a:extLst>
            <a:ext uri="{FF2B5EF4-FFF2-40B4-BE49-F238E27FC236}">
              <a16:creationId xmlns:a16="http://schemas.microsoft.com/office/drawing/2014/main" id="{A2383D28-D490-48DE-9E83-13E1C7822BCD}"/>
            </a:ext>
          </a:extLst>
        </xdr:cNvPr>
        <xdr:cNvSpPr txBox="1"/>
      </xdr:nvSpPr>
      <xdr:spPr>
        <a:xfrm>
          <a:off x="18182032" y="653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25961</xdr:rowOff>
    </xdr:from>
    <xdr:ext cx="469744" cy="259045"/>
    <xdr:sp macro="" textlink="">
      <xdr:nvSpPr>
        <xdr:cNvPr id="511" name="n_3aveValue【認定こども園・幼稚園・保育所】&#10;一人当たり面積">
          <a:extLst>
            <a:ext uri="{FF2B5EF4-FFF2-40B4-BE49-F238E27FC236}">
              <a16:creationId xmlns:a16="http://schemas.microsoft.com/office/drawing/2014/main" id="{D6AACA35-9FC7-4352-B718-F9090F06EF66}"/>
            </a:ext>
          </a:extLst>
        </xdr:cNvPr>
        <xdr:cNvSpPr txBox="1"/>
      </xdr:nvSpPr>
      <xdr:spPr>
        <a:xfrm>
          <a:off x="17384472" y="65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512" name="n_4aveValue【認定こども園・幼稚園・保育所】&#10;一人当たり面積">
          <a:extLst>
            <a:ext uri="{FF2B5EF4-FFF2-40B4-BE49-F238E27FC236}">
              <a16:creationId xmlns:a16="http://schemas.microsoft.com/office/drawing/2014/main" id="{F90678AF-A725-4DBF-9D4D-F63180EF16D5}"/>
            </a:ext>
          </a:extLst>
        </xdr:cNvPr>
        <xdr:cNvSpPr txBox="1"/>
      </xdr:nvSpPr>
      <xdr:spPr>
        <a:xfrm>
          <a:off x="16588817" y="650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137721</xdr:rowOff>
    </xdr:from>
    <xdr:ext cx="469744" cy="259045"/>
    <xdr:sp macro="" textlink="">
      <xdr:nvSpPr>
        <xdr:cNvPr id="513" name="n_1mainValue【認定こども園・幼稚園・保育所】&#10;一人当たり面積">
          <a:extLst>
            <a:ext uri="{FF2B5EF4-FFF2-40B4-BE49-F238E27FC236}">
              <a16:creationId xmlns:a16="http://schemas.microsoft.com/office/drawing/2014/main" id="{6EE7C198-CEB6-444A-868E-0F756FDCAC1B}"/>
            </a:ext>
          </a:extLst>
        </xdr:cNvPr>
        <xdr:cNvSpPr txBox="1"/>
      </xdr:nvSpPr>
      <xdr:spPr>
        <a:xfrm>
          <a:off x="18982132" y="699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514" name="n_2mainValue【認定こども園・幼稚園・保育所】&#10;一人当たり面積">
          <a:extLst>
            <a:ext uri="{FF2B5EF4-FFF2-40B4-BE49-F238E27FC236}">
              <a16:creationId xmlns:a16="http://schemas.microsoft.com/office/drawing/2014/main" id="{37EF5A6E-A895-4E81-8063-8CB7776EFF70}"/>
            </a:ext>
          </a:extLst>
        </xdr:cNvPr>
        <xdr:cNvSpPr txBox="1"/>
      </xdr:nvSpPr>
      <xdr:spPr>
        <a:xfrm>
          <a:off x="18182032" y="69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15" name="n_3mainValue【認定こども園・幼稚園・保育所】&#10;一人当たり面積">
          <a:extLst>
            <a:ext uri="{FF2B5EF4-FFF2-40B4-BE49-F238E27FC236}">
              <a16:creationId xmlns:a16="http://schemas.microsoft.com/office/drawing/2014/main" id="{8E680D8D-1331-4C24-AC90-3BFB5BE9884C}"/>
            </a:ext>
          </a:extLst>
        </xdr:cNvPr>
        <xdr:cNvSpPr txBox="1"/>
      </xdr:nvSpPr>
      <xdr:spPr>
        <a:xfrm>
          <a:off x="17384472" y="69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168746</xdr:rowOff>
    </xdr:from>
    <xdr:ext cx="469744" cy="259045"/>
    <xdr:sp macro="" textlink="">
      <xdr:nvSpPr>
        <xdr:cNvPr id="516" name="n_4mainValue【認定こども園・幼稚園・保育所】&#10;一人当たり面積">
          <a:extLst>
            <a:ext uri="{FF2B5EF4-FFF2-40B4-BE49-F238E27FC236}">
              <a16:creationId xmlns:a16="http://schemas.microsoft.com/office/drawing/2014/main" id="{92443E9B-5E0B-4384-8577-A667FB72E8FE}"/>
            </a:ext>
          </a:extLst>
        </xdr:cNvPr>
        <xdr:cNvSpPr txBox="1"/>
      </xdr:nvSpPr>
      <xdr:spPr>
        <a:xfrm>
          <a:off x="16588817" y="685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6552A783-6424-44CC-A5B6-41EEB77CB36C}"/>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243A3F98-1646-45CF-A686-8E46073106EF}"/>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5CF21D65-F885-44AD-A901-604561A8CBA9}"/>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F363AFC7-D5C0-4917-A589-219FFC056F34}"/>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61494DC1-0151-4C21-AF82-1D422C6F6C68}"/>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7A7638DC-EEB7-4E20-BC71-8F85D3792BF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48673C08-EDAC-4011-BC0F-BBCDDB96A57D}"/>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B828A832-AB1C-4312-BE51-2F8C0AB2BF1F}"/>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48D0334C-2745-4FE7-A219-826B92EA8F1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03A496D6-A535-4C63-8844-15948F4A7D3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CDF3F6A4-980A-476C-A185-92840CD9852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id="{AC118DE6-F6CE-4E2D-B35E-C890B9A25672}"/>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4CA008BF-A15D-405E-AEBC-B0E857DF4D46}"/>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id="{25FB0561-F1EE-4DA3-8D3A-EACAC1AC8A30}"/>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id="{26D765AC-C1E4-46BC-BFCE-4682D4B01EFA}"/>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id="{3369D0F5-6053-4463-9EA0-42A50C6C51A1}"/>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id="{D36F7A23-B478-4EE6-B8F2-29DB9C8F45F2}"/>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id="{F33A17F6-9289-4EF2-A67E-583678237883}"/>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id="{8C8354B9-C08F-41CC-86B4-C1E77879913A}"/>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id="{9A266DD5-9C75-4E3C-8352-A1630B82E12D}"/>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id="{960F2B33-E489-4E84-BD3B-AC7E85509609}"/>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EF459973-CCC8-4C22-960C-DEE955D6DCC1}"/>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a:extLst>
            <a:ext uri="{FF2B5EF4-FFF2-40B4-BE49-F238E27FC236}">
              <a16:creationId xmlns:a16="http://schemas.microsoft.com/office/drawing/2014/main" id="{779DFFE1-3E6B-4050-B1F0-80E53D53C135}"/>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id="{D69A83E7-577A-4EF8-91FD-519881DF4EEB}"/>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a:extLst>
            <a:ext uri="{FF2B5EF4-FFF2-40B4-BE49-F238E27FC236}">
              <a16:creationId xmlns:a16="http://schemas.microsoft.com/office/drawing/2014/main" id="{9EF96B2C-8E37-44A2-8636-C261F5E7867A}"/>
            </a:ext>
          </a:extLst>
        </xdr:cNvPr>
        <xdr:cNvCxnSpPr/>
      </xdr:nvCxnSpPr>
      <xdr:spPr>
        <a:xfrm flipV="1">
          <a:off x="14703424" y="972502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a:extLst>
            <a:ext uri="{FF2B5EF4-FFF2-40B4-BE49-F238E27FC236}">
              <a16:creationId xmlns:a16="http://schemas.microsoft.com/office/drawing/2014/main" id="{95A6BD06-7996-424B-9112-FABA70FDDDEF}"/>
            </a:ext>
          </a:extLst>
        </xdr:cNvPr>
        <xdr:cNvSpPr txBox="1"/>
      </xdr:nvSpPr>
      <xdr:spPr>
        <a:xfrm>
          <a:off x="147421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a:extLst>
            <a:ext uri="{FF2B5EF4-FFF2-40B4-BE49-F238E27FC236}">
              <a16:creationId xmlns:a16="http://schemas.microsoft.com/office/drawing/2014/main" id="{B465D99F-6042-4E3D-B1F9-CCFE782D4482}"/>
            </a:ext>
          </a:extLst>
        </xdr:cNvPr>
        <xdr:cNvCxnSpPr/>
      </xdr:nvCxnSpPr>
      <xdr:spPr>
        <a:xfrm>
          <a:off x="14611350" y="1080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a:extLst>
            <a:ext uri="{FF2B5EF4-FFF2-40B4-BE49-F238E27FC236}">
              <a16:creationId xmlns:a16="http://schemas.microsoft.com/office/drawing/2014/main" id="{8715C54D-1590-40F4-A4C9-35B146E6617F}"/>
            </a:ext>
          </a:extLst>
        </xdr:cNvPr>
        <xdr:cNvSpPr txBox="1"/>
      </xdr:nvSpPr>
      <xdr:spPr>
        <a:xfrm>
          <a:off x="1474216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a:extLst>
            <a:ext uri="{FF2B5EF4-FFF2-40B4-BE49-F238E27FC236}">
              <a16:creationId xmlns:a16="http://schemas.microsoft.com/office/drawing/2014/main" id="{BD740AD1-DEE9-44A9-9A11-DCB68E33DC18}"/>
            </a:ext>
          </a:extLst>
        </xdr:cNvPr>
        <xdr:cNvCxnSpPr/>
      </xdr:nvCxnSpPr>
      <xdr:spPr>
        <a:xfrm>
          <a:off x="14611350" y="9725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46" name="【学校施設】&#10;有形固定資産減価償却率平均値テキスト">
          <a:extLst>
            <a:ext uri="{FF2B5EF4-FFF2-40B4-BE49-F238E27FC236}">
              <a16:creationId xmlns:a16="http://schemas.microsoft.com/office/drawing/2014/main" id="{899C1D34-3BC1-4491-90D8-DFCC3749A7FC}"/>
            </a:ext>
          </a:extLst>
        </xdr:cNvPr>
        <xdr:cNvSpPr txBox="1"/>
      </xdr:nvSpPr>
      <xdr:spPr>
        <a:xfrm>
          <a:off x="1474216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a:extLst>
            <a:ext uri="{FF2B5EF4-FFF2-40B4-BE49-F238E27FC236}">
              <a16:creationId xmlns:a16="http://schemas.microsoft.com/office/drawing/2014/main" id="{CEF54489-076D-4D63-B5BD-44B404CE6370}"/>
            </a:ext>
          </a:extLst>
        </xdr:cNvPr>
        <xdr:cNvSpPr/>
      </xdr:nvSpPr>
      <xdr:spPr>
        <a:xfrm>
          <a:off x="14649450" y="10278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8" name="フローチャート: 判断 547">
          <a:extLst>
            <a:ext uri="{FF2B5EF4-FFF2-40B4-BE49-F238E27FC236}">
              <a16:creationId xmlns:a16="http://schemas.microsoft.com/office/drawing/2014/main" id="{5680FBE4-C44F-4A96-B267-1598D56AB138}"/>
            </a:ext>
          </a:extLst>
        </xdr:cNvPr>
        <xdr:cNvSpPr/>
      </xdr:nvSpPr>
      <xdr:spPr>
        <a:xfrm>
          <a:off x="13887450" y="1030287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9" name="フローチャート: 判断 548">
          <a:extLst>
            <a:ext uri="{FF2B5EF4-FFF2-40B4-BE49-F238E27FC236}">
              <a16:creationId xmlns:a16="http://schemas.microsoft.com/office/drawing/2014/main" id="{8E7C9075-7936-4ACA-9284-F7202B9EA42F}"/>
            </a:ext>
          </a:extLst>
        </xdr:cNvPr>
        <xdr:cNvSpPr/>
      </xdr:nvSpPr>
      <xdr:spPr>
        <a:xfrm>
          <a:off x="13089890" y="102876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50" name="フローチャート: 判断 549">
          <a:extLst>
            <a:ext uri="{FF2B5EF4-FFF2-40B4-BE49-F238E27FC236}">
              <a16:creationId xmlns:a16="http://schemas.microsoft.com/office/drawing/2014/main" id="{CE2F878A-DF17-42FC-A208-6DFCBB742C01}"/>
            </a:ext>
          </a:extLst>
        </xdr:cNvPr>
        <xdr:cNvSpPr/>
      </xdr:nvSpPr>
      <xdr:spPr>
        <a:xfrm>
          <a:off x="12303760" y="10270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51" name="フローチャート: 判断 550">
          <a:extLst>
            <a:ext uri="{FF2B5EF4-FFF2-40B4-BE49-F238E27FC236}">
              <a16:creationId xmlns:a16="http://schemas.microsoft.com/office/drawing/2014/main" id="{55FE180C-C1ED-41D0-BEA9-5ECB559D783E}"/>
            </a:ext>
          </a:extLst>
        </xdr:cNvPr>
        <xdr:cNvSpPr/>
      </xdr:nvSpPr>
      <xdr:spPr>
        <a:xfrm>
          <a:off x="11487150" y="102743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F52D6B3-B350-4CDC-A396-8DC7ABA584E4}"/>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AFE446DA-4F3B-49C5-A393-9F1988EF0373}"/>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300E711-49E9-43C6-901E-5E621D0AC638}"/>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B6F8A477-EB6E-4349-AE59-D8A87983A60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EB99182E-63C0-430B-A871-A1E917247FC1}"/>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557" name="楕円 556">
          <a:extLst>
            <a:ext uri="{FF2B5EF4-FFF2-40B4-BE49-F238E27FC236}">
              <a16:creationId xmlns:a16="http://schemas.microsoft.com/office/drawing/2014/main" id="{3539CA6E-5068-40E0-B31A-C6CC5B5D93CA}"/>
            </a:ext>
          </a:extLst>
        </xdr:cNvPr>
        <xdr:cNvSpPr/>
      </xdr:nvSpPr>
      <xdr:spPr>
        <a:xfrm>
          <a:off x="14649450" y="101942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558" name="【学校施設】&#10;有形固定資産減価償却率該当値テキスト">
          <a:extLst>
            <a:ext uri="{FF2B5EF4-FFF2-40B4-BE49-F238E27FC236}">
              <a16:creationId xmlns:a16="http://schemas.microsoft.com/office/drawing/2014/main" id="{9A57D891-126A-43AF-B7E4-23F8F47757EB}"/>
            </a:ext>
          </a:extLst>
        </xdr:cNvPr>
        <xdr:cNvSpPr txBox="1"/>
      </xdr:nvSpPr>
      <xdr:spPr>
        <a:xfrm>
          <a:off x="1474216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559" name="楕円 558">
          <a:extLst>
            <a:ext uri="{FF2B5EF4-FFF2-40B4-BE49-F238E27FC236}">
              <a16:creationId xmlns:a16="http://schemas.microsoft.com/office/drawing/2014/main" id="{F06CA352-9A00-47C3-A728-8FAAB1C22B3E}"/>
            </a:ext>
          </a:extLst>
        </xdr:cNvPr>
        <xdr:cNvSpPr/>
      </xdr:nvSpPr>
      <xdr:spPr>
        <a:xfrm>
          <a:off x="13887450" y="101409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78105</xdr:rowOff>
    </xdr:from>
    <xdr:to>
      <xdr:col>85</xdr:col>
      <xdr:colOff>127000</xdr:colOff>
      <xdr:row>59</xdr:row>
      <xdr:rowOff>129540</xdr:rowOff>
    </xdr:to>
    <xdr:cxnSp macro="">
      <xdr:nvCxnSpPr>
        <xdr:cNvPr id="560" name="直線コネクタ 559">
          <a:extLst>
            <a:ext uri="{FF2B5EF4-FFF2-40B4-BE49-F238E27FC236}">
              <a16:creationId xmlns:a16="http://schemas.microsoft.com/office/drawing/2014/main" id="{0E04072E-604F-42F9-B628-413965F7D86E}"/>
            </a:ext>
          </a:extLst>
        </xdr:cNvPr>
        <xdr:cNvCxnSpPr/>
      </xdr:nvCxnSpPr>
      <xdr:spPr>
        <a:xfrm>
          <a:off x="13942060" y="10193655"/>
          <a:ext cx="762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61" name="楕円 560">
          <a:extLst>
            <a:ext uri="{FF2B5EF4-FFF2-40B4-BE49-F238E27FC236}">
              <a16:creationId xmlns:a16="http://schemas.microsoft.com/office/drawing/2014/main" id="{FDD5DEBA-2E3B-44DD-8830-6F59AA03B41F}"/>
            </a:ext>
          </a:extLst>
        </xdr:cNvPr>
        <xdr:cNvSpPr/>
      </xdr:nvSpPr>
      <xdr:spPr>
        <a:xfrm>
          <a:off x="13089890" y="100876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24765</xdr:rowOff>
    </xdr:from>
    <xdr:to>
      <xdr:col>81</xdr:col>
      <xdr:colOff>50800</xdr:colOff>
      <xdr:row>59</xdr:row>
      <xdr:rowOff>78105</xdr:rowOff>
    </xdr:to>
    <xdr:cxnSp macro="">
      <xdr:nvCxnSpPr>
        <xdr:cNvPr id="562" name="直線コネクタ 561">
          <a:extLst>
            <a:ext uri="{FF2B5EF4-FFF2-40B4-BE49-F238E27FC236}">
              <a16:creationId xmlns:a16="http://schemas.microsoft.com/office/drawing/2014/main" id="{DE500B35-F652-4A26-9990-D9E0CAFEC5B6}"/>
            </a:ext>
          </a:extLst>
        </xdr:cNvPr>
        <xdr:cNvCxnSpPr/>
      </xdr:nvCxnSpPr>
      <xdr:spPr>
        <a:xfrm>
          <a:off x="13144500" y="1013650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93980</xdr:rowOff>
    </xdr:from>
    <xdr:to>
      <xdr:col>72</xdr:col>
      <xdr:colOff>38100</xdr:colOff>
      <xdr:row>59</xdr:row>
      <xdr:rowOff>24130</xdr:rowOff>
    </xdr:to>
    <xdr:sp macro="" textlink="">
      <xdr:nvSpPr>
        <xdr:cNvPr id="563" name="楕円 562">
          <a:extLst>
            <a:ext uri="{FF2B5EF4-FFF2-40B4-BE49-F238E27FC236}">
              <a16:creationId xmlns:a16="http://schemas.microsoft.com/office/drawing/2014/main" id="{DF3AE1B3-C00D-4119-8492-4B161EA52C06}"/>
            </a:ext>
          </a:extLst>
        </xdr:cNvPr>
        <xdr:cNvSpPr/>
      </xdr:nvSpPr>
      <xdr:spPr>
        <a:xfrm>
          <a:off x="12303760" y="100418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144780</xdr:rowOff>
    </xdr:from>
    <xdr:to>
      <xdr:col>76</xdr:col>
      <xdr:colOff>114300</xdr:colOff>
      <xdr:row>59</xdr:row>
      <xdr:rowOff>24765</xdr:rowOff>
    </xdr:to>
    <xdr:cxnSp macro="">
      <xdr:nvCxnSpPr>
        <xdr:cNvPr id="564" name="直線コネクタ 563">
          <a:extLst>
            <a:ext uri="{FF2B5EF4-FFF2-40B4-BE49-F238E27FC236}">
              <a16:creationId xmlns:a16="http://schemas.microsoft.com/office/drawing/2014/main" id="{0EE781A8-02A2-48FE-8954-01C585A793EE}"/>
            </a:ext>
          </a:extLst>
        </xdr:cNvPr>
        <xdr:cNvCxnSpPr/>
      </xdr:nvCxnSpPr>
      <xdr:spPr>
        <a:xfrm>
          <a:off x="12346940" y="10086975"/>
          <a:ext cx="7975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15875</xdr:rowOff>
    </xdr:from>
    <xdr:to>
      <xdr:col>67</xdr:col>
      <xdr:colOff>101600</xdr:colOff>
      <xdr:row>58</xdr:row>
      <xdr:rowOff>117475</xdr:rowOff>
    </xdr:to>
    <xdr:sp macro="" textlink="">
      <xdr:nvSpPr>
        <xdr:cNvPr id="565" name="楕円 564">
          <a:extLst>
            <a:ext uri="{FF2B5EF4-FFF2-40B4-BE49-F238E27FC236}">
              <a16:creationId xmlns:a16="http://schemas.microsoft.com/office/drawing/2014/main" id="{E390BEB0-85A8-4CE6-8555-9E706C3DF798}"/>
            </a:ext>
          </a:extLst>
        </xdr:cNvPr>
        <xdr:cNvSpPr/>
      </xdr:nvSpPr>
      <xdr:spPr>
        <a:xfrm>
          <a:off x="11487150" y="99637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66675</xdr:rowOff>
    </xdr:from>
    <xdr:to>
      <xdr:col>71</xdr:col>
      <xdr:colOff>177800</xdr:colOff>
      <xdr:row>58</xdr:row>
      <xdr:rowOff>144780</xdr:rowOff>
    </xdr:to>
    <xdr:cxnSp macro="">
      <xdr:nvCxnSpPr>
        <xdr:cNvPr id="566" name="直線コネクタ 565">
          <a:extLst>
            <a:ext uri="{FF2B5EF4-FFF2-40B4-BE49-F238E27FC236}">
              <a16:creationId xmlns:a16="http://schemas.microsoft.com/office/drawing/2014/main" id="{EE8DB5EB-B74B-488D-95FF-FF744F25481E}"/>
            </a:ext>
          </a:extLst>
        </xdr:cNvPr>
        <xdr:cNvCxnSpPr/>
      </xdr:nvCxnSpPr>
      <xdr:spPr>
        <a:xfrm>
          <a:off x="11541760" y="10008870"/>
          <a:ext cx="80518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112412</xdr:rowOff>
    </xdr:from>
    <xdr:ext cx="405111" cy="259045"/>
    <xdr:sp macro="" textlink="">
      <xdr:nvSpPr>
        <xdr:cNvPr id="567" name="n_1aveValue【学校施設】&#10;有形固定資産減価償却率">
          <a:extLst>
            <a:ext uri="{FF2B5EF4-FFF2-40B4-BE49-F238E27FC236}">
              <a16:creationId xmlns:a16="http://schemas.microsoft.com/office/drawing/2014/main" id="{2D2D4D32-2FA8-4B79-8BC2-B79597542350}"/>
            </a:ext>
          </a:extLst>
        </xdr:cNvPr>
        <xdr:cNvSpPr txBox="1"/>
      </xdr:nvSpPr>
      <xdr:spPr>
        <a:xfrm>
          <a:off x="1373823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568" name="n_2aveValue【学校施設】&#10;有形固定資産減価償却率">
          <a:extLst>
            <a:ext uri="{FF2B5EF4-FFF2-40B4-BE49-F238E27FC236}">
              <a16:creationId xmlns:a16="http://schemas.microsoft.com/office/drawing/2014/main" id="{E161FE85-CD4A-42AC-8E56-E78226969464}"/>
            </a:ext>
          </a:extLst>
        </xdr:cNvPr>
        <xdr:cNvSpPr txBox="1"/>
      </xdr:nvSpPr>
      <xdr:spPr>
        <a:xfrm>
          <a:off x="1295718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9" name="n_3aveValue【学校施設】&#10;有形固定資産減価償却率">
          <a:extLst>
            <a:ext uri="{FF2B5EF4-FFF2-40B4-BE49-F238E27FC236}">
              <a16:creationId xmlns:a16="http://schemas.microsoft.com/office/drawing/2014/main" id="{95FEF4C2-D1AF-4A90-80C3-D8FEF6792F09}"/>
            </a:ext>
          </a:extLst>
        </xdr:cNvPr>
        <xdr:cNvSpPr txBox="1"/>
      </xdr:nvSpPr>
      <xdr:spPr>
        <a:xfrm>
          <a:off x="1217105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78122</xdr:rowOff>
    </xdr:from>
    <xdr:ext cx="405111" cy="259045"/>
    <xdr:sp macro="" textlink="">
      <xdr:nvSpPr>
        <xdr:cNvPr id="570" name="n_4aveValue【学校施設】&#10;有形固定資産減価償却率">
          <a:extLst>
            <a:ext uri="{FF2B5EF4-FFF2-40B4-BE49-F238E27FC236}">
              <a16:creationId xmlns:a16="http://schemas.microsoft.com/office/drawing/2014/main" id="{0A76A20D-B497-4FAA-BF56-937CF1108F10}"/>
            </a:ext>
          </a:extLst>
        </xdr:cNvPr>
        <xdr:cNvSpPr txBox="1"/>
      </xdr:nvSpPr>
      <xdr:spPr>
        <a:xfrm>
          <a:off x="113544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145432</xdr:rowOff>
    </xdr:from>
    <xdr:ext cx="405111" cy="259045"/>
    <xdr:sp macro="" textlink="">
      <xdr:nvSpPr>
        <xdr:cNvPr id="571" name="n_1mainValue【学校施設】&#10;有形固定資産減価償却率">
          <a:extLst>
            <a:ext uri="{FF2B5EF4-FFF2-40B4-BE49-F238E27FC236}">
              <a16:creationId xmlns:a16="http://schemas.microsoft.com/office/drawing/2014/main" id="{DA120768-D623-40F9-917E-2A4BE4FBE17F}"/>
            </a:ext>
          </a:extLst>
        </xdr:cNvPr>
        <xdr:cNvSpPr txBox="1"/>
      </xdr:nvSpPr>
      <xdr:spPr>
        <a:xfrm>
          <a:off x="1373823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72" name="n_2mainValue【学校施設】&#10;有形固定資産減価償却率">
          <a:extLst>
            <a:ext uri="{FF2B5EF4-FFF2-40B4-BE49-F238E27FC236}">
              <a16:creationId xmlns:a16="http://schemas.microsoft.com/office/drawing/2014/main" id="{6585D748-C0AE-48AB-9612-035F4C6BB55A}"/>
            </a:ext>
          </a:extLst>
        </xdr:cNvPr>
        <xdr:cNvSpPr txBox="1"/>
      </xdr:nvSpPr>
      <xdr:spPr>
        <a:xfrm>
          <a:off x="1295718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40657</xdr:rowOff>
    </xdr:from>
    <xdr:ext cx="405111" cy="259045"/>
    <xdr:sp macro="" textlink="">
      <xdr:nvSpPr>
        <xdr:cNvPr id="573" name="n_3mainValue【学校施設】&#10;有形固定資産減価償却率">
          <a:extLst>
            <a:ext uri="{FF2B5EF4-FFF2-40B4-BE49-F238E27FC236}">
              <a16:creationId xmlns:a16="http://schemas.microsoft.com/office/drawing/2014/main" id="{AA3C7BF3-AB07-48A3-A603-3F1E94D47448}"/>
            </a:ext>
          </a:extLst>
        </xdr:cNvPr>
        <xdr:cNvSpPr txBox="1"/>
      </xdr:nvSpPr>
      <xdr:spPr>
        <a:xfrm>
          <a:off x="1217105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134002</xdr:rowOff>
    </xdr:from>
    <xdr:ext cx="405111" cy="259045"/>
    <xdr:sp macro="" textlink="">
      <xdr:nvSpPr>
        <xdr:cNvPr id="574" name="n_4mainValue【学校施設】&#10;有形固定資産減価償却率">
          <a:extLst>
            <a:ext uri="{FF2B5EF4-FFF2-40B4-BE49-F238E27FC236}">
              <a16:creationId xmlns:a16="http://schemas.microsoft.com/office/drawing/2014/main" id="{05C23D48-3975-4F51-8A3E-D38F35524F15}"/>
            </a:ext>
          </a:extLst>
        </xdr:cNvPr>
        <xdr:cNvSpPr txBox="1"/>
      </xdr:nvSpPr>
      <xdr:spPr>
        <a:xfrm>
          <a:off x="113544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7D706876-96F4-4060-B1C1-0017C712DEA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36162EF5-F2E6-4B4A-80DD-60A563F23591}"/>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17746CB3-DFFE-4412-B6D7-B8883073D3C4}"/>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C9DB3DD7-7925-4283-8ED9-ACCF049DD30B}"/>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1D6E8D4E-D40B-4565-9FE0-0467C7051DE5}"/>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608EF491-E955-4DF7-876D-AEEB9C2C4268}"/>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8DB6B620-9262-45BE-B342-BCE94FB694C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09FDE45-0730-44B4-8353-343249F1181B}"/>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FB6624B0-A2FE-42FA-86D6-54E0638E590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4E11353E-F582-407A-AC50-7F9E7B5BBC92}"/>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8F234D0E-E4B3-4909-B9FA-6CAF7F9E5945}"/>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a:extLst>
            <a:ext uri="{FF2B5EF4-FFF2-40B4-BE49-F238E27FC236}">
              <a16:creationId xmlns:a16="http://schemas.microsoft.com/office/drawing/2014/main" id="{060BD004-1841-49A1-8913-5937D2BAFFFB}"/>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20538B35-E3BC-4FEC-89DA-5C0BF8850823}"/>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a:extLst>
            <a:ext uri="{FF2B5EF4-FFF2-40B4-BE49-F238E27FC236}">
              <a16:creationId xmlns:a16="http://schemas.microsoft.com/office/drawing/2014/main" id="{0A56E037-1583-41E8-90B2-251426478C34}"/>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a:extLst>
            <a:ext uri="{FF2B5EF4-FFF2-40B4-BE49-F238E27FC236}">
              <a16:creationId xmlns:a16="http://schemas.microsoft.com/office/drawing/2014/main" id="{DCC8FBE8-9308-4ABF-88D3-F624A5B270D5}"/>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a:extLst>
            <a:ext uri="{FF2B5EF4-FFF2-40B4-BE49-F238E27FC236}">
              <a16:creationId xmlns:a16="http://schemas.microsoft.com/office/drawing/2014/main" id="{578E6E67-A3F8-40A9-87D1-711FC7B0FB0C}"/>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a:extLst>
            <a:ext uri="{FF2B5EF4-FFF2-40B4-BE49-F238E27FC236}">
              <a16:creationId xmlns:a16="http://schemas.microsoft.com/office/drawing/2014/main" id="{E7A8E8C1-1F42-4613-AC1B-A5AE428168AF}"/>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a:extLst>
            <a:ext uri="{FF2B5EF4-FFF2-40B4-BE49-F238E27FC236}">
              <a16:creationId xmlns:a16="http://schemas.microsoft.com/office/drawing/2014/main" id="{DC5442ED-7A9B-4C0F-AD11-D46E9F1DDA31}"/>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a:extLst>
            <a:ext uri="{FF2B5EF4-FFF2-40B4-BE49-F238E27FC236}">
              <a16:creationId xmlns:a16="http://schemas.microsoft.com/office/drawing/2014/main" id="{94F76C02-ECE0-4681-B435-6B9AA7E47B6D}"/>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a:extLst>
            <a:ext uri="{FF2B5EF4-FFF2-40B4-BE49-F238E27FC236}">
              <a16:creationId xmlns:a16="http://schemas.microsoft.com/office/drawing/2014/main" id="{E08BCD82-84A7-457D-9008-4D0B7BC26B24}"/>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a:extLst>
            <a:ext uri="{FF2B5EF4-FFF2-40B4-BE49-F238E27FC236}">
              <a16:creationId xmlns:a16="http://schemas.microsoft.com/office/drawing/2014/main" id="{2E9DDF9D-EC9E-48D5-B1A5-555939C0BD60}"/>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a:extLst>
            <a:ext uri="{FF2B5EF4-FFF2-40B4-BE49-F238E27FC236}">
              <a16:creationId xmlns:a16="http://schemas.microsoft.com/office/drawing/2014/main" id="{028E4AB0-A7DD-452A-B44A-C0CA6EA06819}"/>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a:extLst>
            <a:ext uri="{FF2B5EF4-FFF2-40B4-BE49-F238E27FC236}">
              <a16:creationId xmlns:a16="http://schemas.microsoft.com/office/drawing/2014/main" id="{FB147190-3128-48BA-87A2-49D88074CE1A}"/>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90A4E611-1B16-424C-A577-AE7108164FCE}"/>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B15813AA-3D40-4506-B2E6-2CB062CA9A0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id="{C4A47434-7C63-41DD-8098-49CEF17A55CA}"/>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a:extLst>
            <a:ext uri="{FF2B5EF4-FFF2-40B4-BE49-F238E27FC236}">
              <a16:creationId xmlns:a16="http://schemas.microsoft.com/office/drawing/2014/main" id="{6CC80907-971C-47CA-9842-7F74EC1BD09B}"/>
            </a:ext>
          </a:extLst>
        </xdr:cNvPr>
        <xdr:cNvCxnSpPr/>
      </xdr:nvCxnSpPr>
      <xdr:spPr>
        <a:xfrm flipV="1">
          <a:off x="19947254" y="9507148"/>
          <a:ext cx="0" cy="158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a:extLst>
            <a:ext uri="{FF2B5EF4-FFF2-40B4-BE49-F238E27FC236}">
              <a16:creationId xmlns:a16="http://schemas.microsoft.com/office/drawing/2014/main" id="{77EBB271-38F2-4110-8814-1F6E368B6D0F}"/>
            </a:ext>
          </a:extLst>
        </xdr:cNvPr>
        <xdr:cNvSpPr txBox="1"/>
      </xdr:nvSpPr>
      <xdr:spPr>
        <a:xfrm>
          <a:off x="19985990" y="1109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a:extLst>
            <a:ext uri="{FF2B5EF4-FFF2-40B4-BE49-F238E27FC236}">
              <a16:creationId xmlns:a16="http://schemas.microsoft.com/office/drawing/2014/main" id="{AFE44185-4177-4318-ADF7-169E71CE9ED1}"/>
            </a:ext>
          </a:extLst>
        </xdr:cNvPr>
        <xdr:cNvCxnSpPr/>
      </xdr:nvCxnSpPr>
      <xdr:spPr>
        <a:xfrm>
          <a:off x="19885660" y="11093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a:extLst>
            <a:ext uri="{FF2B5EF4-FFF2-40B4-BE49-F238E27FC236}">
              <a16:creationId xmlns:a16="http://schemas.microsoft.com/office/drawing/2014/main" id="{0404973E-E2C3-43C1-A62E-BB0BA76223BB}"/>
            </a:ext>
          </a:extLst>
        </xdr:cNvPr>
        <xdr:cNvSpPr txBox="1"/>
      </xdr:nvSpPr>
      <xdr:spPr>
        <a:xfrm>
          <a:off x="19985990" y="92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a:extLst>
            <a:ext uri="{FF2B5EF4-FFF2-40B4-BE49-F238E27FC236}">
              <a16:creationId xmlns:a16="http://schemas.microsoft.com/office/drawing/2014/main" id="{F69A84C3-85D6-4468-A8BC-1AD32338625B}"/>
            </a:ext>
          </a:extLst>
        </xdr:cNvPr>
        <xdr:cNvCxnSpPr/>
      </xdr:nvCxnSpPr>
      <xdr:spPr>
        <a:xfrm>
          <a:off x="19885660" y="9507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06" name="【学校施設】&#10;一人当たり面積平均値テキスト">
          <a:extLst>
            <a:ext uri="{FF2B5EF4-FFF2-40B4-BE49-F238E27FC236}">
              <a16:creationId xmlns:a16="http://schemas.microsoft.com/office/drawing/2014/main" id="{BABBDDF8-60A6-44C8-9761-1421B495D810}"/>
            </a:ext>
          </a:extLst>
        </xdr:cNvPr>
        <xdr:cNvSpPr txBox="1"/>
      </xdr:nvSpPr>
      <xdr:spPr>
        <a:xfrm>
          <a:off x="19985990" y="1073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a:extLst>
            <a:ext uri="{FF2B5EF4-FFF2-40B4-BE49-F238E27FC236}">
              <a16:creationId xmlns:a16="http://schemas.microsoft.com/office/drawing/2014/main" id="{B0A39439-3FD2-444F-BE9E-FB0EC517743B}"/>
            </a:ext>
          </a:extLst>
        </xdr:cNvPr>
        <xdr:cNvSpPr/>
      </xdr:nvSpPr>
      <xdr:spPr>
        <a:xfrm>
          <a:off x="19904710" y="107608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608" name="フローチャート: 判断 607">
          <a:extLst>
            <a:ext uri="{FF2B5EF4-FFF2-40B4-BE49-F238E27FC236}">
              <a16:creationId xmlns:a16="http://schemas.microsoft.com/office/drawing/2014/main" id="{3775F21F-E2E5-4068-83EB-B7FD57300764}"/>
            </a:ext>
          </a:extLst>
        </xdr:cNvPr>
        <xdr:cNvSpPr/>
      </xdr:nvSpPr>
      <xdr:spPr>
        <a:xfrm>
          <a:off x="19161760" y="107232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609" name="フローチャート: 判断 608">
          <a:extLst>
            <a:ext uri="{FF2B5EF4-FFF2-40B4-BE49-F238E27FC236}">
              <a16:creationId xmlns:a16="http://schemas.microsoft.com/office/drawing/2014/main" id="{12F4974D-D03C-4395-A6E7-86D993449D8C}"/>
            </a:ext>
          </a:extLst>
        </xdr:cNvPr>
        <xdr:cNvSpPr/>
      </xdr:nvSpPr>
      <xdr:spPr>
        <a:xfrm>
          <a:off x="18345150" y="1076219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610" name="フローチャート: 判断 609">
          <a:extLst>
            <a:ext uri="{FF2B5EF4-FFF2-40B4-BE49-F238E27FC236}">
              <a16:creationId xmlns:a16="http://schemas.microsoft.com/office/drawing/2014/main" id="{25FC5040-598C-4069-8BEA-01F1F62C597B}"/>
            </a:ext>
          </a:extLst>
        </xdr:cNvPr>
        <xdr:cNvSpPr/>
      </xdr:nvSpPr>
      <xdr:spPr>
        <a:xfrm>
          <a:off x="17547590" y="1075147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11" name="フローチャート: 判断 610">
          <a:extLst>
            <a:ext uri="{FF2B5EF4-FFF2-40B4-BE49-F238E27FC236}">
              <a16:creationId xmlns:a16="http://schemas.microsoft.com/office/drawing/2014/main" id="{5B16C214-4F6F-4577-BCB0-89E8B4C4BD4F}"/>
            </a:ext>
          </a:extLst>
        </xdr:cNvPr>
        <xdr:cNvSpPr/>
      </xdr:nvSpPr>
      <xdr:spPr>
        <a:xfrm>
          <a:off x="16761460" y="1075278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4B28F0C1-333E-48C9-92F1-A73DB53805F4}"/>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1601EED2-C8C3-4309-99D9-D908B9D7974C}"/>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49493EB3-A4F7-487B-BC18-DAF7D385FEF4}"/>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D878666A-AF9F-4AC2-B106-DB0D17221CC5}"/>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E1BC0023-B9D0-4E4A-9B1A-2834B81F79B5}"/>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117058</xdr:rowOff>
    </xdr:from>
    <xdr:to>
      <xdr:col>116</xdr:col>
      <xdr:colOff>114300</xdr:colOff>
      <xdr:row>63</xdr:row>
      <xdr:rowOff>47208</xdr:rowOff>
    </xdr:to>
    <xdr:sp macro="" textlink="">
      <xdr:nvSpPr>
        <xdr:cNvPr id="617" name="楕円 616">
          <a:extLst>
            <a:ext uri="{FF2B5EF4-FFF2-40B4-BE49-F238E27FC236}">
              <a16:creationId xmlns:a16="http://schemas.microsoft.com/office/drawing/2014/main" id="{3051C657-9E2A-4965-A6A9-11F00E03B559}"/>
            </a:ext>
          </a:extLst>
        </xdr:cNvPr>
        <xdr:cNvSpPr/>
      </xdr:nvSpPr>
      <xdr:spPr>
        <a:xfrm>
          <a:off x="19904710" y="1074695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139935</xdr:rowOff>
    </xdr:from>
    <xdr:ext cx="469744" cy="259045"/>
    <xdr:sp macro="" textlink="">
      <xdr:nvSpPr>
        <xdr:cNvPr id="618" name="【学校施設】&#10;一人当たり面積該当値テキスト">
          <a:extLst>
            <a:ext uri="{FF2B5EF4-FFF2-40B4-BE49-F238E27FC236}">
              <a16:creationId xmlns:a16="http://schemas.microsoft.com/office/drawing/2014/main" id="{2FDDBD4B-8149-46C9-8F58-B6954AAE8BB0}"/>
            </a:ext>
          </a:extLst>
        </xdr:cNvPr>
        <xdr:cNvSpPr txBox="1"/>
      </xdr:nvSpPr>
      <xdr:spPr>
        <a:xfrm>
          <a:off x="19985990" y="1059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121630</xdr:rowOff>
    </xdr:from>
    <xdr:to>
      <xdr:col>112</xdr:col>
      <xdr:colOff>38100</xdr:colOff>
      <xdr:row>63</xdr:row>
      <xdr:rowOff>51780</xdr:rowOff>
    </xdr:to>
    <xdr:sp macro="" textlink="">
      <xdr:nvSpPr>
        <xdr:cNvPr id="619" name="楕円 618">
          <a:extLst>
            <a:ext uri="{FF2B5EF4-FFF2-40B4-BE49-F238E27FC236}">
              <a16:creationId xmlns:a16="http://schemas.microsoft.com/office/drawing/2014/main" id="{792999FB-B248-4715-A13B-6325E5FBCED1}"/>
            </a:ext>
          </a:extLst>
        </xdr:cNvPr>
        <xdr:cNvSpPr/>
      </xdr:nvSpPr>
      <xdr:spPr>
        <a:xfrm>
          <a:off x="19161760" y="107534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167858</xdr:rowOff>
    </xdr:from>
    <xdr:to>
      <xdr:col>116</xdr:col>
      <xdr:colOff>63500</xdr:colOff>
      <xdr:row>63</xdr:row>
      <xdr:rowOff>980</xdr:rowOff>
    </xdr:to>
    <xdr:cxnSp macro="">
      <xdr:nvCxnSpPr>
        <xdr:cNvPr id="620" name="直線コネクタ 619">
          <a:extLst>
            <a:ext uri="{FF2B5EF4-FFF2-40B4-BE49-F238E27FC236}">
              <a16:creationId xmlns:a16="http://schemas.microsoft.com/office/drawing/2014/main" id="{7343CAD7-9868-442E-A0F2-67C732AA91B1}"/>
            </a:ext>
          </a:extLst>
        </xdr:cNvPr>
        <xdr:cNvCxnSpPr/>
      </xdr:nvCxnSpPr>
      <xdr:spPr>
        <a:xfrm flipV="1">
          <a:off x="19204940" y="10801568"/>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126855</xdr:rowOff>
    </xdr:from>
    <xdr:to>
      <xdr:col>107</xdr:col>
      <xdr:colOff>101600</xdr:colOff>
      <xdr:row>63</xdr:row>
      <xdr:rowOff>57005</xdr:rowOff>
    </xdr:to>
    <xdr:sp macro="" textlink="">
      <xdr:nvSpPr>
        <xdr:cNvPr id="621" name="楕円 620">
          <a:extLst>
            <a:ext uri="{FF2B5EF4-FFF2-40B4-BE49-F238E27FC236}">
              <a16:creationId xmlns:a16="http://schemas.microsoft.com/office/drawing/2014/main" id="{5F07A7B8-6A7B-4A51-825D-2D89FD3ED368}"/>
            </a:ext>
          </a:extLst>
        </xdr:cNvPr>
        <xdr:cNvSpPr/>
      </xdr:nvSpPr>
      <xdr:spPr>
        <a:xfrm>
          <a:off x="18345150" y="10760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980</xdr:rowOff>
    </xdr:from>
    <xdr:to>
      <xdr:col>111</xdr:col>
      <xdr:colOff>177800</xdr:colOff>
      <xdr:row>63</xdr:row>
      <xdr:rowOff>6205</xdr:rowOff>
    </xdr:to>
    <xdr:cxnSp macro="">
      <xdr:nvCxnSpPr>
        <xdr:cNvPr id="622" name="直線コネクタ 621">
          <a:extLst>
            <a:ext uri="{FF2B5EF4-FFF2-40B4-BE49-F238E27FC236}">
              <a16:creationId xmlns:a16="http://schemas.microsoft.com/office/drawing/2014/main" id="{C9A4FBA4-A80D-4C40-BDE2-156CB4DF36BA}"/>
            </a:ext>
          </a:extLst>
        </xdr:cNvPr>
        <xdr:cNvCxnSpPr/>
      </xdr:nvCxnSpPr>
      <xdr:spPr>
        <a:xfrm flipV="1">
          <a:off x="18399760" y="10802330"/>
          <a:ext cx="80518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127835</xdr:rowOff>
    </xdr:from>
    <xdr:to>
      <xdr:col>102</xdr:col>
      <xdr:colOff>165100</xdr:colOff>
      <xdr:row>63</xdr:row>
      <xdr:rowOff>57985</xdr:rowOff>
    </xdr:to>
    <xdr:sp macro="" textlink="">
      <xdr:nvSpPr>
        <xdr:cNvPr id="623" name="楕円 622">
          <a:extLst>
            <a:ext uri="{FF2B5EF4-FFF2-40B4-BE49-F238E27FC236}">
              <a16:creationId xmlns:a16="http://schemas.microsoft.com/office/drawing/2014/main" id="{5B8E852C-8F62-4B83-82A9-B251BAF3378D}"/>
            </a:ext>
          </a:extLst>
        </xdr:cNvPr>
        <xdr:cNvSpPr/>
      </xdr:nvSpPr>
      <xdr:spPr>
        <a:xfrm>
          <a:off x="17547590" y="1076154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6205</xdr:rowOff>
    </xdr:from>
    <xdr:to>
      <xdr:col>107</xdr:col>
      <xdr:colOff>50800</xdr:colOff>
      <xdr:row>63</xdr:row>
      <xdr:rowOff>7185</xdr:rowOff>
    </xdr:to>
    <xdr:cxnSp macro="">
      <xdr:nvCxnSpPr>
        <xdr:cNvPr id="624" name="直線コネクタ 623">
          <a:extLst>
            <a:ext uri="{FF2B5EF4-FFF2-40B4-BE49-F238E27FC236}">
              <a16:creationId xmlns:a16="http://schemas.microsoft.com/office/drawing/2014/main" id="{BC2C51C0-40E6-4E39-B00C-89555005CEFC}"/>
            </a:ext>
          </a:extLst>
        </xdr:cNvPr>
        <xdr:cNvCxnSpPr/>
      </xdr:nvCxnSpPr>
      <xdr:spPr>
        <a:xfrm flipV="1">
          <a:off x="17602200" y="10809460"/>
          <a:ext cx="79756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127181</xdr:rowOff>
    </xdr:from>
    <xdr:to>
      <xdr:col>98</xdr:col>
      <xdr:colOff>38100</xdr:colOff>
      <xdr:row>63</xdr:row>
      <xdr:rowOff>57331</xdr:rowOff>
    </xdr:to>
    <xdr:sp macro="" textlink="">
      <xdr:nvSpPr>
        <xdr:cNvPr id="625" name="楕円 624">
          <a:extLst>
            <a:ext uri="{FF2B5EF4-FFF2-40B4-BE49-F238E27FC236}">
              <a16:creationId xmlns:a16="http://schemas.microsoft.com/office/drawing/2014/main" id="{6B73F3B8-A7AE-48CC-8ADB-AEE975CDE5DE}"/>
            </a:ext>
          </a:extLst>
        </xdr:cNvPr>
        <xdr:cNvSpPr/>
      </xdr:nvSpPr>
      <xdr:spPr>
        <a:xfrm>
          <a:off x="16761460" y="1076089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6531</xdr:rowOff>
    </xdr:from>
    <xdr:to>
      <xdr:col>102</xdr:col>
      <xdr:colOff>114300</xdr:colOff>
      <xdr:row>63</xdr:row>
      <xdr:rowOff>7185</xdr:rowOff>
    </xdr:to>
    <xdr:cxnSp macro="">
      <xdr:nvCxnSpPr>
        <xdr:cNvPr id="626" name="直線コネクタ 625">
          <a:extLst>
            <a:ext uri="{FF2B5EF4-FFF2-40B4-BE49-F238E27FC236}">
              <a16:creationId xmlns:a16="http://schemas.microsoft.com/office/drawing/2014/main" id="{E03DCA57-02B4-4018-84BE-2160F5C1BCFE}"/>
            </a:ext>
          </a:extLst>
        </xdr:cNvPr>
        <xdr:cNvCxnSpPr/>
      </xdr:nvCxnSpPr>
      <xdr:spPr>
        <a:xfrm>
          <a:off x="16804640" y="10809786"/>
          <a:ext cx="79756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43814</xdr:rowOff>
    </xdr:from>
    <xdr:ext cx="469744" cy="259045"/>
    <xdr:sp macro="" textlink="">
      <xdr:nvSpPr>
        <xdr:cNvPr id="627" name="n_1aveValue【学校施設】&#10;一人当たり面積">
          <a:extLst>
            <a:ext uri="{FF2B5EF4-FFF2-40B4-BE49-F238E27FC236}">
              <a16:creationId xmlns:a16="http://schemas.microsoft.com/office/drawing/2014/main" id="{A3931ECE-B417-411B-8247-7026F22FA0B3}"/>
            </a:ext>
          </a:extLst>
        </xdr:cNvPr>
        <xdr:cNvSpPr txBox="1"/>
      </xdr:nvSpPr>
      <xdr:spPr>
        <a:xfrm>
          <a:off x="18982132" y="1050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49765</xdr:rowOff>
    </xdr:from>
    <xdr:ext cx="469744" cy="259045"/>
    <xdr:sp macro="" textlink="">
      <xdr:nvSpPr>
        <xdr:cNvPr id="628" name="n_2aveValue【学校施設】&#10;一人当たり面積">
          <a:extLst>
            <a:ext uri="{FF2B5EF4-FFF2-40B4-BE49-F238E27FC236}">
              <a16:creationId xmlns:a16="http://schemas.microsoft.com/office/drawing/2014/main" id="{91EF33C4-219D-49DA-827C-4DD23AB44BFD}"/>
            </a:ext>
          </a:extLst>
        </xdr:cNvPr>
        <xdr:cNvSpPr txBox="1"/>
      </xdr:nvSpPr>
      <xdr:spPr>
        <a:xfrm>
          <a:off x="18182032" y="1085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66347</xdr:rowOff>
    </xdr:from>
    <xdr:ext cx="469744" cy="259045"/>
    <xdr:sp macro="" textlink="">
      <xdr:nvSpPr>
        <xdr:cNvPr id="629" name="n_3aveValue【学校施設】&#10;一人当たり面積">
          <a:extLst>
            <a:ext uri="{FF2B5EF4-FFF2-40B4-BE49-F238E27FC236}">
              <a16:creationId xmlns:a16="http://schemas.microsoft.com/office/drawing/2014/main" id="{736B6395-4B3A-4F61-A05E-F2C4F11D74E6}"/>
            </a:ext>
          </a:extLst>
        </xdr:cNvPr>
        <xdr:cNvSpPr txBox="1"/>
      </xdr:nvSpPr>
      <xdr:spPr>
        <a:xfrm>
          <a:off x="17384472" y="105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67653</xdr:rowOff>
    </xdr:from>
    <xdr:ext cx="469744" cy="259045"/>
    <xdr:sp macro="" textlink="">
      <xdr:nvSpPr>
        <xdr:cNvPr id="630" name="n_4aveValue【学校施設】&#10;一人当たり面積">
          <a:extLst>
            <a:ext uri="{FF2B5EF4-FFF2-40B4-BE49-F238E27FC236}">
              <a16:creationId xmlns:a16="http://schemas.microsoft.com/office/drawing/2014/main" id="{B2E018EF-A0D0-4DD7-8245-8F42CCA13EE7}"/>
            </a:ext>
          </a:extLst>
        </xdr:cNvPr>
        <xdr:cNvSpPr txBox="1"/>
      </xdr:nvSpPr>
      <xdr:spPr>
        <a:xfrm>
          <a:off x="16588817" y="105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42907</xdr:rowOff>
    </xdr:from>
    <xdr:ext cx="469744" cy="259045"/>
    <xdr:sp macro="" textlink="">
      <xdr:nvSpPr>
        <xdr:cNvPr id="631" name="n_1mainValue【学校施設】&#10;一人当たり面積">
          <a:extLst>
            <a:ext uri="{FF2B5EF4-FFF2-40B4-BE49-F238E27FC236}">
              <a16:creationId xmlns:a16="http://schemas.microsoft.com/office/drawing/2014/main" id="{67A3E8C0-3671-4E01-B9BF-13C19EC05D99}"/>
            </a:ext>
          </a:extLst>
        </xdr:cNvPr>
        <xdr:cNvSpPr txBox="1"/>
      </xdr:nvSpPr>
      <xdr:spPr>
        <a:xfrm>
          <a:off x="18982132" y="1084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73532</xdr:rowOff>
    </xdr:from>
    <xdr:ext cx="469744" cy="259045"/>
    <xdr:sp macro="" textlink="">
      <xdr:nvSpPr>
        <xdr:cNvPr id="632" name="n_2mainValue【学校施設】&#10;一人当たり面積">
          <a:extLst>
            <a:ext uri="{FF2B5EF4-FFF2-40B4-BE49-F238E27FC236}">
              <a16:creationId xmlns:a16="http://schemas.microsoft.com/office/drawing/2014/main" id="{50568701-E09C-4B21-9A3D-99978E693387}"/>
            </a:ext>
          </a:extLst>
        </xdr:cNvPr>
        <xdr:cNvSpPr txBox="1"/>
      </xdr:nvSpPr>
      <xdr:spPr>
        <a:xfrm>
          <a:off x="18182032" y="1053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49112</xdr:rowOff>
    </xdr:from>
    <xdr:ext cx="469744" cy="259045"/>
    <xdr:sp macro="" textlink="">
      <xdr:nvSpPr>
        <xdr:cNvPr id="633" name="n_3mainValue【学校施設】&#10;一人当たり面積">
          <a:extLst>
            <a:ext uri="{FF2B5EF4-FFF2-40B4-BE49-F238E27FC236}">
              <a16:creationId xmlns:a16="http://schemas.microsoft.com/office/drawing/2014/main" id="{A71EA673-86DA-4B63-AE40-2EC4AA94B046}"/>
            </a:ext>
          </a:extLst>
        </xdr:cNvPr>
        <xdr:cNvSpPr txBox="1"/>
      </xdr:nvSpPr>
      <xdr:spPr>
        <a:xfrm>
          <a:off x="17384472" y="1085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48458</xdr:rowOff>
    </xdr:from>
    <xdr:ext cx="469744" cy="259045"/>
    <xdr:sp macro="" textlink="">
      <xdr:nvSpPr>
        <xdr:cNvPr id="634" name="n_4mainValue【学校施設】&#10;一人当たり面積">
          <a:extLst>
            <a:ext uri="{FF2B5EF4-FFF2-40B4-BE49-F238E27FC236}">
              <a16:creationId xmlns:a16="http://schemas.microsoft.com/office/drawing/2014/main" id="{393448DF-FFF9-48E5-9BDB-D3F5645BE242}"/>
            </a:ext>
          </a:extLst>
        </xdr:cNvPr>
        <xdr:cNvSpPr txBox="1"/>
      </xdr:nvSpPr>
      <xdr:spPr>
        <a:xfrm>
          <a:off x="16588817" y="1085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a:extLst>
            <a:ext uri="{FF2B5EF4-FFF2-40B4-BE49-F238E27FC236}">
              <a16:creationId xmlns:a16="http://schemas.microsoft.com/office/drawing/2014/main" id="{FD8D7F3F-B327-4EE4-96FD-8800FFC2CFF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a:extLst>
            <a:ext uri="{FF2B5EF4-FFF2-40B4-BE49-F238E27FC236}">
              <a16:creationId xmlns:a16="http://schemas.microsoft.com/office/drawing/2014/main" id="{76C7C76D-71F8-425B-B48E-561C071B2ACF}"/>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a:extLst>
            <a:ext uri="{FF2B5EF4-FFF2-40B4-BE49-F238E27FC236}">
              <a16:creationId xmlns:a16="http://schemas.microsoft.com/office/drawing/2014/main" id="{90B83116-8545-4A7E-8B2D-03C6EED6953A}"/>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a:extLst>
            <a:ext uri="{FF2B5EF4-FFF2-40B4-BE49-F238E27FC236}">
              <a16:creationId xmlns:a16="http://schemas.microsoft.com/office/drawing/2014/main" id="{2D6B0C48-07CA-4770-87D7-52AB4C4EBB6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a:extLst>
            <a:ext uri="{FF2B5EF4-FFF2-40B4-BE49-F238E27FC236}">
              <a16:creationId xmlns:a16="http://schemas.microsoft.com/office/drawing/2014/main" id="{ED903A77-97C2-463A-AD77-9EA61B78B5D3}"/>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a:extLst>
            <a:ext uri="{FF2B5EF4-FFF2-40B4-BE49-F238E27FC236}">
              <a16:creationId xmlns:a16="http://schemas.microsoft.com/office/drawing/2014/main" id="{557094B5-3F74-40E7-BE93-B71EC5C26AEB}"/>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a:extLst>
            <a:ext uri="{FF2B5EF4-FFF2-40B4-BE49-F238E27FC236}">
              <a16:creationId xmlns:a16="http://schemas.microsoft.com/office/drawing/2014/main" id="{D2563153-49E4-4582-9A06-6984D50F580F}"/>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a:extLst>
            <a:ext uri="{FF2B5EF4-FFF2-40B4-BE49-F238E27FC236}">
              <a16:creationId xmlns:a16="http://schemas.microsoft.com/office/drawing/2014/main" id="{B6CB3AF1-B362-4185-A774-42906A1A4C5A}"/>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a:extLst>
            <a:ext uri="{FF2B5EF4-FFF2-40B4-BE49-F238E27FC236}">
              <a16:creationId xmlns:a16="http://schemas.microsoft.com/office/drawing/2014/main" id="{003CE325-F002-4290-BCD1-57A97EF1AD71}"/>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a:extLst>
            <a:ext uri="{FF2B5EF4-FFF2-40B4-BE49-F238E27FC236}">
              <a16:creationId xmlns:a16="http://schemas.microsoft.com/office/drawing/2014/main" id="{D95221ED-3835-4A68-83B7-9F42320E6641}"/>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a:extLst>
            <a:ext uri="{FF2B5EF4-FFF2-40B4-BE49-F238E27FC236}">
              <a16:creationId xmlns:a16="http://schemas.microsoft.com/office/drawing/2014/main" id="{D9060072-DB3E-48F9-9007-BBB3FD96B063}"/>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6" name="直線コネクタ 645">
          <a:extLst>
            <a:ext uri="{FF2B5EF4-FFF2-40B4-BE49-F238E27FC236}">
              <a16:creationId xmlns:a16="http://schemas.microsoft.com/office/drawing/2014/main" id="{2AC8BCA4-7816-41DC-946E-2ADC2ECE95F1}"/>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7" name="テキスト ボックス 646">
          <a:extLst>
            <a:ext uri="{FF2B5EF4-FFF2-40B4-BE49-F238E27FC236}">
              <a16:creationId xmlns:a16="http://schemas.microsoft.com/office/drawing/2014/main" id="{B0736E8F-440B-4005-9F23-12C55E632B20}"/>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8" name="直線コネクタ 647">
          <a:extLst>
            <a:ext uri="{FF2B5EF4-FFF2-40B4-BE49-F238E27FC236}">
              <a16:creationId xmlns:a16="http://schemas.microsoft.com/office/drawing/2014/main" id="{2A9CA4E6-B38D-4B08-8A1E-BD80E6899D71}"/>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9" name="テキスト ボックス 648">
          <a:extLst>
            <a:ext uri="{FF2B5EF4-FFF2-40B4-BE49-F238E27FC236}">
              <a16:creationId xmlns:a16="http://schemas.microsoft.com/office/drawing/2014/main" id="{F9E4729E-EDF4-47C8-ABE5-1E959C3982D9}"/>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0" name="直線コネクタ 649">
          <a:extLst>
            <a:ext uri="{FF2B5EF4-FFF2-40B4-BE49-F238E27FC236}">
              <a16:creationId xmlns:a16="http://schemas.microsoft.com/office/drawing/2014/main" id="{D6443BCC-4E11-42AC-8059-0BB2AB24D5C9}"/>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1" name="テキスト ボックス 650">
          <a:extLst>
            <a:ext uri="{FF2B5EF4-FFF2-40B4-BE49-F238E27FC236}">
              <a16:creationId xmlns:a16="http://schemas.microsoft.com/office/drawing/2014/main" id="{1124A444-53B6-497F-8771-2D0907473A34}"/>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2" name="直線コネクタ 651">
          <a:extLst>
            <a:ext uri="{FF2B5EF4-FFF2-40B4-BE49-F238E27FC236}">
              <a16:creationId xmlns:a16="http://schemas.microsoft.com/office/drawing/2014/main" id="{3DD7B3D2-D76B-46C5-890F-EAF3481BDAE5}"/>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3" name="テキスト ボックス 652">
          <a:extLst>
            <a:ext uri="{FF2B5EF4-FFF2-40B4-BE49-F238E27FC236}">
              <a16:creationId xmlns:a16="http://schemas.microsoft.com/office/drawing/2014/main" id="{370B1544-7CA9-41F4-B144-1EB3B1B854B6}"/>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4" name="直線コネクタ 653">
          <a:extLst>
            <a:ext uri="{FF2B5EF4-FFF2-40B4-BE49-F238E27FC236}">
              <a16:creationId xmlns:a16="http://schemas.microsoft.com/office/drawing/2014/main" id="{B8E52378-D2DF-42C6-BAFE-E7BC0D5A0B76}"/>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5" name="テキスト ボックス 654">
          <a:extLst>
            <a:ext uri="{FF2B5EF4-FFF2-40B4-BE49-F238E27FC236}">
              <a16:creationId xmlns:a16="http://schemas.microsoft.com/office/drawing/2014/main" id="{172D015D-3541-46C2-B241-CB515313F2C4}"/>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6" name="直線コネクタ 655">
          <a:extLst>
            <a:ext uri="{FF2B5EF4-FFF2-40B4-BE49-F238E27FC236}">
              <a16:creationId xmlns:a16="http://schemas.microsoft.com/office/drawing/2014/main" id="{5F5567CF-A56E-45AC-85D6-81E2F5F1BF87}"/>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7" name="テキスト ボックス 656">
          <a:extLst>
            <a:ext uri="{FF2B5EF4-FFF2-40B4-BE49-F238E27FC236}">
              <a16:creationId xmlns:a16="http://schemas.microsoft.com/office/drawing/2014/main" id="{D11FD005-8163-4F17-85EA-805A709C4818}"/>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a:extLst>
            <a:ext uri="{FF2B5EF4-FFF2-40B4-BE49-F238E27FC236}">
              <a16:creationId xmlns:a16="http://schemas.microsoft.com/office/drawing/2014/main" id="{9CF717BC-BE6A-4AA1-9602-2B3A99F3AA9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児童館】&#10;有形固定資産減価償却率グラフ枠">
          <a:extLst>
            <a:ext uri="{FF2B5EF4-FFF2-40B4-BE49-F238E27FC236}">
              <a16:creationId xmlns:a16="http://schemas.microsoft.com/office/drawing/2014/main" id="{AE29B401-175B-48FA-9DDC-63D62E966195}"/>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60" name="直線コネクタ 659">
          <a:extLst>
            <a:ext uri="{FF2B5EF4-FFF2-40B4-BE49-F238E27FC236}">
              <a16:creationId xmlns:a16="http://schemas.microsoft.com/office/drawing/2014/main" id="{F34027E4-4460-4A5D-90D5-593FA896738A}"/>
            </a:ext>
          </a:extLst>
        </xdr:cNvPr>
        <xdr:cNvCxnSpPr/>
      </xdr:nvCxnSpPr>
      <xdr:spPr>
        <a:xfrm flipV="1">
          <a:off x="14703424" y="13364119"/>
          <a:ext cx="0" cy="155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1" name="【児童館】&#10;有形固定資産減価償却率最小値テキスト">
          <a:extLst>
            <a:ext uri="{FF2B5EF4-FFF2-40B4-BE49-F238E27FC236}">
              <a16:creationId xmlns:a16="http://schemas.microsoft.com/office/drawing/2014/main" id="{E99B5D35-2162-455A-8D29-527886B632B7}"/>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2" name="直線コネクタ 661">
          <a:extLst>
            <a:ext uri="{FF2B5EF4-FFF2-40B4-BE49-F238E27FC236}">
              <a16:creationId xmlns:a16="http://schemas.microsoft.com/office/drawing/2014/main" id="{E3BA5789-7A5A-4CB8-8469-36C6E318071F}"/>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63" name="【児童館】&#10;有形固定資産減価償却率最大値テキスト">
          <a:extLst>
            <a:ext uri="{FF2B5EF4-FFF2-40B4-BE49-F238E27FC236}">
              <a16:creationId xmlns:a16="http://schemas.microsoft.com/office/drawing/2014/main" id="{58227578-6D81-45D9-AFB6-FF19F92C7AE7}"/>
            </a:ext>
          </a:extLst>
        </xdr:cNvPr>
        <xdr:cNvSpPr txBox="1"/>
      </xdr:nvSpPr>
      <xdr:spPr>
        <a:xfrm>
          <a:off x="14742160" y="131355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64" name="直線コネクタ 663">
          <a:extLst>
            <a:ext uri="{FF2B5EF4-FFF2-40B4-BE49-F238E27FC236}">
              <a16:creationId xmlns:a16="http://schemas.microsoft.com/office/drawing/2014/main" id="{23B7CAA8-553C-4D72-A530-53F3C729460A}"/>
            </a:ext>
          </a:extLst>
        </xdr:cNvPr>
        <xdr:cNvCxnSpPr/>
      </xdr:nvCxnSpPr>
      <xdr:spPr>
        <a:xfrm>
          <a:off x="14611350" y="13364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65" name="【児童館】&#10;有形固定資産減価償却率平均値テキスト">
          <a:extLst>
            <a:ext uri="{FF2B5EF4-FFF2-40B4-BE49-F238E27FC236}">
              <a16:creationId xmlns:a16="http://schemas.microsoft.com/office/drawing/2014/main" id="{61131864-83F6-4526-BFC7-801FF69FD41C}"/>
            </a:ext>
          </a:extLst>
        </xdr:cNvPr>
        <xdr:cNvSpPr txBox="1"/>
      </xdr:nvSpPr>
      <xdr:spPr>
        <a:xfrm>
          <a:off x="14742160" y="14153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6" name="フローチャート: 判断 665">
          <a:extLst>
            <a:ext uri="{FF2B5EF4-FFF2-40B4-BE49-F238E27FC236}">
              <a16:creationId xmlns:a16="http://schemas.microsoft.com/office/drawing/2014/main" id="{051848B0-C7F0-4955-8139-873D892AF6F1}"/>
            </a:ext>
          </a:extLst>
        </xdr:cNvPr>
        <xdr:cNvSpPr/>
      </xdr:nvSpPr>
      <xdr:spPr>
        <a:xfrm>
          <a:off x="14649450" y="1418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667" name="フローチャート: 判断 666">
          <a:extLst>
            <a:ext uri="{FF2B5EF4-FFF2-40B4-BE49-F238E27FC236}">
              <a16:creationId xmlns:a16="http://schemas.microsoft.com/office/drawing/2014/main" id="{8EB442D5-40EC-441F-8746-18CF0D631771}"/>
            </a:ext>
          </a:extLst>
        </xdr:cNvPr>
        <xdr:cNvSpPr/>
      </xdr:nvSpPr>
      <xdr:spPr>
        <a:xfrm>
          <a:off x="13887450" y="144138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668" name="フローチャート: 判断 667">
          <a:extLst>
            <a:ext uri="{FF2B5EF4-FFF2-40B4-BE49-F238E27FC236}">
              <a16:creationId xmlns:a16="http://schemas.microsoft.com/office/drawing/2014/main" id="{A3774591-E749-47EA-AC0F-5204414676EB}"/>
            </a:ext>
          </a:extLst>
        </xdr:cNvPr>
        <xdr:cNvSpPr/>
      </xdr:nvSpPr>
      <xdr:spPr>
        <a:xfrm>
          <a:off x="13089890" y="1440270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669" name="フローチャート: 判断 668">
          <a:extLst>
            <a:ext uri="{FF2B5EF4-FFF2-40B4-BE49-F238E27FC236}">
              <a16:creationId xmlns:a16="http://schemas.microsoft.com/office/drawing/2014/main" id="{CF3B9087-84BF-4996-9AA1-D00C01D0C282}"/>
            </a:ext>
          </a:extLst>
        </xdr:cNvPr>
        <xdr:cNvSpPr/>
      </xdr:nvSpPr>
      <xdr:spPr>
        <a:xfrm>
          <a:off x="12303760" y="1432487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670" name="フローチャート: 判断 669">
          <a:extLst>
            <a:ext uri="{FF2B5EF4-FFF2-40B4-BE49-F238E27FC236}">
              <a16:creationId xmlns:a16="http://schemas.microsoft.com/office/drawing/2014/main" id="{814294AD-74E7-4D14-ADC6-4CF450D2D359}"/>
            </a:ext>
          </a:extLst>
        </xdr:cNvPr>
        <xdr:cNvSpPr/>
      </xdr:nvSpPr>
      <xdr:spPr>
        <a:xfrm>
          <a:off x="11487150" y="143333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34AC2713-E599-43F3-80ED-0F7326B8A380}"/>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65FD5ACB-B0E2-4648-8D9B-7F3F2F01F63B}"/>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691A1F99-4E35-41C8-9FC7-3A7E2F4BF925}"/>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9C3F2DCD-9130-4486-B10F-6978B0908A2B}"/>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63760284-5F13-415E-A080-7EA50E82003E}"/>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52614</xdr:rowOff>
    </xdr:from>
    <xdr:to>
      <xdr:col>85</xdr:col>
      <xdr:colOff>177800</xdr:colOff>
      <xdr:row>82</xdr:row>
      <xdr:rowOff>154214</xdr:rowOff>
    </xdr:to>
    <xdr:sp macro="" textlink="">
      <xdr:nvSpPr>
        <xdr:cNvPr id="676" name="楕円 675">
          <a:extLst>
            <a:ext uri="{FF2B5EF4-FFF2-40B4-BE49-F238E27FC236}">
              <a16:creationId xmlns:a16="http://schemas.microsoft.com/office/drawing/2014/main" id="{E9EB20A0-CFE6-41BF-B7F9-7DA0299FBEFA}"/>
            </a:ext>
          </a:extLst>
        </xdr:cNvPr>
        <xdr:cNvSpPr/>
      </xdr:nvSpPr>
      <xdr:spPr>
        <a:xfrm>
          <a:off x="14649450" y="1411532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75491</xdr:rowOff>
    </xdr:from>
    <xdr:ext cx="405111" cy="259045"/>
    <xdr:sp macro="" textlink="">
      <xdr:nvSpPr>
        <xdr:cNvPr id="677" name="【児童館】&#10;有形固定資産減価償却率該当値テキスト">
          <a:extLst>
            <a:ext uri="{FF2B5EF4-FFF2-40B4-BE49-F238E27FC236}">
              <a16:creationId xmlns:a16="http://schemas.microsoft.com/office/drawing/2014/main" id="{239EF303-9B6E-413E-A64C-5360B422F112}"/>
            </a:ext>
          </a:extLst>
        </xdr:cNvPr>
        <xdr:cNvSpPr txBox="1"/>
      </xdr:nvSpPr>
      <xdr:spPr>
        <a:xfrm>
          <a:off x="1474216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3629</xdr:rowOff>
    </xdr:from>
    <xdr:to>
      <xdr:col>81</xdr:col>
      <xdr:colOff>101600</xdr:colOff>
      <xdr:row>82</xdr:row>
      <xdr:rowOff>105229</xdr:rowOff>
    </xdr:to>
    <xdr:sp macro="" textlink="">
      <xdr:nvSpPr>
        <xdr:cNvPr id="678" name="楕円 677">
          <a:extLst>
            <a:ext uri="{FF2B5EF4-FFF2-40B4-BE49-F238E27FC236}">
              <a16:creationId xmlns:a16="http://schemas.microsoft.com/office/drawing/2014/main" id="{5FDAC7FB-906B-4465-B97B-AE01EFD54670}"/>
            </a:ext>
          </a:extLst>
        </xdr:cNvPr>
        <xdr:cNvSpPr/>
      </xdr:nvSpPr>
      <xdr:spPr>
        <a:xfrm>
          <a:off x="13887450" y="1406252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54429</xdr:rowOff>
    </xdr:from>
    <xdr:to>
      <xdr:col>85</xdr:col>
      <xdr:colOff>127000</xdr:colOff>
      <xdr:row>82</xdr:row>
      <xdr:rowOff>103414</xdr:rowOff>
    </xdr:to>
    <xdr:cxnSp macro="">
      <xdr:nvCxnSpPr>
        <xdr:cNvPr id="679" name="直線コネクタ 678">
          <a:extLst>
            <a:ext uri="{FF2B5EF4-FFF2-40B4-BE49-F238E27FC236}">
              <a16:creationId xmlns:a16="http://schemas.microsoft.com/office/drawing/2014/main" id="{7DE20343-61F5-4DEC-A3C7-1BF323682A86}"/>
            </a:ext>
          </a:extLst>
        </xdr:cNvPr>
        <xdr:cNvCxnSpPr/>
      </xdr:nvCxnSpPr>
      <xdr:spPr>
        <a:xfrm>
          <a:off x="13942060" y="14117139"/>
          <a:ext cx="762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126093</xdr:rowOff>
    </xdr:from>
    <xdr:to>
      <xdr:col>76</xdr:col>
      <xdr:colOff>165100</xdr:colOff>
      <xdr:row>82</xdr:row>
      <xdr:rowOff>56243</xdr:rowOff>
    </xdr:to>
    <xdr:sp macro="" textlink="">
      <xdr:nvSpPr>
        <xdr:cNvPr id="680" name="楕円 679">
          <a:extLst>
            <a:ext uri="{FF2B5EF4-FFF2-40B4-BE49-F238E27FC236}">
              <a16:creationId xmlns:a16="http://schemas.microsoft.com/office/drawing/2014/main" id="{C4AFCB29-EB45-4A1E-84FD-C01DCA3D8FD1}"/>
            </a:ext>
          </a:extLst>
        </xdr:cNvPr>
        <xdr:cNvSpPr/>
      </xdr:nvSpPr>
      <xdr:spPr>
        <a:xfrm>
          <a:off x="13089890" y="140173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54429</xdr:rowOff>
    </xdr:to>
    <xdr:cxnSp macro="">
      <xdr:nvCxnSpPr>
        <xdr:cNvPr id="681" name="直線コネクタ 680">
          <a:extLst>
            <a:ext uri="{FF2B5EF4-FFF2-40B4-BE49-F238E27FC236}">
              <a16:creationId xmlns:a16="http://schemas.microsoft.com/office/drawing/2014/main" id="{CCE6210E-71C4-4D7B-A055-CBD6FC4E78E1}"/>
            </a:ext>
          </a:extLst>
        </xdr:cNvPr>
        <xdr:cNvCxnSpPr/>
      </xdr:nvCxnSpPr>
      <xdr:spPr>
        <a:xfrm>
          <a:off x="13144500" y="14066248"/>
          <a:ext cx="79756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77107</xdr:rowOff>
    </xdr:from>
    <xdr:to>
      <xdr:col>72</xdr:col>
      <xdr:colOff>38100</xdr:colOff>
      <xdr:row>82</xdr:row>
      <xdr:rowOff>7257</xdr:rowOff>
    </xdr:to>
    <xdr:sp macro="" textlink="">
      <xdr:nvSpPr>
        <xdr:cNvPr id="682" name="楕円 681">
          <a:extLst>
            <a:ext uri="{FF2B5EF4-FFF2-40B4-BE49-F238E27FC236}">
              <a16:creationId xmlns:a16="http://schemas.microsoft.com/office/drawing/2014/main" id="{8E6D57CC-EC10-402A-B555-BD5B571C603B}"/>
            </a:ext>
          </a:extLst>
        </xdr:cNvPr>
        <xdr:cNvSpPr/>
      </xdr:nvSpPr>
      <xdr:spPr>
        <a:xfrm>
          <a:off x="12303760" y="139645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127907</xdr:rowOff>
    </xdr:from>
    <xdr:to>
      <xdr:col>76</xdr:col>
      <xdr:colOff>114300</xdr:colOff>
      <xdr:row>82</xdr:row>
      <xdr:rowOff>5443</xdr:rowOff>
    </xdr:to>
    <xdr:cxnSp macro="">
      <xdr:nvCxnSpPr>
        <xdr:cNvPr id="683" name="直線コネクタ 682">
          <a:extLst>
            <a:ext uri="{FF2B5EF4-FFF2-40B4-BE49-F238E27FC236}">
              <a16:creationId xmlns:a16="http://schemas.microsoft.com/office/drawing/2014/main" id="{2836E98F-5D50-4049-8365-A2D7AE8078D2}"/>
            </a:ext>
          </a:extLst>
        </xdr:cNvPr>
        <xdr:cNvCxnSpPr/>
      </xdr:nvCxnSpPr>
      <xdr:spPr>
        <a:xfrm>
          <a:off x="12346940" y="14019167"/>
          <a:ext cx="797560" cy="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28121</xdr:rowOff>
    </xdr:from>
    <xdr:to>
      <xdr:col>67</xdr:col>
      <xdr:colOff>101600</xdr:colOff>
      <xdr:row>81</xdr:row>
      <xdr:rowOff>129721</xdr:rowOff>
    </xdr:to>
    <xdr:sp macro="" textlink="">
      <xdr:nvSpPr>
        <xdr:cNvPr id="684" name="楕円 683">
          <a:extLst>
            <a:ext uri="{FF2B5EF4-FFF2-40B4-BE49-F238E27FC236}">
              <a16:creationId xmlns:a16="http://schemas.microsoft.com/office/drawing/2014/main" id="{7BABE3CE-5B78-40A5-8F4C-253910431449}"/>
            </a:ext>
          </a:extLst>
        </xdr:cNvPr>
        <xdr:cNvSpPr/>
      </xdr:nvSpPr>
      <xdr:spPr>
        <a:xfrm>
          <a:off x="11487150" y="1391366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78921</xdr:rowOff>
    </xdr:from>
    <xdr:to>
      <xdr:col>71</xdr:col>
      <xdr:colOff>177800</xdr:colOff>
      <xdr:row>81</xdr:row>
      <xdr:rowOff>127907</xdr:rowOff>
    </xdr:to>
    <xdr:cxnSp macro="">
      <xdr:nvCxnSpPr>
        <xdr:cNvPr id="685" name="直線コネクタ 684">
          <a:extLst>
            <a:ext uri="{FF2B5EF4-FFF2-40B4-BE49-F238E27FC236}">
              <a16:creationId xmlns:a16="http://schemas.microsoft.com/office/drawing/2014/main" id="{64AA9F89-080B-4AB0-AB61-FCC0B7098D96}"/>
            </a:ext>
          </a:extLst>
        </xdr:cNvPr>
        <xdr:cNvCxnSpPr/>
      </xdr:nvCxnSpPr>
      <xdr:spPr>
        <a:xfrm>
          <a:off x="11541760" y="13966371"/>
          <a:ext cx="805180" cy="5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102888</xdr:rowOff>
    </xdr:from>
    <xdr:ext cx="405111" cy="259045"/>
    <xdr:sp macro="" textlink="">
      <xdr:nvSpPr>
        <xdr:cNvPr id="686" name="n_1aveValue【児童館】&#10;有形固定資産減価償却率">
          <a:extLst>
            <a:ext uri="{FF2B5EF4-FFF2-40B4-BE49-F238E27FC236}">
              <a16:creationId xmlns:a16="http://schemas.microsoft.com/office/drawing/2014/main" id="{DF38D944-2CAD-4EE6-9620-354E8163A188}"/>
            </a:ext>
          </a:extLst>
        </xdr:cNvPr>
        <xdr:cNvSpPr txBox="1"/>
      </xdr:nvSpPr>
      <xdr:spPr>
        <a:xfrm>
          <a:off x="13738234" y="1450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89825</xdr:rowOff>
    </xdr:from>
    <xdr:ext cx="405111" cy="259045"/>
    <xdr:sp macro="" textlink="">
      <xdr:nvSpPr>
        <xdr:cNvPr id="687" name="n_2aveValue【児童館】&#10;有形固定資産減価償却率">
          <a:extLst>
            <a:ext uri="{FF2B5EF4-FFF2-40B4-BE49-F238E27FC236}">
              <a16:creationId xmlns:a16="http://schemas.microsoft.com/office/drawing/2014/main" id="{5735C4D0-FF9F-46FC-BF09-177710B4360B}"/>
            </a:ext>
          </a:extLst>
        </xdr:cNvPr>
        <xdr:cNvSpPr txBox="1"/>
      </xdr:nvSpPr>
      <xdr:spPr>
        <a:xfrm>
          <a:off x="12957184" y="1449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19611</xdr:rowOff>
    </xdr:from>
    <xdr:ext cx="405111" cy="259045"/>
    <xdr:sp macro="" textlink="">
      <xdr:nvSpPr>
        <xdr:cNvPr id="688" name="n_3aveValue【児童館】&#10;有形固定資産減価償却率">
          <a:extLst>
            <a:ext uri="{FF2B5EF4-FFF2-40B4-BE49-F238E27FC236}">
              <a16:creationId xmlns:a16="http://schemas.microsoft.com/office/drawing/2014/main" id="{BB665294-180A-431D-8D7B-A445EE93E8F0}"/>
            </a:ext>
          </a:extLst>
        </xdr:cNvPr>
        <xdr:cNvSpPr txBox="1"/>
      </xdr:nvSpPr>
      <xdr:spPr>
        <a:xfrm>
          <a:off x="12171054" y="1441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689" name="n_4aveValue【児童館】&#10;有形固定資産減価償却率">
          <a:extLst>
            <a:ext uri="{FF2B5EF4-FFF2-40B4-BE49-F238E27FC236}">
              <a16:creationId xmlns:a16="http://schemas.microsoft.com/office/drawing/2014/main" id="{C9E83A75-8CC8-47AB-BB6C-E742A9412BEE}"/>
            </a:ext>
          </a:extLst>
        </xdr:cNvPr>
        <xdr:cNvSpPr txBox="1"/>
      </xdr:nvSpPr>
      <xdr:spPr>
        <a:xfrm>
          <a:off x="11354444" y="1442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121756</xdr:rowOff>
    </xdr:from>
    <xdr:ext cx="405111" cy="259045"/>
    <xdr:sp macro="" textlink="">
      <xdr:nvSpPr>
        <xdr:cNvPr id="690" name="n_1mainValue【児童館】&#10;有形固定資産減価償却率">
          <a:extLst>
            <a:ext uri="{FF2B5EF4-FFF2-40B4-BE49-F238E27FC236}">
              <a16:creationId xmlns:a16="http://schemas.microsoft.com/office/drawing/2014/main" id="{97C7E257-EE02-4188-ACC1-15EBC81E19D1}"/>
            </a:ext>
          </a:extLst>
        </xdr:cNvPr>
        <xdr:cNvSpPr txBox="1"/>
      </xdr:nvSpPr>
      <xdr:spPr>
        <a:xfrm>
          <a:off x="13738234" y="13839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72770</xdr:rowOff>
    </xdr:from>
    <xdr:ext cx="405111" cy="259045"/>
    <xdr:sp macro="" textlink="">
      <xdr:nvSpPr>
        <xdr:cNvPr id="691" name="n_2mainValue【児童館】&#10;有形固定資産減価償却率">
          <a:extLst>
            <a:ext uri="{FF2B5EF4-FFF2-40B4-BE49-F238E27FC236}">
              <a16:creationId xmlns:a16="http://schemas.microsoft.com/office/drawing/2014/main" id="{827A79AA-460A-452C-8567-79782A90DB4D}"/>
            </a:ext>
          </a:extLst>
        </xdr:cNvPr>
        <xdr:cNvSpPr txBox="1"/>
      </xdr:nvSpPr>
      <xdr:spPr>
        <a:xfrm>
          <a:off x="1295718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23784</xdr:rowOff>
    </xdr:from>
    <xdr:ext cx="405111" cy="259045"/>
    <xdr:sp macro="" textlink="">
      <xdr:nvSpPr>
        <xdr:cNvPr id="692" name="n_3mainValue【児童館】&#10;有形固定資産減価償却率">
          <a:extLst>
            <a:ext uri="{FF2B5EF4-FFF2-40B4-BE49-F238E27FC236}">
              <a16:creationId xmlns:a16="http://schemas.microsoft.com/office/drawing/2014/main" id="{EF633CCA-99C3-428B-94A2-FF76B8AE9265}"/>
            </a:ext>
          </a:extLst>
        </xdr:cNvPr>
        <xdr:cNvSpPr txBox="1"/>
      </xdr:nvSpPr>
      <xdr:spPr>
        <a:xfrm>
          <a:off x="12171054" y="1373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146248</xdr:rowOff>
    </xdr:from>
    <xdr:ext cx="405111" cy="259045"/>
    <xdr:sp macro="" textlink="">
      <xdr:nvSpPr>
        <xdr:cNvPr id="693" name="n_4mainValue【児童館】&#10;有形固定資産減価償却率">
          <a:extLst>
            <a:ext uri="{FF2B5EF4-FFF2-40B4-BE49-F238E27FC236}">
              <a16:creationId xmlns:a16="http://schemas.microsoft.com/office/drawing/2014/main" id="{2648E116-AD61-4C91-9D01-CB0F44EEF6F5}"/>
            </a:ext>
          </a:extLst>
        </xdr:cNvPr>
        <xdr:cNvSpPr txBox="1"/>
      </xdr:nvSpPr>
      <xdr:spPr>
        <a:xfrm>
          <a:off x="11354444" y="1368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141FDA38-63A7-4770-92B4-D11231BE683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194DF6DA-01D9-46FB-8795-CCC000162910}"/>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21CECAA5-3657-40AF-924A-0CD34B631CE2}"/>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34C86DDF-F8C1-4DEC-9BBE-7FFCCF8AFBAF}"/>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C526D04B-2381-4206-BD91-5A47CFDE9165}"/>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CB4F7BE4-154E-4945-AAF5-60404A6C9C07}"/>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719E5AB8-0BEF-44BC-9E81-62A8EE6651EF}"/>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F5799378-55B6-4D26-95E3-0159F6E44A03}"/>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a:extLst>
            <a:ext uri="{FF2B5EF4-FFF2-40B4-BE49-F238E27FC236}">
              <a16:creationId xmlns:a16="http://schemas.microsoft.com/office/drawing/2014/main" id="{84244BB3-8578-4049-9179-4C7A7F2FFC21}"/>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a:extLst>
            <a:ext uri="{FF2B5EF4-FFF2-40B4-BE49-F238E27FC236}">
              <a16:creationId xmlns:a16="http://schemas.microsoft.com/office/drawing/2014/main" id="{952EFB0B-0CBD-4CC6-A160-4F8F70402E89}"/>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a:extLst>
            <a:ext uri="{FF2B5EF4-FFF2-40B4-BE49-F238E27FC236}">
              <a16:creationId xmlns:a16="http://schemas.microsoft.com/office/drawing/2014/main" id="{4C2E1ECD-1C8A-4D9B-94CF-A4E6E2FA0E11}"/>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a:extLst>
            <a:ext uri="{FF2B5EF4-FFF2-40B4-BE49-F238E27FC236}">
              <a16:creationId xmlns:a16="http://schemas.microsoft.com/office/drawing/2014/main" id="{0130C0C1-3FB8-4715-AABB-4224A2056FE0}"/>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a:extLst>
            <a:ext uri="{FF2B5EF4-FFF2-40B4-BE49-F238E27FC236}">
              <a16:creationId xmlns:a16="http://schemas.microsoft.com/office/drawing/2014/main" id="{5B6C528A-D9C6-4893-9E10-E8DF32299D53}"/>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a:extLst>
            <a:ext uri="{FF2B5EF4-FFF2-40B4-BE49-F238E27FC236}">
              <a16:creationId xmlns:a16="http://schemas.microsoft.com/office/drawing/2014/main" id="{96F78D5E-A32E-414D-8CD3-3A3365388FB0}"/>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a:extLst>
            <a:ext uri="{FF2B5EF4-FFF2-40B4-BE49-F238E27FC236}">
              <a16:creationId xmlns:a16="http://schemas.microsoft.com/office/drawing/2014/main" id="{C7B2B3C0-60F6-4F35-A3C2-54741F29A637}"/>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a:extLst>
            <a:ext uri="{FF2B5EF4-FFF2-40B4-BE49-F238E27FC236}">
              <a16:creationId xmlns:a16="http://schemas.microsoft.com/office/drawing/2014/main" id="{B6456C14-2746-4674-820C-C6F7AC0D18EC}"/>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a:extLst>
            <a:ext uri="{FF2B5EF4-FFF2-40B4-BE49-F238E27FC236}">
              <a16:creationId xmlns:a16="http://schemas.microsoft.com/office/drawing/2014/main" id="{B30451B7-8A2F-4B8B-94DC-CB4A64044849}"/>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a:extLst>
            <a:ext uri="{FF2B5EF4-FFF2-40B4-BE49-F238E27FC236}">
              <a16:creationId xmlns:a16="http://schemas.microsoft.com/office/drawing/2014/main" id="{49EC38D8-E677-43D1-8331-5B2B2C779BB6}"/>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a:extLst>
            <a:ext uri="{FF2B5EF4-FFF2-40B4-BE49-F238E27FC236}">
              <a16:creationId xmlns:a16="http://schemas.microsoft.com/office/drawing/2014/main" id="{12E52C47-C8F3-454C-A50A-337B17A21711}"/>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a:extLst>
            <a:ext uri="{FF2B5EF4-FFF2-40B4-BE49-F238E27FC236}">
              <a16:creationId xmlns:a16="http://schemas.microsoft.com/office/drawing/2014/main" id="{14078126-68D3-4032-9501-B242DC8C9D92}"/>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a:extLst>
            <a:ext uri="{FF2B5EF4-FFF2-40B4-BE49-F238E27FC236}">
              <a16:creationId xmlns:a16="http://schemas.microsoft.com/office/drawing/2014/main" id="{CD496677-DA05-483A-81B6-F31809462A9A}"/>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a:extLst>
            <a:ext uri="{FF2B5EF4-FFF2-40B4-BE49-F238E27FC236}">
              <a16:creationId xmlns:a16="http://schemas.microsoft.com/office/drawing/2014/main" id="{FE058640-ADD8-48ED-9387-B53046F0561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児童館】&#10;一人当たり面積グラフ枠">
          <a:extLst>
            <a:ext uri="{FF2B5EF4-FFF2-40B4-BE49-F238E27FC236}">
              <a16:creationId xmlns:a16="http://schemas.microsoft.com/office/drawing/2014/main" id="{A397AC4B-86A3-43A0-B07E-69E93696CAA6}"/>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17" name="直線コネクタ 716">
          <a:extLst>
            <a:ext uri="{FF2B5EF4-FFF2-40B4-BE49-F238E27FC236}">
              <a16:creationId xmlns:a16="http://schemas.microsoft.com/office/drawing/2014/main" id="{06D7DBD0-AE72-4116-A86B-3EF32E60B223}"/>
            </a:ext>
          </a:extLst>
        </xdr:cNvPr>
        <xdr:cNvCxnSpPr/>
      </xdr:nvCxnSpPr>
      <xdr:spPr>
        <a:xfrm flipV="1">
          <a:off x="19947254" y="1333119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8" name="【児童館】&#10;一人当たり面積最小値テキスト">
          <a:extLst>
            <a:ext uri="{FF2B5EF4-FFF2-40B4-BE49-F238E27FC236}">
              <a16:creationId xmlns:a16="http://schemas.microsoft.com/office/drawing/2014/main" id="{3ABDDB1B-C56B-48BC-94C1-4E86536C22E1}"/>
            </a:ext>
          </a:extLst>
        </xdr:cNvPr>
        <xdr:cNvSpPr txBox="1"/>
      </xdr:nvSpPr>
      <xdr:spPr>
        <a:xfrm>
          <a:off x="19985990" y="148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9" name="直線コネクタ 718">
          <a:extLst>
            <a:ext uri="{FF2B5EF4-FFF2-40B4-BE49-F238E27FC236}">
              <a16:creationId xmlns:a16="http://schemas.microsoft.com/office/drawing/2014/main" id="{2A2E577E-9DA3-414B-860C-BC78F697356F}"/>
            </a:ext>
          </a:extLst>
        </xdr:cNvPr>
        <xdr:cNvCxnSpPr/>
      </xdr:nvCxnSpPr>
      <xdr:spPr>
        <a:xfrm>
          <a:off x="19885660" y="14839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20" name="【児童館】&#10;一人当たり面積最大値テキスト">
          <a:extLst>
            <a:ext uri="{FF2B5EF4-FFF2-40B4-BE49-F238E27FC236}">
              <a16:creationId xmlns:a16="http://schemas.microsoft.com/office/drawing/2014/main" id="{AE6B955C-2246-4105-B120-A53128A2958C}"/>
            </a:ext>
          </a:extLst>
        </xdr:cNvPr>
        <xdr:cNvSpPr txBox="1"/>
      </xdr:nvSpPr>
      <xdr:spPr>
        <a:xfrm>
          <a:off x="1998599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21" name="直線コネクタ 720">
          <a:extLst>
            <a:ext uri="{FF2B5EF4-FFF2-40B4-BE49-F238E27FC236}">
              <a16:creationId xmlns:a16="http://schemas.microsoft.com/office/drawing/2014/main" id="{5E78CD76-C9A2-4C6C-8719-7E893AF66192}"/>
            </a:ext>
          </a:extLst>
        </xdr:cNvPr>
        <xdr:cNvCxnSpPr/>
      </xdr:nvCxnSpPr>
      <xdr:spPr>
        <a:xfrm>
          <a:off x="1988566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722" name="【児童館】&#10;一人当たり面積平均値テキスト">
          <a:extLst>
            <a:ext uri="{FF2B5EF4-FFF2-40B4-BE49-F238E27FC236}">
              <a16:creationId xmlns:a16="http://schemas.microsoft.com/office/drawing/2014/main" id="{DDFA8C74-5C99-40E3-80E0-A27E5F333CD1}"/>
            </a:ext>
          </a:extLst>
        </xdr:cNvPr>
        <xdr:cNvSpPr txBox="1"/>
      </xdr:nvSpPr>
      <xdr:spPr>
        <a:xfrm>
          <a:off x="19985990" y="14375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3" name="フローチャート: 判断 722">
          <a:extLst>
            <a:ext uri="{FF2B5EF4-FFF2-40B4-BE49-F238E27FC236}">
              <a16:creationId xmlns:a16="http://schemas.microsoft.com/office/drawing/2014/main" id="{4CB7735A-97EC-4015-9581-E466731BA010}"/>
            </a:ext>
          </a:extLst>
        </xdr:cNvPr>
        <xdr:cNvSpPr/>
      </xdr:nvSpPr>
      <xdr:spPr>
        <a:xfrm>
          <a:off x="19904710" y="145281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724" name="フローチャート: 判断 723">
          <a:extLst>
            <a:ext uri="{FF2B5EF4-FFF2-40B4-BE49-F238E27FC236}">
              <a16:creationId xmlns:a16="http://schemas.microsoft.com/office/drawing/2014/main" id="{E1C1B940-AF21-4281-9743-0970AB099060}"/>
            </a:ext>
          </a:extLst>
        </xdr:cNvPr>
        <xdr:cNvSpPr/>
      </xdr:nvSpPr>
      <xdr:spPr>
        <a:xfrm>
          <a:off x="19161760" y="145186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25" name="フローチャート: 判断 724">
          <a:extLst>
            <a:ext uri="{FF2B5EF4-FFF2-40B4-BE49-F238E27FC236}">
              <a16:creationId xmlns:a16="http://schemas.microsoft.com/office/drawing/2014/main" id="{DB19C4D0-C439-4055-BF1B-89F444B2EFC6}"/>
            </a:ext>
          </a:extLst>
        </xdr:cNvPr>
        <xdr:cNvSpPr/>
      </xdr:nvSpPr>
      <xdr:spPr>
        <a:xfrm>
          <a:off x="18345150" y="145091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26" name="フローチャート: 判断 725">
          <a:extLst>
            <a:ext uri="{FF2B5EF4-FFF2-40B4-BE49-F238E27FC236}">
              <a16:creationId xmlns:a16="http://schemas.microsoft.com/office/drawing/2014/main" id="{17DF485C-DC6E-4C7E-AC83-3AABA5B42317}"/>
            </a:ext>
          </a:extLst>
        </xdr:cNvPr>
        <xdr:cNvSpPr/>
      </xdr:nvSpPr>
      <xdr:spPr>
        <a:xfrm>
          <a:off x="17547590" y="145567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7" name="フローチャート: 判断 726">
          <a:extLst>
            <a:ext uri="{FF2B5EF4-FFF2-40B4-BE49-F238E27FC236}">
              <a16:creationId xmlns:a16="http://schemas.microsoft.com/office/drawing/2014/main" id="{9B88A7C5-8E5D-4532-9EEB-00308113FBB0}"/>
            </a:ext>
          </a:extLst>
        </xdr:cNvPr>
        <xdr:cNvSpPr/>
      </xdr:nvSpPr>
      <xdr:spPr>
        <a:xfrm>
          <a:off x="16761460" y="145472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6115A604-55D1-40EB-973B-138B99CA1E8C}"/>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D0E0E337-04A3-44DE-8ABC-2DC67A7F9037}"/>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4A25D7DD-9BAF-4639-B33B-0F3B3DC99346}"/>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B91F8304-BD51-4E08-A32C-E43A66063AD9}"/>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A4B57D6C-B784-417C-8744-E02F91021224}"/>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733" name="楕円 732">
          <a:extLst>
            <a:ext uri="{FF2B5EF4-FFF2-40B4-BE49-F238E27FC236}">
              <a16:creationId xmlns:a16="http://schemas.microsoft.com/office/drawing/2014/main" id="{497C2DA1-5084-429C-B95A-3334FD6BE466}"/>
            </a:ext>
          </a:extLst>
        </xdr:cNvPr>
        <xdr:cNvSpPr/>
      </xdr:nvSpPr>
      <xdr:spPr>
        <a:xfrm>
          <a:off x="19904710" y="146767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734" name="【児童館】&#10;一人当たり面積該当値テキスト">
          <a:extLst>
            <a:ext uri="{FF2B5EF4-FFF2-40B4-BE49-F238E27FC236}">
              <a16:creationId xmlns:a16="http://schemas.microsoft.com/office/drawing/2014/main" id="{E9B5FB39-F5FF-4882-B1DA-F33150324C5E}"/>
            </a:ext>
          </a:extLst>
        </xdr:cNvPr>
        <xdr:cNvSpPr txBox="1"/>
      </xdr:nvSpPr>
      <xdr:spPr>
        <a:xfrm>
          <a:off x="19985990" y="145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35" name="楕円 734">
          <a:extLst>
            <a:ext uri="{FF2B5EF4-FFF2-40B4-BE49-F238E27FC236}">
              <a16:creationId xmlns:a16="http://schemas.microsoft.com/office/drawing/2014/main" id="{C274987D-8E80-4F9C-8BD0-54602490C10A}"/>
            </a:ext>
          </a:extLst>
        </xdr:cNvPr>
        <xdr:cNvSpPr/>
      </xdr:nvSpPr>
      <xdr:spPr>
        <a:xfrm>
          <a:off x="19161760" y="146862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163830</xdr:rowOff>
    </xdr:to>
    <xdr:cxnSp macro="">
      <xdr:nvCxnSpPr>
        <xdr:cNvPr id="736" name="直線コネクタ 735">
          <a:extLst>
            <a:ext uri="{FF2B5EF4-FFF2-40B4-BE49-F238E27FC236}">
              <a16:creationId xmlns:a16="http://schemas.microsoft.com/office/drawing/2014/main" id="{1E186F4E-4153-4FCA-8AD2-CB2E3000F875}"/>
            </a:ext>
          </a:extLst>
        </xdr:cNvPr>
        <xdr:cNvCxnSpPr/>
      </xdr:nvCxnSpPr>
      <xdr:spPr>
        <a:xfrm flipV="1">
          <a:off x="19204940" y="14731366"/>
          <a:ext cx="74295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37" name="楕円 736">
          <a:extLst>
            <a:ext uri="{FF2B5EF4-FFF2-40B4-BE49-F238E27FC236}">
              <a16:creationId xmlns:a16="http://schemas.microsoft.com/office/drawing/2014/main" id="{5724356C-D145-4BEB-BDED-FD53749878BD}"/>
            </a:ext>
          </a:extLst>
        </xdr:cNvPr>
        <xdr:cNvSpPr/>
      </xdr:nvSpPr>
      <xdr:spPr>
        <a:xfrm>
          <a:off x="18345150" y="14686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738" name="直線コネクタ 737">
          <a:extLst>
            <a:ext uri="{FF2B5EF4-FFF2-40B4-BE49-F238E27FC236}">
              <a16:creationId xmlns:a16="http://schemas.microsoft.com/office/drawing/2014/main" id="{7028644B-6C2C-41D5-89B5-ED56C179A9D7}"/>
            </a:ext>
          </a:extLst>
        </xdr:cNvPr>
        <xdr:cNvCxnSpPr/>
      </xdr:nvCxnSpPr>
      <xdr:spPr>
        <a:xfrm>
          <a:off x="18399760" y="147408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39" name="楕円 738">
          <a:extLst>
            <a:ext uri="{FF2B5EF4-FFF2-40B4-BE49-F238E27FC236}">
              <a16:creationId xmlns:a16="http://schemas.microsoft.com/office/drawing/2014/main" id="{559C0995-E495-43EA-BC15-8F70684589B3}"/>
            </a:ext>
          </a:extLst>
        </xdr:cNvPr>
        <xdr:cNvSpPr/>
      </xdr:nvSpPr>
      <xdr:spPr>
        <a:xfrm>
          <a:off x="17547590" y="146862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40" name="直線コネクタ 739">
          <a:extLst>
            <a:ext uri="{FF2B5EF4-FFF2-40B4-BE49-F238E27FC236}">
              <a16:creationId xmlns:a16="http://schemas.microsoft.com/office/drawing/2014/main" id="{1532101F-2770-4B24-896D-6F91B9B92369}"/>
            </a:ext>
          </a:extLst>
        </xdr:cNvPr>
        <xdr:cNvCxnSpPr/>
      </xdr:nvCxnSpPr>
      <xdr:spPr>
        <a:xfrm>
          <a:off x="17602200" y="14740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41" name="楕円 740">
          <a:extLst>
            <a:ext uri="{FF2B5EF4-FFF2-40B4-BE49-F238E27FC236}">
              <a16:creationId xmlns:a16="http://schemas.microsoft.com/office/drawing/2014/main" id="{8F339E19-8A3F-4BD7-BA84-0A9014E18E2E}"/>
            </a:ext>
          </a:extLst>
        </xdr:cNvPr>
        <xdr:cNvSpPr/>
      </xdr:nvSpPr>
      <xdr:spPr>
        <a:xfrm>
          <a:off x="16761460" y="146862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42" name="直線コネクタ 741">
          <a:extLst>
            <a:ext uri="{FF2B5EF4-FFF2-40B4-BE49-F238E27FC236}">
              <a16:creationId xmlns:a16="http://schemas.microsoft.com/office/drawing/2014/main" id="{AFBD6FB7-097D-4D4A-BA6D-B21075A3DC34}"/>
            </a:ext>
          </a:extLst>
        </xdr:cNvPr>
        <xdr:cNvCxnSpPr/>
      </xdr:nvCxnSpPr>
      <xdr:spPr>
        <a:xfrm>
          <a:off x="16804640" y="14740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63516</xdr:rowOff>
    </xdr:from>
    <xdr:ext cx="469744" cy="259045"/>
    <xdr:sp macro="" textlink="">
      <xdr:nvSpPr>
        <xdr:cNvPr id="743" name="n_1aveValue【児童館】&#10;一人当たり面積">
          <a:extLst>
            <a:ext uri="{FF2B5EF4-FFF2-40B4-BE49-F238E27FC236}">
              <a16:creationId xmlns:a16="http://schemas.microsoft.com/office/drawing/2014/main" id="{860BC8FE-9C04-459B-AC7D-55A96D0784E3}"/>
            </a:ext>
          </a:extLst>
        </xdr:cNvPr>
        <xdr:cNvSpPr txBox="1"/>
      </xdr:nvSpPr>
      <xdr:spPr>
        <a:xfrm>
          <a:off x="18982132" y="1429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44" name="n_2aveValue【児童館】&#10;一人当たり面積">
          <a:extLst>
            <a:ext uri="{FF2B5EF4-FFF2-40B4-BE49-F238E27FC236}">
              <a16:creationId xmlns:a16="http://schemas.microsoft.com/office/drawing/2014/main" id="{D9817329-CEE0-4ABF-B4B6-4ED84086B419}"/>
            </a:ext>
          </a:extLst>
        </xdr:cNvPr>
        <xdr:cNvSpPr txBox="1"/>
      </xdr:nvSpPr>
      <xdr:spPr>
        <a:xfrm>
          <a:off x="18182032"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45" name="n_3aveValue【児童館】&#10;一人当たり面積">
          <a:extLst>
            <a:ext uri="{FF2B5EF4-FFF2-40B4-BE49-F238E27FC236}">
              <a16:creationId xmlns:a16="http://schemas.microsoft.com/office/drawing/2014/main" id="{FC24D3D8-3F4E-4DCE-BE2A-A0E5E28087D7}"/>
            </a:ext>
          </a:extLst>
        </xdr:cNvPr>
        <xdr:cNvSpPr txBox="1"/>
      </xdr:nvSpPr>
      <xdr:spPr>
        <a:xfrm>
          <a:off x="17384472" y="1432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46" name="n_4aveValue【児童館】&#10;一人当たり面積">
          <a:extLst>
            <a:ext uri="{FF2B5EF4-FFF2-40B4-BE49-F238E27FC236}">
              <a16:creationId xmlns:a16="http://schemas.microsoft.com/office/drawing/2014/main" id="{892BEFEA-C195-4122-96D3-5171930D5E16}"/>
            </a:ext>
          </a:extLst>
        </xdr:cNvPr>
        <xdr:cNvSpPr txBox="1"/>
      </xdr:nvSpPr>
      <xdr:spPr>
        <a:xfrm>
          <a:off x="1658881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47" name="n_1mainValue【児童館】&#10;一人当たり面積">
          <a:extLst>
            <a:ext uri="{FF2B5EF4-FFF2-40B4-BE49-F238E27FC236}">
              <a16:creationId xmlns:a16="http://schemas.microsoft.com/office/drawing/2014/main" id="{5CE6AFFE-D845-40D2-8871-5EA9DFD845CD}"/>
            </a:ext>
          </a:extLst>
        </xdr:cNvPr>
        <xdr:cNvSpPr txBox="1"/>
      </xdr:nvSpPr>
      <xdr:spPr>
        <a:xfrm>
          <a:off x="18982132"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48" name="n_2mainValue【児童館】&#10;一人当たり面積">
          <a:extLst>
            <a:ext uri="{FF2B5EF4-FFF2-40B4-BE49-F238E27FC236}">
              <a16:creationId xmlns:a16="http://schemas.microsoft.com/office/drawing/2014/main" id="{18CF1FC6-D67D-4715-A27C-434EE0CCF12C}"/>
            </a:ext>
          </a:extLst>
        </xdr:cNvPr>
        <xdr:cNvSpPr txBox="1"/>
      </xdr:nvSpPr>
      <xdr:spPr>
        <a:xfrm>
          <a:off x="18182032"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49" name="n_3mainValue【児童館】&#10;一人当たり面積">
          <a:extLst>
            <a:ext uri="{FF2B5EF4-FFF2-40B4-BE49-F238E27FC236}">
              <a16:creationId xmlns:a16="http://schemas.microsoft.com/office/drawing/2014/main" id="{CD2DC612-89A9-4264-A4EF-2C58494C5E09}"/>
            </a:ext>
          </a:extLst>
        </xdr:cNvPr>
        <xdr:cNvSpPr txBox="1"/>
      </xdr:nvSpPr>
      <xdr:spPr>
        <a:xfrm>
          <a:off x="17384472"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50" name="n_4mainValue【児童館】&#10;一人当たり面積">
          <a:extLst>
            <a:ext uri="{FF2B5EF4-FFF2-40B4-BE49-F238E27FC236}">
              <a16:creationId xmlns:a16="http://schemas.microsoft.com/office/drawing/2014/main" id="{DE63BC3B-7C87-4293-91C8-810C804F0532}"/>
            </a:ext>
          </a:extLst>
        </xdr:cNvPr>
        <xdr:cNvSpPr txBox="1"/>
      </xdr:nvSpPr>
      <xdr:spPr>
        <a:xfrm>
          <a:off x="1658881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a:extLst>
            <a:ext uri="{FF2B5EF4-FFF2-40B4-BE49-F238E27FC236}">
              <a16:creationId xmlns:a16="http://schemas.microsoft.com/office/drawing/2014/main" id="{17752414-DD2B-4B67-9C35-5E2CEDAF30C5}"/>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a:extLst>
            <a:ext uri="{FF2B5EF4-FFF2-40B4-BE49-F238E27FC236}">
              <a16:creationId xmlns:a16="http://schemas.microsoft.com/office/drawing/2014/main" id="{288DF135-9E55-422D-B956-A6BF9FD991E6}"/>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a:extLst>
            <a:ext uri="{FF2B5EF4-FFF2-40B4-BE49-F238E27FC236}">
              <a16:creationId xmlns:a16="http://schemas.microsoft.com/office/drawing/2014/main" id="{F4EE9BB7-5B80-4DBC-960E-DF61993C2BF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a:extLst>
            <a:ext uri="{FF2B5EF4-FFF2-40B4-BE49-F238E27FC236}">
              <a16:creationId xmlns:a16="http://schemas.microsoft.com/office/drawing/2014/main" id="{5E85EFCF-DD48-4B6C-A384-26F526FE8F69}"/>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a:extLst>
            <a:ext uri="{FF2B5EF4-FFF2-40B4-BE49-F238E27FC236}">
              <a16:creationId xmlns:a16="http://schemas.microsoft.com/office/drawing/2014/main" id="{0F773971-2AE4-4C68-97F3-D7E107FEE23D}"/>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a:extLst>
            <a:ext uri="{FF2B5EF4-FFF2-40B4-BE49-F238E27FC236}">
              <a16:creationId xmlns:a16="http://schemas.microsoft.com/office/drawing/2014/main" id="{501841AC-F713-42CE-A4E5-286B92C56058}"/>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a:extLst>
            <a:ext uri="{FF2B5EF4-FFF2-40B4-BE49-F238E27FC236}">
              <a16:creationId xmlns:a16="http://schemas.microsoft.com/office/drawing/2014/main" id="{04A78591-2385-4EE6-B8FA-DC7A7A8FBF2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a:extLst>
            <a:ext uri="{FF2B5EF4-FFF2-40B4-BE49-F238E27FC236}">
              <a16:creationId xmlns:a16="http://schemas.microsoft.com/office/drawing/2014/main" id="{D1785732-B6C0-42D8-B33D-427FF65DFCB4}"/>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a:extLst>
            <a:ext uri="{FF2B5EF4-FFF2-40B4-BE49-F238E27FC236}">
              <a16:creationId xmlns:a16="http://schemas.microsoft.com/office/drawing/2014/main" id="{8CFF98AB-DB7B-4012-85E2-571FAD7D223F}"/>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a:extLst>
            <a:ext uri="{FF2B5EF4-FFF2-40B4-BE49-F238E27FC236}">
              <a16:creationId xmlns:a16="http://schemas.microsoft.com/office/drawing/2014/main" id="{384F5D83-3BD7-488A-9BAC-F111AD0271E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1" name="テキスト ボックス 760">
          <a:extLst>
            <a:ext uri="{FF2B5EF4-FFF2-40B4-BE49-F238E27FC236}">
              <a16:creationId xmlns:a16="http://schemas.microsoft.com/office/drawing/2014/main" id="{E20EB5C5-A8DD-4CEF-8996-3570F49F0A0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2" name="直線コネクタ 761">
          <a:extLst>
            <a:ext uri="{FF2B5EF4-FFF2-40B4-BE49-F238E27FC236}">
              <a16:creationId xmlns:a16="http://schemas.microsoft.com/office/drawing/2014/main" id="{39189C43-4744-4C7F-83E1-3F4E442F5982}"/>
            </a:ext>
          </a:extLst>
        </xdr:cNvPr>
        <xdr:cNvCxnSpPr/>
      </xdr:nvCxnSpPr>
      <xdr:spPr>
        <a:xfrm>
          <a:off x="1120394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3" name="テキスト ボックス 762">
          <a:extLst>
            <a:ext uri="{FF2B5EF4-FFF2-40B4-BE49-F238E27FC236}">
              <a16:creationId xmlns:a16="http://schemas.microsoft.com/office/drawing/2014/main" id="{3C20CB6A-5DC5-4C75-A833-9EB112CDA2B7}"/>
            </a:ext>
          </a:extLst>
        </xdr:cNvPr>
        <xdr:cNvSpPr txBox="1"/>
      </xdr:nvSpPr>
      <xdr:spPr>
        <a:xfrm>
          <a:off x="1080153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4" name="直線コネクタ 763">
          <a:extLst>
            <a:ext uri="{FF2B5EF4-FFF2-40B4-BE49-F238E27FC236}">
              <a16:creationId xmlns:a16="http://schemas.microsoft.com/office/drawing/2014/main" id="{F3A7D4DE-DB81-45B7-A348-3FE70AD1B498}"/>
            </a:ext>
          </a:extLst>
        </xdr:cNvPr>
        <xdr:cNvCxnSpPr/>
      </xdr:nvCxnSpPr>
      <xdr:spPr>
        <a:xfrm>
          <a:off x="1120394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5" name="テキスト ボックス 764">
          <a:extLst>
            <a:ext uri="{FF2B5EF4-FFF2-40B4-BE49-F238E27FC236}">
              <a16:creationId xmlns:a16="http://schemas.microsoft.com/office/drawing/2014/main" id="{2D6DBC8C-857E-4FA7-8307-1C11BE6A46EC}"/>
            </a:ext>
          </a:extLst>
        </xdr:cNvPr>
        <xdr:cNvSpPr txBox="1"/>
      </xdr:nvSpPr>
      <xdr:spPr>
        <a:xfrm>
          <a:off x="1084279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6" name="直線コネクタ 765">
          <a:extLst>
            <a:ext uri="{FF2B5EF4-FFF2-40B4-BE49-F238E27FC236}">
              <a16:creationId xmlns:a16="http://schemas.microsoft.com/office/drawing/2014/main" id="{D69A7753-55FD-4075-9736-221E3D1DD3ED}"/>
            </a:ext>
          </a:extLst>
        </xdr:cNvPr>
        <xdr:cNvCxnSpPr/>
      </xdr:nvCxnSpPr>
      <xdr:spPr>
        <a:xfrm>
          <a:off x="1120394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7" name="テキスト ボックス 766">
          <a:extLst>
            <a:ext uri="{FF2B5EF4-FFF2-40B4-BE49-F238E27FC236}">
              <a16:creationId xmlns:a16="http://schemas.microsoft.com/office/drawing/2014/main" id="{70F93052-5569-4F81-9D5A-D7B1347B8A86}"/>
            </a:ext>
          </a:extLst>
        </xdr:cNvPr>
        <xdr:cNvSpPr txBox="1"/>
      </xdr:nvSpPr>
      <xdr:spPr>
        <a:xfrm>
          <a:off x="1084279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8" name="直線コネクタ 767">
          <a:extLst>
            <a:ext uri="{FF2B5EF4-FFF2-40B4-BE49-F238E27FC236}">
              <a16:creationId xmlns:a16="http://schemas.microsoft.com/office/drawing/2014/main" id="{A08E1002-D2B8-4D60-9693-D7ECB21F08A2}"/>
            </a:ext>
          </a:extLst>
        </xdr:cNvPr>
        <xdr:cNvCxnSpPr/>
      </xdr:nvCxnSpPr>
      <xdr:spPr>
        <a:xfrm>
          <a:off x="1120394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9" name="テキスト ボックス 768">
          <a:extLst>
            <a:ext uri="{FF2B5EF4-FFF2-40B4-BE49-F238E27FC236}">
              <a16:creationId xmlns:a16="http://schemas.microsoft.com/office/drawing/2014/main" id="{ECB47953-A601-4C7E-A159-065F3D5F7F3D}"/>
            </a:ext>
          </a:extLst>
        </xdr:cNvPr>
        <xdr:cNvSpPr txBox="1"/>
      </xdr:nvSpPr>
      <xdr:spPr>
        <a:xfrm>
          <a:off x="1084279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a:extLst>
            <a:ext uri="{FF2B5EF4-FFF2-40B4-BE49-F238E27FC236}">
              <a16:creationId xmlns:a16="http://schemas.microsoft.com/office/drawing/2014/main" id="{BF4D5EEA-072E-4635-A696-7E0FAAE5CBED}"/>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1" name="テキスト ボックス 770">
          <a:extLst>
            <a:ext uri="{FF2B5EF4-FFF2-40B4-BE49-F238E27FC236}">
              <a16:creationId xmlns:a16="http://schemas.microsoft.com/office/drawing/2014/main" id="{AEE9FDF1-C044-4990-962C-4C9DDBF9D295}"/>
            </a:ext>
          </a:extLst>
        </xdr:cNvPr>
        <xdr:cNvSpPr txBox="1"/>
      </xdr:nvSpPr>
      <xdr:spPr>
        <a:xfrm>
          <a:off x="1084279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公民館】&#10;有形固定資産減価償却率グラフ枠">
          <a:extLst>
            <a:ext uri="{FF2B5EF4-FFF2-40B4-BE49-F238E27FC236}">
              <a16:creationId xmlns:a16="http://schemas.microsoft.com/office/drawing/2014/main" id="{4102473A-3A99-4372-96EE-994CD883F3EA}"/>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73" name="直線コネクタ 772">
          <a:extLst>
            <a:ext uri="{FF2B5EF4-FFF2-40B4-BE49-F238E27FC236}">
              <a16:creationId xmlns:a16="http://schemas.microsoft.com/office/drawing/2014/main" id="{BFE944B2-FE70-4CB3-8A3D-59837373DE6C}"/>
            </a:ext>
          </a:extLst>
        </xdr:cNvPr>
        <xdr:cNvCxnSpPr/>
      </xdr:nvCxnSpPr>
      <xdr:spPr>
        <a:xfrm flipV="1">
          <a:off x="14703424" y="17180052"/>
          <a:ext cx="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74" name="【公民館】&#10;有形固定資産減価償却率最小値テキスト">
          <a:extLst>
            <a:ext uri="{FF2B5EF4-FFF2-40B4-BE49-F238E27FC236}">
              <a16:creationId xmlns:a16="http://schemas.microsoft.com/office/drawing/2014/main" id="{1EFEE316-8606-43A8-AF87-A0C7654B10D6}"/>
            </a:ext>
          </a:extLst>
        </xdr:cNvPr>
        <xdr:cNvSpPr txBox="1"/>
      </xdr:nvSpPr>
      <xdr:spPr>
        <a:xfrm>
          <a:off x="14742160" y="185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75" name="直線コネクタ 774">
          <a:extLst>
            <a:ext uri="{FF2B5EF4-FFF2-40B4-BE49-F238E27FC236}">
              <a16:creationId xmlns:a16="http://schemas.microsoft.com/office/drawing/2014/main" id="{90451C40-0FBB-4716-85E0-F697B7B94082}"/>
            </a:ext>
          </a:extLst>
        </xdr:cNvPr>
        <xdr:cNvCxnSpPr/>
      </xdr:nvCxnSpPr>
      <xdr:spPr>
        <a:xfrm>
          <a:off x="14611350" y="18542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76" name="【公民館】&#10;有形固定資産減価償却率最大値テキスト">
          <a:extLst>
            <a:ext uri="{FF2B5EF4-FFF2-40B4-BE49-F238E27FC236}">
              <a16:creationId xmlns:a16="http://schemas.microsoft.com/office/drawing/2014/main" id="{F6BF6F04-32DD-4712-AA9A-C0A9D74623FD}"/>
            </a:ext>
          </a:extLst>
        </xdr:cNvPr>
        <xdr:cNvSpPr txBox="1"/>
      </xdr:nvSpPr>
      <xdr:spPr>
        <a:xfrm>
          <a:off x="1474216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77" name="直線コネクタ 776">
          <a:extLst>
            <a:ext uri="{FF2B5EF4-FFF2-40B4-BE49-F238E27FC236}">
              <a16:creationId xmlns:a16="http://schemas.microsoft.com/office/drawing/2014/main" id="{7F53327D-244C-4EE8-ADB1-09BFBF20CAFA}"/>
            </a:ext>
          </a:extLst>
        </xdr:cNvPr>
        <xdr:cNvCxnSpPr/>
      </xdr:nvCxnSpPr>
      <xdr:spPr>
        <a:xfrm>
          <a:off x="14611350" y="17180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778" name="【公民館】&#10;有形固定資産減価償却率平均値テキスト">
          <a:extLst>
            <a:ext uri="{FF2B5EF4-FFF2-40B4-BE49-F238E27FC236}">
              <a16:creationId xmlns:a16="http://schemas.microsoft.com/office/drawing/2014/main" id="{4810657D-ED1B-4600-937A-A17FA5A3E5FA}"/>
            </a:ext>
          </a:extLst>
        </xdr:cNvPr>
        <xdr:cNvSpPr txBox="1"/>
      </xdr:nvSpPr>
      <xdr:spPr>
        <a:xfrm>
          <a:off x="14742160" y="17716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9" name="フローチャート: 判断 778">
          <a:extLst>
            <a:ext uri="{FF2B5EF4-FFF2-40B4-BE49-F238E27FC236}">
              <a16:creationId xmlns:a16="http://schemas.microsoft.com/office/drawing/2014/main" id="{1EFC973A-FE7E-430B-B268-7BD79C67D6E8}"/>
            </a:ext>
          </a:extLst>
        </xdr:cNvPr>
        <xdr:cNvSpPr/>
      </xdr:nvSpPr>
      <xdr:spPr>
        <a:xfrm>
          <a:off x="14649450" y="1785886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780" name="フローチャート: 判断 779">
          <a:extLst>
            <a:ext uri="{FF2B5EF4-FFF2-40B4-BE49-F238E27FC236}">
              <a16:creationId xmlns:a16="http://schemas.microsoft.com/office/drawing/2014/main" id="{A1BBE7FC-0170-4AD7-BECD-7E8DACA5FECA}"/>
            </a:ext>
          </a:extLst>
        </xdr:cNvPr>
        <xdr:cNvSpPr/>
      </xdr:nvSpPr>
      <xdr:spPr>
        <a:xfrm>
          <a:off x="13887450" y="1784210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81" name="フローチャート: 判断 780">
          <a:extLst>
            <a:ext uri="{FF2B5EF4-FFF2-40B4-BE49-F238E27FC236}">
              <a16:creationId xmlns:a16="http://schemas.microsoft.com/office/drawing/2014/main" id="{92C23A62-1F89-4506-81F9-3B74ED37CA05}"/>
            </a:ext>
          </a:extLst>
        </xdr:cNvPr>
        <xdr:cNvSpPr/>
      </xdr:nvSpPr>
      <xdr:spPr>
        <a:xfrm>
          <a:off x="13089890" y="177952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782" name="フローチャート: 判断 781">
          <a:extLst>
            <a:ext uri="{FF2B5EF4-FFF2-40B4-BE49-F238E27FC236}">
              <a16:creationId xmlns:a16="http://schemas.microsoft.com/office/drawing/2014/main" id="{5F70B95B-C60E-41BF-95EF-DCD3093EF13B}"/>
            </a:ext>
          </a:extLst>
        </xdr:cNvPr>
        <xdr:cNvSpPr/>
      </xdr:nvSpPr>
      <xdr:spPr>
        <a:xfrm>
          <a:off x="12303760" y="177716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783" name="フローチャート: 判断 782">
          <a:extLst>
            <a:ext uri="{FF2B5EF4-FFF2-40B4-BE49-F238E27FC236}">
              <a16:creationId xmlns:a16="http://schemas.microsoft.com/office/drawing/2014/main" id="{AD71C59B-22E3-4D3D-8FCC-290F55DBAA86}"/>
            </a:ext>
          </a:extLst>
        </xdr:cNvPr>
        <xdr:cNvSpPr/>
      </xdr:nvSpPr>
      <xdr:spPr>
        <a:xfrm>
          <a:off x="11487150" y="177563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5AD77388-5279-4ACE-8A6A-8DF64A2D68D1}"/>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DE7D97C1-BF12-4A50-97AC-B998677DC17C}"/>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28A4222C-EEC7-4AA0-A0A7-E4E6DCA820D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7653834E-F642-44CA-A478-6CD1D9973F27}"/>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F490D10A-BFE6-4B74-9453-20EA894425B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789" name="楕円 788">
          <a:extLst>
            <a:ext uri="{FF2B5EF4-FFF2-40B4-BE49-F238E27FC236}">
              <a16:creationId xmlns:a16="http://schemas.microsoft.com/office/drawing/2014/main" id="{FDE27BB4-E297-4988-B201-CA3986AFEB0B}"/>
            </a:ext>
          </a:extLst>
        </xdr:cNvPr>
        <xdr:cNvSpPr/>
      </xdr:nvSpPr>
      <xdr:spPr>
        <a:xfrm>
          <a:off x="14649450" y="1792630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70121</xdr:rowOff>
    </xdr:from>
    <xdr:ext cx="405111" cy="259045"/>
    <xdr:sp macro="" textlink="">
      <xdr:nvSpPr>
        <xdr:cNvPr id="790" name="【公民館】&#10;有形固定資産減価償却率該当値テキスト">
          <a:extLst>
            <a:ext uri="{FF2B5EF4-FFF2-40B4-BE49-F238E27FC236}">
              <a16:creationId xmlns:a16="http://schemas.microsoft.com/office/drawing/2014/main" id="{65006C82-5AED-4804-8BB9-9CBCB8B9BDBD}"/>
            </a:ext>
          </a:extLst>
        </xdr:cNvPr>
        <xdr:cNvSpPr txBox="1"/>
      </xdr:nvSpPr>
      <xdr:spPr>
        <a:xfrm>
          <a:off x="14742160" y="178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55118</xdr:rowOff>
    </xdr:from>
    <xdr:to>
      <xdr:col>81</xdr:col>
      <xdr:colOff>101600</xdr:colOff>
      <xdr:row>104</xdr:row>
      <xdr:rowOff>156718</xdr:rowOff>
    </xdr:to>
    <xdr:sp macro="" textlink="">
      <xdr:nvSpPr>
        <xdr:cNvPr id="791" name="楕円 790">
          <a:extLst>
            <a:ext uri="{FF2B5EF4-FFF2-40B4-BE49-F238E27FC236}">
              <a16:creationId xmlns:a16="http://schemas.microsoft.com/office/drawing/2014/main" id="{08E271D9-0936-48D8-9377-527B067747EF}"/>
            </a:ext>
          </a:extLst>
        </xdr:cNvPr>
        <xdr:cNvSpPr/>
      </xdr:nvSpPr>
      <xdr:spPr>
        <a:xfrm>
          <a:off x="13887450" y="1788972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105918</xdr:rowOff>
    </xdr:from>
    <xdr:to>
      <xdr:col>85</xdr:col>
      <xdr:colOff>127000</xdr:colOff>
      <xdr:row>104</xdr:row>
      <xdr:rowOff>142494</xdr:rowOff>
    </xdr:to>
    <xdr:cxnSp macro="">
      <xdr:nvCxnSpPr>
        <xdr:cNvPr id="792" name="直線コネクタ 791">
          <a:extLst>
            <a:ext uri="{FF2B5EF4-FFF2-40B4-BE49-F238E27FC236}">
              <a16:creationId xmlns:a16="http://schemas.microsoft.com/office/drawing/2014/main" id="{81632292-7DDC-420F-8A27-9C09A5F8FEAE}"/>
            </a:ext>
          </a:extLst>
        </xdr:cNvPr>
        <xdr:cNvCxnSpPr/>
      </xdr:nvCxnSpPr>
      <xdr:spPr>
        <a:xfrm>
          <a:off x="13942060" y="17934813"/>
          <a:ext cx="762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93" name="楕円 792">
          <a:extLst>
            <a:ext uri="{FF2B5EF4-FFF2-40B4-BE49-F238E27FC236}">
              <a16:creationId xmlns:a16="http://schemas.microsoft.com/office/drawing/2014/main" id="{59F0ACFD-CAD7-4AD7-900F-E3C8DEDD8EF0}"/>
            </a:ext>
          </a:extLst>
        </xdr:cNvPr>
        <xdr:cNvSpPr/>
      </xdr:nvSpPr>
      <xdr:spPr>
        <a:xfrm>
          <a:off x="13089890" y="178485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105918</xdr:rowOff>
    </xdr:to>
    <xdr:cxnSp macro="">
      <xdr:nvCxnSpPr>
        <xdr:cNvPr id="794" name="直線コネクタ 793">
          <a:extLst>
            <a:ext uri="{FF2B5EF4-FFF2-40B4-BE49-F238E27FC236}">
              <a16:creationId xmlns:a16="http://schemas.microsoft.com/office/drawing/2014/main" id="{7598BCCC-6E33-4177-A701-EF5BFC2F4CB6}"/>
            </a:ext>
          </a:extLst>
        </xdr:cNvPr>
        <xdr:cNvCxnSpPr/>
      </xdr:nvCxnSpPr>
      <xdr:spPr>
        <a:xfrm>
          <a:off x="13144500" y="17893665"/>
          <a:ext cx="79756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146558</xdr:rowOff>
    </xdr:from>
    <xdr:to>
      <xdr:col>72</xdr:col>
      <xdr:colOff>38100</xdr:colOff>
      <xdr:row>104</xdr:row>
      <xdr:rowOff>76708</xdr:rowOff>
    </xdr:to>
    <xdr:sp macro="" textlink="">
      <xdr:nvSpPr>
        <xdr:cNvPr id="795" name="楕円 794">
          <a:extLst>
            <a:ext uri="{FF2B5EF4-FFF2-40B4-BE49-F238E27FC236}">
              <a16:creationId xmlns:a16="http://schemas.microsoft.com/office/drawing/2014/main" id="{B9A2ACB7-C1E2-4F7F-A41F-D51693F1AB48}"/>
            </a:ext>
          </a:extLst>
        </xdr:cNvPr>
        <xdr:cNvSpPr/>
      </xdr:nvSpPr>
      <xdr:spPr>
        <a:xfrm>
          <a:off x="12303760" y="1780400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25908</xdr:rowOff>
    </xdr:from>
    <xdr:to>
      <xdr:col>76</xdr:col>
      <xdr:colOff>114300</xdr:colOff>
      <xdr:row>104</xdr:row>
      <xdr:rowOff>64770</xdr:rowOff>
    </xdr:to>
    <xdr:cxnSp macro="">
      <xdr:nvCxnSpPr>
        <xdr:cNvPr id="796" name="直線コネクタ 795">
          <a:extLst>
            <a:ext uri="{FF2B5EF4-FFF2-40B4-BE49-F238E27FC236}">
              <a16:creationId xmlns:a16="http://schemas.microsoft.com/office/drawing/2014/main" id="{9AE1B12B-EA24-42E0-B7C7-E4F3B417CE1C}"/>
            </a:ext>
          </a:extLst>
        </xdr:cNvPr>
        <xdr:cNvCxnSpPr/>
      </xdr:nvCxnSpPr>
      <xdr:spPr>
        <a:xfrm>
          <a:off x="12346940" y="17852898"/>
          <a:ext cx="79756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107696</xdr:rowOff>
    </xdr:from>
    <xdr:to>
      <xdr:col>67</xdr:col>
      <xdr:colOff>101600</xdr:colOff>
      <xdr:row>104</xdr:row>
      <xdr:rowOff>37846</xdr:rowOff>
    </xdr:to>
    <xdr:sp macro="" textlink="">
      <xdr:nvSpPr>
        <xdr:cNvPr id="797" name="楕円 796">
          <a:extLst>
            <a:ext uri="{FF2B5EF4-FFF2-40B4-BE49-F238E27FC236}">
              <a16:creationId xmlns:a16="http://schemas.microsoft.com/office/drawing/2014/main" id="{03AC792E-429D-428C-9970-2D6D64879778}"/>
            </a:ext>
          </a:extLst>
        </xdr:cNvPr>
        <xdr:cNvSpPr/>
      </xdr:nvSpPr>
      <xdr:spPr>
        <a:xfrm>
          <a:off x="11487150" y="177651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158496</xdr:rowOff>
    </xdr:from>
    <xdr:to>
      <xdr:col>71</xdr:col>
      <xdr:colOff>177800</xdr:colOff>
      <xdr:row>104</xdr:row>
      <xdr:rowOff>25908</xdr:rowOff>
    </xdr:to>
    <xdr:cxnSp macro="">
      <xdr:nvCxnSpPr>
        <xdr:cNvPr id="798" name="直線コネクタ 797">
          <a:extLst>
            <a:ext uri="{FF2B5EF4-FFF2-40B4-BE49-F238E27FC236}">
              <a16:creationId xmlns:a16="http://schemas.microsoft.com/office/drawing/2014/main" id="{4863ECF4-D024-433D-A975-59950B8BA075}"/>
            </a:ext>
          </a:extLst>
        </xdr:cNvPr>
        <xdr:cNvCxnSpPr/>
      </xdr:nvCxnSpPr>
      <xdr:spPr>
        <a:xfrm>
          <a:off x="11541760" y="17819751"/>
          <a:ext cx="80518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127525</xdr:rowOff>
    </xdr:from>
    <xdr:ext cx="405111" cy="259045"/>
    <xdr:sp macro="" textlink="">
      <xdr:nvSpPr>
        <xdr:cNvPr id="799" name="n_1aveValue【公民館】&#10;有形固定資産減価償却率">
          <a:extLst>
            <a:ext uri="{FF2B5EF4-FFF2-40B4-BE49-F238E27FC236}">
              <a16:creationId xmlns:a16="http://schemas.microsoft.com/office/drawing/2014/main" id="{0A398296-EBAD-4105-A557-1F4E5CC9874B}"/>
            </a:ext>
          </a:extLst>
        </xdr:cNvPr>
        <xdr:cNvSpPr txBox="1"/>
      </xdr:nvSpPr>
      <xdr:spPr>
        <a:xfrm>
          <a:off x="13738234" y="1761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800" name="n_2aveValue【公民館】&#10;有形固定資産減価償却率">
          <a:extLst>
            <a:ext uri="{FF2B5EF4-FFF2-40B4-BE49-F238E27FC236}">
              <a16:creationId xmlns:a16="http://schemas.microsoft.com/office/drawing/2014/main" id="{95EBA156-7D3F-4C4C-A0C9-1F436C58B2A2}"/>
            </a:ext>
          </a:extLst>
        </xdr:cNvPr>
        <xdr:cNvSpPr txBox="1"/>
      </xdr:nvSpPr>
      <xdr:spPr>
        <a:xfrm>
          <a:off x="1295718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801" name="n_3aveValue【公民館】&#10;有形固定資産減価償却率">
          <a:extLst>
            <a:ext uri="{FF2B5EF4-FFF2-40B4-BE49-F238E27FC236}">
              <a16:creationId xmlns:a16="http://schemas.microsoft.com/office/drawing/2014/main" id="{DA1FE745-356D-4B01-8C1C-36A890B34011}"/>
            </a:ext>
          </a:extLst>
        </xdr:cNvPr>
        <xdr:cNvSpPr txBox="1"/>
      </xdr:nvSpPr>
      <xdr:spPr>
        <a:xfrm>
          <a:off x="12171054" y="1754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47514</xdr:rowOff>
    </xdr:from>
    <xdr:ext cx="405111" cy="259045"/>
    <xdr:sp macro="" textlink="">
      <xdr:nvSpPr>
        <xdr:cNvPr id="802" name="n_4aveValue【公民館】&#10;有形固定資産減価償却率">
          <a:extLst>
            <a:ext uri="{FF2B5EF4-FFF2-40B4-BE49-F238E27FC236}">
              <a16:creationId xmlns:a16="http://schemas.microsoft.com/office/drawing/2014/main" id="{80B854D4-6EED-4D0D-81B1-D04AF4BF820E}"/>
            </a:ext>
          </a:extLst>
        </xdr:cNvPr>
        <xdr:cNvSpPr txBox="1"/>
      </xdr:nvSpPr>
      <xdr:spPr>
        <a:xfrm>
          <a:off x="11354444" y="1753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147845</xdr:rowOff>
    </xdr:from>
    <xdr:ext cx="405111" cy="259045"/>
    <xdr:sp macro="" textlink="">
      <xdr:nvSpPr>
        <xdr:cNvPr id="803" name="n_1mainValue【公民館】&#10;有形固定資産減価償却率">
          <a:extLst>
            <a:ext uri="{FF2B5EF4-FFF2-40B4-BE49-F238E27FC236}">
              <a16:creationId xmlns:a16="http://schemas.microsoft.com/office/drawing/2014/main" id="{B588C5E6-7E5E-4D3D-A452-8148D479CF97}"/>
            </a:ext>
          </a:extLst>
        </xdr:cNvPr>
        <xdr:cNvSpPr txBox="1"/>
      </xdr:nvSpPr>
      <xdr:spPr>
        <a:xfrm>
          <a:off x="13738234" y="1797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804" name="n_2mainValue【公民館】&#10;有形固定資産減価償却率">
          <a:extLst>
            <a:ext uri="{FF2B5EF4-FFF2-40B4-BE49-F238E27FC236}">
              <a16:creationId xmlns:a16="http://schemas.microsoft.com/office/drawing/2014/main" id="{D7F4A6DD-A7B5-42B9-BAB4-B06DDA2C021D}"/>
            </a:ext>
          </a:extLst>
        </xdr:cNvPr>
        <xdr:cNvSpPr txBox="1"/>
      </xdr:nvSpPr>
      <xdr:spPr>
        <a:xfrm>
          <a:off x="12957184" y="179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67835</xdr:rowOff>
    </xdr:from>
    <xdr:ext cx="405111" cy="259045"/>
    <xdr:sp macro="" textlink="">
      <xdr:nvSpPr>
        <xdr:cNvPr id="805" name="n_3mainValue【公民館】&#10;有形固定資産減価償却率">
          <a:extLst>
            <a:ext uri="{FF2B5EF4-FFF2-40B4-BE49-F238E27FC236}">
              <a16:creationId xmlns:a16="http://schemas.microsoft.com/office/drawing/2014/main" id="{AD253758-4F66-4814-ACF1-56B2C6CF1AC0}"/>
            </a:ext>
          </a:extLst>
        </xdr:cNvPr>
        <xdr:cNvSpPr txBox="1"/>
      </xdr:nvSpPr>
      <xdr:spPr>
        <a:xfrm>
          <a:off x="12171054" y="1789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28973</xdr:rowOff>
    </xdr:from>
    <xdr:ext cx="405111" cy="259045"/>
    <xdr:sp macro="" textlink="">
      <xdr:nvSpPr>
        <xdr:cNvPr id="806" name="n_4mainValue【公民館】&#10;有形固定資産減価償却率">
          <a:extLst>
            <a:ext uri="{FF2B5EF4-FFF2-40B4-BE49-F238E27FC236}">
              <a16:creationId xmlns:a16="http://schemas.microsoft.com/office/drawing/2014/main" id="{B465C840-0AFA-4C84-BC29-EC22776FC076}"/>
            </a:ext>
          </a:extLst>
        </xdr:cNvPr>
        <xdr:cNvSpPr txBox="1"/>
      </xdr:nvSpPr>
      <xdr:spPr>
        <a:xfrm>
          <a:off x="11354444" y="17857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620D1E2E-79E5-436B-B74B-F66D600E5CD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94F826B7-2BA5-4C7B-A138-C44CE106178C}"/>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3672C34E-C9B6-40F2-BB4A-B0312F7A63C3}"/>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87465833-1BA5-4EDC-B0BF-C15E836424E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52A611BC-C1CE-4D7D-A378-17207D569AE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80513A8B-03D2-49F9-90E5-A970BE875ED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A4780B60-A071-4534-B392-A7D482245196}"/>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BAF6B083-9F7D-4B6B-B17A-67F1C9A18ECE}"/>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E5E26D26-39BA-4644-BAFB-4B7065AA2EC1}"/>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EA34E455-4362-45EB-9055-3163DC53A363}"/>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7" name="直線コネクタ 816">
          <a:extLst>
            <a:ext uri="{FF2B5EF4-FFF2-40B4-BE49-F238E27FC236}">
              <a16:creationId xmlns:a16="http://schemas.microsoft.com/office/drawing/2014/main" id="{A3AE6E1D-08D8-42BB-B3CA-A021C936E71D}"/>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8" name="テキスト ボックス 817">
          <a:extLst>
            <a:ext uri="{FF2B5EF4-FFF2-40B4-BE49-F238E27FC236}">
              <a16:creationId xmlns:a16="http://schemas.microsoft.com/office/drawing/2014/main" id="{AF791668-FE89-4BCE-8650-4FFB16FC1BAD}"/>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9" name="直線コネクタ 818">
          <a:extLst>
            <a:ext uri="{FF2B5EF4-FFF2-40B4-BE49-F238E27FC236}">
              <a16:creationId xmlns:a16="http://schemas.microsoft.com/office/drawing/2014/main" id="{B2C5BFFC-2FBF-4E1D-A74D-28F59F855E86}"/>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0" name="テキスト ボックス 819">
          <a:extLst>
            <a:ext uri="{FF2B5EF4-FFF2-40B4-BE49-F238E27FC236}">
              <a16:creationId xmlns:a16="http://schemas.microsoft.com/office/drawing/2014/main" id="{D17B61C7-23C2-4622-978C-A97210CF4A72}"/>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1" name="直線コネクタ 820">
          <a:extLst>
            <a:ext uri="{FF2B5EF4-FFF2-40B4-BE49-F238E27FC236}">
              <a16:creationId xmlns:a16="http://schemas.microsoft.com/office/drawing/2014/main" id="{AD6C7F20-7134-4C59-B707-76854E2E5C69}"/>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2" name="テキスト ボックス 821">
          <a:extLst>
            <a:ext uri="{FF2B5EF4-FFF2-40B4-BE49-F238E27FC236}">
              <a16:creationId xmlns:a16="http://schemas.microsoft.com/office/drawing/2014/main" id="{E141EF7A-2A7F-4438-A895-111C60D443A4}"/>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3" name="直線コネクタ 822">
          <a:extLst>
            <a:ext uri="{FF2B5EF4-FFF2-40B4-BE49-F238E27FC236}">
              <a16:creationId xmlns:a16="http://schemas.microsoft.com/office/drawing/2014/main" id="{E68E8848-97C4-4063-886B-7AA03962192E}"/>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4" name="テキスト ボックス 823">
          <a:extLst>
            <a:ext uri="{FF2B5EF4-FFF2-40B4-BE49-F238E27FC236}">
              <a16:creationId xmlns:a16="http://schemas.microsoft.com/office/drawing/2014/main" id="{56A7375D-F69C-472F-B85E-51B7266E1DFB}"/>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D0E9FB58-C790-44EF-A55F-178DA03B2CF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025E566C-9B7D-4C4C-A0FE-CD94F726B841}"/>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F140C759-EC4C-4898-8C7C-12D39D265CA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28" name="直線コネクタ 827">
          <a:extLst>
            <a:ext uri="{FF2B5EF4-FFF2-40B4-BE49-F238E27FC236}">
              <a16:creationId xmlns:a16="http://schemas.microsoft.com/office/drawing/2014/main" id="{61A91962-186C-4517-BE53-0884A311D05A}"/>
            </a:ext>
          </a:extLst>
        </xdr:cNvPr>
        <xdr:cNvCxnSpPr/>
      </xdr:nvCxnSpPr>
      <xdr:spPr>
        <a:xfrm flipV="1">
          <a:off x="19947254" y="17114139"/>
          <a:ext cx="0" cy="142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29" name="【公民館】&#10;一人当たり面積最小値テキスト">
          <a:extLst>
            <a:ext uri="{FF2B5EF4-FFF2-40B4-BE49-F238E27FC236}">
              <a16:creationId xmlns:a16="http://schemas.microsoft.com/office/drawing/2014/main" id="{EE07ADCA-4856-499C-BEF4-8B44631DF0B9}"/>
            </a:ext>
          </a:extLst>
        </xdr:cNvPr>
        <xdr:cNvSpPr txBox="1"/>
      </xdr:nvSpPr>
      <xdr:spPr>
        <a:xfrm>
          <a:off x="19985990" y="1853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30" name="直線コネクタ 829">
          <a:extLst>
            <a:ext uri="{FF2B5EF4-FFF2-40B4-BE49-F238E27FC236}">
              <a16:creationId xmlns:a16="http://schemas.microsoft.com/office/drawing/2014/main" id="{71949D89-C147-400E-A81F-B787329C4610}"/>
            </a:ext>
          </a:extLst>
        </xdr:cNvPr>
        <xdr:cNvCxnSpPr/>
      </xdr:nvCxnSpPr>
      <xdr:spPr>
        <a:xfrm>
          <a:off x="19885660" y="18534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31" name="【公民館】&#10;一人当たり面積最大値テキスト">
          <a:extLst>
            <a:ext uri="{FF2B5EF4-FFF2-40B4-BE49-F238E27FC236}">
              <a16:creationId xmlns:a16="http://schemas.microsoft.com/office/drawing/2014/main" id="{AE6685C3-1B3D-4433-BC60-7CFBB896586E}"/>
            </a:ext>
          </a:extLst>
        </xdr:cNvPr>
        <xdr:cNvSpPr txBox="1"/>
      </xdr:nvSpPr>
      <xdr:spPr>
        <a:xfrm>
          <a:off x="19985990" y="1689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32" name="直線コネクタ 831">
          <a:extLst>
            <a:ext uri="{FF2B5EF4-FFF2-40B4-BE49-F238E27FC236}">
              <a16:creationId xmlns:a16="http://schemas.microsoft.com/office/drawing/2014/main" id="{08527AC2-1428-4322-9F02-530F8DA2561F}"/>
            </a:ext>
          </a:extLst>
        </xdr:cNvPr>
        <xdr:cNvCxnSpPr/>
      </xdr:nvCxnSpPr>
      <xdr:spPr>
        <a:xfrm>
          <a:off x="19885660" y="17114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833" name="【公民館】&#10;一人当たり面積平均値テキスト">
          <a:extLst>
            <a:ext uri="{FF2B5EF4-FFF2-40B4-BE49-F238E27FC236}">
              <a16:creationId xmlns:a16="http://schemas.microsoft.com/office/drawing/2014/main" id="{69C5AA08-2A0E-4C63-8E7C-3CE73F4A826E}"/>
            </a:ext>
          </a:extLst>
        </xdr:cNvPr>
        <xdr:cNvSpPr txBox="1"/>
      </xdr:nvSpPr>
      <xdr:spPr>
        <a:xfrm>
          <a:off x="19985990" y="1809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34" name="フローチャート: 判断 833">
          <a:extLst>
            <a:ext uri="{FF2B5EF4-FFF2-40B4-BE49-F238E27FC236}">
              <a16:creationId xmlns:a16="http://schemas.microsoft.com/office/drawing/2014/main" id="{F95CDFE2-623B-4A2D-8A93-DD0AA0553277}"/>
            </a:ext>
          </a:extLst>
        </xdr:cNvPr>
        <xdr:cNvSpPr/>
      </xdr:nvSpPr>
      <xdr:spPr>
        <a:xfrm>
          <a:off x="19904710" y="181232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835" name="フローチャート: 判断 834">
          <a:extLst>
            <a:ext uri="{FF2B5EF4-FFF2-40B4-BE49-F238E27FC236}">
              <a16:creationId xmlns:a16="http://schemas.microsoft.com/office/drawing/2014/main" id="{359EB649-2A73-4ADB-B913-360A201EDFFE}"/>
            </a:ext>
          </a:extLst>
        </xdr:cNvPr>
        <xdr:cNvSpPr/>
      </xdr:nvSpPr>
      <xdr:spPr>
        <a:xfrm>
          <a:off x="19161760" y="181145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36" name="フローチャート: 判断 835">
          <a:extLst>
            <a:ext uri="{FF2B5EF4-FFF2-40B4-BE49-F238E27FC236}">
              <a16:creationId xmlns:a16="http://schemas.microsoft.com/office/drawing/2014/main" id="{2A968ED5-703D-415E-9CB7-401BF259DD8D}"/>
            </a:ext>
          </a:extLst>
        </xdr:cNvPr>
        <xdr:cNvSpPr/>
      </xdr:nvSpPr>
      <xdr:spPr>
        <a:xfrm>
          <a:off x="18345150" y="181255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837" name="フローチャート: 判断 836">
          <a:extLst>
            <a:ext uri="{FF2B5EF4-FFF2-40B4-BE49-F238E27FC236}">
              <a16:creationId xmlns:a16="http://schemas.microsoft.com/office/drawing/2014/main" id="{97D488EA-172E-410E-941C-B7C38B02B10A}"/>
            </a:ext>
          </a:extLst>
        </xdr:cNvPr>
        <xdr:cNvSpPr/>
      </xdr:nvSpPr>
      <xdr:spPr>
        <a:xfrm>
          <a:off x="17547590" y="180802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838" name="フローチャート: 判断 837">
          <a:extLst>
            <a:ext uri="{FF2B5EF4-FFF2-40B4-BE49-F238E27FC236}">
              <a16:creationId xmlns:a16="http://schemas.microsoft.com/office/drawing/2014/main" id="{809AF011-67AD-4EF6-A6A2-FCF08CD1DC2E}"/>
            </a:ext>
          </a:extLst>
        </xdr:cNvPr>
        <xdr:cNvSpPr/>
      </xdr:nvSpPr>
      <xdr:spPr>
        <a:xfrm>
          <a:off x="16761460" y="180367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80846726-AD28-426D-B6DB-22C730A9F46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39C871AE-94CE-46AB-82C8-D5D6ACE30745}"/>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8030211F-A5A0-4A9C-92D6-F735DAABF82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3AB2E41F-C8E5-4804-B65A-C5EA4054A09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89FD43E3-56FE-4D6B-86EF-155951629DF2}"/>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844" name="楕円 843">
          <a:extLst>
            <a:ext uri="{FF2B5EF4-FFF2-40B4-BE49-F238E27FC236}">
              <a16:creationId xmlns:a16="http://schemas.microsoft.com/office/drawing/2014/main" id="{ECA12AD1-A92E-434B-9CB4-7B45E494EF3E}"/>
            </a:ext>
          </a:extLst>
        </xdr:cNvPr>
        <xdr:cNvSpPr/>
      </xdr:nvSpPr>
      <xdr:spPr>
        <a:xfrm>
          <a:off x="19904710" y="180714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93997</xdr:rowOff>
    </xdr:from>
    <xdr:ext cx="469744" cy="259045"/>
    <xdr:sp macro="" textlink="">
      <xdr:nvSpPr>
        <xdr:cNvPr id="845" name="【公民館】&#10;一人当たり面積該当値テキスト">
          <a:extLst>
            <a:ext uri="{FF2B5EF4-FFF2-40B4-BE49-F238E27FC236}">
              <a16:creationId xmlns:a16="http://schemas.microsoft.com/office/drawing/2014/main" id="{114165B7-9573-4793-B4F9-5814594429B2}"/>
            </a:ext>
          </a:extLst>
        </xdr:cNvPr>
        <xdr:cNvSpPr txBox="1"/>
      </xdr:nvSpPr>
      <xdr:spPr>
        <a:xfrm>
          <a:off x="19985990"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75692</xdr:rowOff>
    </xdr:from>
    <xdr:to>
      <xdr:col>112</xdr:col>
      <xdr:colOff>38100</xdr:colOff>
      <xdr:row>106</xdr:row>
      <xdr:rowOff>5842</xdr:rowOff>
    </xdr:to>
    <xdr:sp macro="" textlink="">
      <xdr:nvSpPr>
        <xdr:cNvPr id="846" name="楕円 845">
          <a:extLst>
            <a:ext uri="{FF2B5EF4-FFF2-40B4-BE49-F238E27FC236}">
              <a16:creationId xmlns:a16="http://schemas.microsoft.com/office/drawing/2014/main" id="{41EF3F22-6333-4A81-8A24-836EE8FF8C32}"/>
            </a:ext>
          </a:extLst>
        </xdr:cNvPr>
        <xdr:cNvSpPr/>
      </xdr:nvSpPr>
      <xdr:spPr>
        <a:xfrm>
          <a:off x="19161760" y="180779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126492</xdr:rowOff>
    </xdr:to>
    <xdr:cxnSp macro="">
      <xdr:nvCxnSpPr>
        <xdr:cNvPr id="847" name="直線コネクタ 846">
          <a:extLst>
            <a:ext uri="{FF2B5EF4-FFF2-40B4-BE49-F238E27FC236}">
              <a16:creationId xmlns:a16="http://schemas.microsoft.com/office/drawing/2014/main" id="{F327ECFD-A514-4FE6-A7A9-3EEAF54F469E}"/>
            </a:ext>
          </a:extLst>
        </xdr:cNvPr>
        <xdr:cNvCxnSpPr/>
      </xdr:nvCxnSpPr>
      <xdr:spPr>
        <a:xfrm flipV="1">
          <a:off x="19204940" y="18126075"/>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77978</xdr:rowOff>
    </xdr:from>
    <xdr:to>
      <xdr:col>107</xdr:col>
      <xdr:colOff>101600</xdr:colOff>
      <xdr:row>106</xdr:row>
      <xdr:rowOff>8128</xdr:rowOff>
    </xdr:to>
    <xdr:sp macro="" textlink="">
      <xdr:nvSpPr>
        <xdr:cNvPr id="848" name="楕円 847">
          <a:extLst>
            <a:ext uri="{FF2B5EF4-FFF2-40B4-BE49-F238E27FC236}">
              <a16:creationId xmlns:a16="http://schemas.microsoft.com/office/drawing/2014/main" id="{380E166F-AE40-47C8-B8B3-AF16DEAD7E9A}"/>
            </a:ext>
          </a:extLst>
        </xdr:cNvPr>
        <xdr:cNvSpPr/>
      </xdr:nvSpPr>
      <xdr:spPr>
        <a:xfrm>
          <a:off x="18345150" y="180802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126492</xdr:rowOff>
    </xdr:from>
    <xdr:to>
      <xdr:col>111</xdr:col>
      <xdr:colOff>177800</xdr:colOff>
      <xdr:row>105</xdr:row>
      <xdr:rowOff>128778</xdr:rowOff>
    </xdr:to>
    <xdr:cxnSp macro="">
      <xdr:nvCxnSpPr>
        <xdr:cNvPr id="849" name="直線コネクタ 848">
          <a:extLst>
            <a:ext uri="{FF2B5EF4-FFF2-40B4-BE49-F238E27FC236}">
              <a16:creationId xmlns:a16="http://schemas.microsoft.com/office/drawing/2014/main" id="{BFCBE5F0-1712-4AF3-8A50-E470B8F0923E}"/>
            </a:ext>
          </a:extLst>
        </xdr:cNvPr>
        <xdr:cNvCxnSpPr/>
      </xdr:nvCxnSpPr>
      <xdr:spPr>
        <a:xfrm flipV="1">
          <a:off x="18399760" y="18132552"/>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80263</xdr:rowOff>
    </xdr:from>
    <xdr:to>
      <xdr:col>102</xdr:col>
      <xdr:colOff>165100</xdr:colOff>
      <xdr:row>106</xdr:row>
      <xdr:rowOff>10413</xdr:rowOff>
    </xdr:to>
    <xdr:sp macro="" textlink="">
      <xdr:nvSpPr>
        <xdr:cNvPr id="850" name="楕円 849">
          <a:extLst>
            <a:ext uri="{FF2B5EF4-FFF2-40B4-BE49-F238E27FC236}">
              <a16:creationId xmlns:a16="http://schemas.microsoft.com/office/drawing/2014/main" id="{996C0146-3752-435F-9543-F7758019E187}"/>
            </a:ext>
          </a:extLst>
        </xdr:cNvPr>
        <xdr:cNvSpPr/>
      </xdr:nvSpPr>
      <xdr:spPr>
        <a:xfrm>
          <a:off x="17547590" y="1808441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128778</xdr:rowOff>
    </xdr:from>
    <xdr:to>
      <xdr:col>107</xdr:col>
      <xdr:colOff>50800</xdr:colOff>
      <xdr:row>105</xdr:row>
      <xdr:rowOff>131063</xdr:rowOff>
    </xdr:to>
    <xdr:cxnSp macro="">
      <xdr:nvCxnSpPr>
        <xdr:cNvPr id="851" name="直線コネクタ 850">
          <a:extLst>
            <a:ext uri="{FF2B5EF4-FFF2-40B4-BE49-F238E27FC236}">
              <a16:creationId xmlns:a16="http://schemas.microsoft.com/office/drawing/2014/main" id="{B4568F5B-E3AA-4DE4-911F-1A99E879214A}"/>
            </a:ext>
          </a:extLst>
        </xdr:cNvPr>
        <xdr:cNvCxnSpPr/>
      </xdr:nvCxnSpPr>
      <xdr:spPr>
        <a:xfrm flipV="1">
          <a:off x="17602200" y="18134838"/>
          <a:ext cx="79756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80263</xdr:rowOff>
    </xdr:from>
    <xdr:to>
      <xdr:col>98</xdr:col>
      <xdr:colOff>38100</xdr:colOff>
      <xdr:row>106</xdr:row>
      <xdr:rowOff>10413</xdr:rowOff>
    </xdr:to>
    <xdr:sp macro="" textlink="">
      <xdr:nvSpPr>
        <xdr:cNvPr id="852" name="楕円 851">
          <a:extLst>
            <a:ext uri="{FF2B5EF4-FFF2-40B4-BE49-F238E27FC236}">
              <a16:creationId xmlns:a16="http://schemas.microsoft.com/office/drawing/2014/main" id="{4E1A137F-4059-4885-8F35-9BF4288709D6}"/>
            </a:ext>
          </a:extLst>
        </xdr:cNvPr>
        <xdr:cNvSpPr/>
      </xdr:nvSpPr>
      <xdr:spPr>
        <a:xfrm>
          <a:off x="16761460" y="180844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131063</xdr:rowOff>
    </xdr:from>
    <xdr:to>
      <xdr:col>102</xdr:col>
      <xdr:colOff>114300</xdr:colOff>
      <xdr:row>105</xdr:row>
      <xdr:rowOff>131063</xdr:rowOff>
    </xdr:to>
    <xdr:cxnSp macro="">
      <xdr:nvCxnSpPr>
        <xdr:cNvPr id="853" name="直線コネクタ 852">
          <a:extLst>
            <a:ext uri="{FF2B5EF4-FFF2-40B4-BE49-F238E27FC236}">
              <a16:creationId xmlns:a16="http://schemas.microsoft.com/office/drawing/2014/main" id="{9D8DB484-059D-467C-82DA-19CF7A6D10EF}"/>
            </a:ext>
          </a:extLst>
        </xdr:cNvPr>
        <xdr:cNvCxnSpPr/>
      </xdr:nvCxnSpPr>
      <xdr:spPr>
        <a:xfrm>
          <a:off x="16804640" y="1813712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33545</xdr:rowOff>
    </xdr:from>
    <xdr:ext cx="469744" cy="259045"/>
    <xdr:sp macro="" textlink="">
      <xdr:nvSpPr>
        <xdr:cNvPr id="854" name="n_1aveValue【公民館】&#10;一人当たり面積">
          <a:extLst>
            <a:ext uri="{FF2B5EF4-FFF2-40B4-BE49-F238E27FC236}">
              <a16:creationId xmlns:a16="http://schemas.microsoft.com/office/drawing/2014/main" id="{BBDAE2B1-32DB-45FF-906D-8A18F54FF379}"/>
            </a:ext>
          </a:extLst>
        </xdr:cNvPr>
        <xdr:cNvSpPr txBox="1"/>
      </xdr:nvSpPr>
      <xdr:spPr>
        <a:xfrm>
          <a:off x="18982132" y="182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855" name="n_2aveValue【公民館】&#10;一人当たり面積">
          <a:extLst>
            <a:ext uri="{FF2B5EF4-FFF2-40B4-BE49-F238E27FC236}">
              <a16:creationId xmlns:a16="http://schemas.microsoft.com/office/drawing/2014/main" id="{A9F1F2D2-0A91-4CF2-815F-61FD1E53F17B}"/>
            </a:ext>
          </a:extLst>
        </xdr:cNvPr>
        <xdr:cNvSpPr txBox="1"/>
      </xdr:nvSpPr>
      <xdr:spPr>
        <a:xfrm>
          <a:off x="18182032" y="182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856" name="n_3aveValue【公民館】&#10;一人当たり面積">
          <a:extLst>
            <a:ext uri="{FF2B5EF4-FFF2-40B4-BE49-F238E27FC236}">
              <a16:creationId xmlns:a16="http://schemas.microsoft.com/office/drawing/2014/main" id="{575CD808-B910-4EE0-A4DA-51DC6DD58C56}"/>
            </a:ext>
          </a:extLst>
        </xdr:cNvPr>
        <xdr:cNvSpPr txBox="1"/>
      </xdr:nvSpPr>
      <xdr:spPr>
        <a:xfrm>
          <a:off x="17384472" y="178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857" name="n_4aveValue【公民館】&#10;一人当たり面積">
          <a:extLst>
            <a:ext uri="{FF2B5EF4-FFF2-40B4-BE49-F238E27FC236}">
              <a16:creationId xmlns:a16="http://schemas.microsoft.com/office/drawing/2014/main" id="{054B71BF-4385-40A8-BFC7-F305138E1CC6}"/>
            </a:ext>
          </a:extLst>
        </xdr:cNvPr>
        <xdr:cNvSpPr txBox="1"/>
      </xdr:nvSpPr>
      <xdr:spPr>
        <a:xfrm>
          <a:off x="1658881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22369</xdr:rowOff>
    </xdr:from>
    <xdr:ext cx="469744" cy="259045"/>
    <xdr:sp macro="" textlink="">
      <xdr:nvSpPr>
        <xdr:cNvPr id="858" name="n_1mainValue【公民館】&#10;一人当たり面積">
          <a:extLst>
            <a:ext uri="{FF2B5EF4-FFF2-40B4-BE49-F238E27FC236}">
              <a16:creationId xmlns:a16="http://schemas.microsoft.com/office/drawing/2014/main" id="{58FECCF1-3039-40EC-B5AA-205A406F37F7}"/>
            </a:ext>
          </a:extLst>
        </xdr:cNvPr>
        <xdr:cNvSpPr txBox="1"/>
      </xdr:nvSpPr>
      <xdr:spPr>
        <a:xfrm>
          <a:off x="18982132" y="178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24655</xdr:rowOff>
    </xdr:from>
    <xdr:ext cx="469744" cy="259045"/>
    <xdr:sp macro="" textlink="">
      <xdr:nvSpPr>
        <xdr:cNvPr id="859" name="n_2mainValue【公民館】&#10;一人当たり面積">
          <a:extLst>
            <a:ext uri="{FF2B5EF4-FFF2-40B4-BE49-F238E27FC236}">
              <a16:creationId xmlns:a16="http://schemas.microsoft.com/office/drawing/2014/main" id="{A71807F2-6397-46E7-BAA7-3D4CD7F97390}"/>
            </a:ext>
          </a:extLst>
        </xdr:cNvPr>
        <xdr:cNvSpPr txBox="1"/>
      </xdr:nvSpPr>
      <xdr:spPr>
        <a:xfrm>
          <a:off x="18182032" y="178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xdr:rowOff>
    </xdr:from>
    <xdr:ext cx="469744" cy="259045"/>
    <xdr:sp macro="" textlink="">
      <xdr:nvSpPr>
        <xdr:cNvPr id="860" name="n_3mainValue【公民館】&#10;一人当たり面積">
          <a:extLst>
            <a:ext uri="{FF2B5EF4-FFF2-40B4-BE49-F238E27FC236}">
              <a16:creationId xmlns:a16="http://schemas.microsoft.com/office/drawing/2014/main" id="{DDDBAC3A-84AA-46F4-8A8A-FB156C479C44}"/>
            </a:ext>
          </a:extLst>
        </xdr:cNvPr>
        <xdr:cNvSpPr txBox="1"/>
      </xdr:nvSpPr>
      <xdr:spPr>
        <a:xfrm>
          <a:off x="17384472" y="181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xdr:rowOff>
    </xdr:from>
    <xdr:ext cx="469744" cy="259045"/>
    <xdr:sp macro="" textlink="">
      <xdr:nvSpPr>
        <xdr:cNvPr id="861" name="n_4mainValue【公民館】&#10;一人当たり面積">
          <a:extLst>
            <a:ext uri="{FF2B5EF4-FFF2-40B4-BE49-F238E27FC236}">
              <a16:creationId xmlns:a16="http://schemas.microsoft.com/office/drawing/2014/main" id="{0D864AEB-C247-4D08-856D-18840E7AD2C7}"/>
            </a:ext>
          </a:extLst>
        </xdr:cNvPr>
        <xdr:cNvSpPr txBox="1"/>
      </xdr:nvSpPr>
      <xdr:spPr>
        <a:xfrm>
          <a:off x="16588817" y="181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7686EDE2-FBCB-481B-BEE2-D4F84073DF0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D9C0BC47-9A45-4A83-8180-CCA3E1B7146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4378A042-62BF-4ABD-A3C7-586563CA549D}"/>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類似団体、全国平均と比較して特に有形固定資産減価償却率が高くなっている施設は、認定こども園・幼稚園・保育所であり、特に低くなっている施設は、道路、公営住宅である。</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％を超えており、施設の老朽化が進んでいる。昨年度から今年度にかけて改修工事や設備更新が行われたことにより</a:t>
          </a:r>
          <a:r>
            <a:rPr kumimoji="1" lang="ja-JP" altLang="en-US" sz="1100">
              <a:solidFill>
                <a:schemeClr val="dk1"/>
              </a:solidFill>
              <a:effectLst/>
              <a:latin typeface="+mn-lt"/>
              <a:ea typeface="+mn-ea"/>
              <a:cs typeface="+mn-cs"/>
            </a:rPr>
            <a:t>、昨年度多少改善したものの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依然高い水準のため、</a:t>
          </a:r>
          <a:r>
            <a:rPr kumimoji="1" lang="ja-JP" altLang="ja-JP" sz="1100">
              <a:solidFill>
                <a:schemeClr val="dk1"/>
              </a:solidFill>
              <a:effectLst/>
              <a:latin typeface="+mn-lt"/>
              <a:ea typeface="+mn-ea"/>
              <a:cs typeface="+mn-cs"/>
            </a:rPr>
            <a:t>今後も老朽化対策、全体保有量の調整のため、施設の統廃合や民営化の検討を続けていく。道路の有形固定資産減価償却率は、市道を中心に新設改良を行っていることから低くなっている。公営住宅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年にかけて市営住宅の建て替えを行っており、有形固定資産減価償却率が低くなっている。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今後は、公共施設等総合管理計画に基づき、施設の集約化、長寿命化の策定及びこれに基づく予防管理をすることで、全体保有量の削減、更新等費用の縮減に努めていきたい。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E8789D-D78A-435B-B1A0-B04BD35CF1B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2D6CEA-344C-443F-8882-1E860F37D45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9BD0AA-58E9-423E-8332-F4B075D118C7}"/>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83B111-6038-4015-B294-1A3942DAB16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E10204-2EAD-40BC-A13B-3C900FC9B3A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CC160A-8B82-402B-871D-64A861DD200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13BA9C-53F9-49EE-B279-E01631AB209E}"/>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6086CA-2088-4AC5-AC89-4BBC4813945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840D3A-F2C8-4524-B137-1F78063D51AB}"/>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A2E29F-E82E-4B6B-93AA-51F917B029B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44,639
44,415
95.81
25,282,209
24,539,030
393,453
12,569,997
18,236,081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061D10-72AE-4D98-B96D-A9B36CBC2D38}"/>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BD5BB9-CAA7-4E37-91CE-CAE748FCF14C}"/>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17FAC9-D918-438B-A015-B21A1F6068D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0ACBA87-4054-41CA-8324-BC7CA61C86EC}"/>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42EAEE-F3BA-4801-BF0B-4E5A09D62CF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961B10B-E7B8-4896-9B2A-E3BF5B566E80}"/>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1211EE-3A94-4B17-A652-3BD4BFDECA73}"/>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9C088A-0911-407D-9DB6-0087FAB4F723}"/>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3952C3B-EA08-4E24-97E2-60599B172EFF}"/>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FB3A4E-1449-4E45-88C2-860CFC40B90A}"/>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976343-121F-43D3-A299-A73D33E430D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642165C-BF29-46EE-B0D1-3AA5D7619C45}"/>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827507-9E50-4D2F-892E-5F158D0D740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2A2029-C9AA-4F4B-A05C-9A21570DAD17}"/>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C05A172-BDB1-4144-925D-DC780875D9C8}"/>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4710EC-F9BA-4762-89DB-5780209126D4}"/>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42DA5D-B264-4BCA-990E-72AD5B13531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E6CC622-B740-4B9F-A28C-C597CC09F341}"/>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A1434E2-DE9C-4110-8B3B-8C9CBC4AE5C9}"/>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5421F07-E2CE-4CC5-BE58-C1DDEAAAC313}"/>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EAC438-C4FC-4B29-B2E6-098B5C7EAF42}"/>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FFB7F2A-5856-4733-85F1-AE57518CB9F9}"/>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585608-C2AC-4DF9-87EB-F38A677195EE}"/>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2BD97F-10CB-41A8-8395-4C9A5F4B624E}"/>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217ABE0-E1F7-4C7C-9B96-3D370BB8550C}"/>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F47A7C-F708-41E8-9503-5A082478C0B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541A25F-5185-4828-9C1C-A5D99A13C875}"/>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D7D09E3-E990-4E6E-A996-143AD16D382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25150FD-9DE4-42E4-A54B-9D7A02AF4248}"/>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F1FCF23-A9DD-4BF2-B8D8-5F97FF9A309C}"/>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431E640-23F9-47D1-8C1E-9AE52C06CD9A}"/>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BA3BFEC-949C-4252-B120-5049DEC04350}"/>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D6D70DD-064A-430B-AA99-C0C486D997A6}"/>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8DE33B5-0CBF-411A-A7B2-AD214A152C49}"/>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FA612A2-296A-4223-8825-67527153D2EB}"/>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99063F8-C8A6-4302-ACF0-5F71914008EB}"/>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2AD4F05-A9C0-48C3-8B79-3FCD60AF9FAB}"/>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BAC2188-85DD-4F24-8361-1A8779B6B037}"/>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4C5BF4C-8A60-42F6-9350-CB08D96D17D4}"/>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89FE9B2-897F-43F8-A7DD-5F52CD1FE5A0}"/>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A36F591-761A-4B9F-85AA-CA7119CABDE1}"/>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A43B9AB-0FD9-4534-94D5-4F248CABD981}"/>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E0F9172-A3C6-4A76-8DB4-5D18F1D2FFEA}"/>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B69624C-11DB-43DF-8ABE-62C2334F3807}"/>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7FDFFD2-D0CD-4447-93CD-5F8AFE00EC21}"/>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9E694DA-3BF9-4CF9-89D6-9CD2A5BA8D41}"/>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EF9E0354-5392-40D1-9611-4C40C6A1E61A}"/>
            </a:ext>
          </a:extLst>
        </xdr:cNvPr>
        <xdr:cNvCxnSpPr/>
      </xdr:nvCxnSpPr>
      <xdr:spPr>
        <a:xfrm flipV="1">
          <a:off x="4173855" y="5660572"/>
          <a:ext cx="0" cy="158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890CA632-3C56-48D3-A56E-02A9EC24287E}"/>
            </a:ext>
          </a:extLst>
        </xdr:cNvPr>
        <xdr:cNvSpPr txBox="1"/>
      </xdr:nvSpPr>
      <xdr:spPr>
        <a:xfrm>
          <a:off x="4212590"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928CE406-BA4C-44DF-A54F-A886E9A15CAA}"/>
            </a:ext>
          </a:extLst>
        </xdr:cNvPr>
        <xdr:cNvCxnSpPr/>
      </xdr:nvCxnSpPr>
      <xdr:spPr>
        <a:xfrm>
          <a:off x="4112260" y="7249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E006B642-AE47-429B-8868-32A3E5FA41C5}"/>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28A2B52-377F-4314-9A27-4E85AE7A0F9B}"/>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a:extLst>
            <a:ext uri="{FF2B5EF4-FFF2-40B4-BE49-F238E27FC236}">
              <a16:creationId xmlns:a16="http://schemas.microsoft.com/office/drawing/2014/main" id="{207D727A-2394-49E2-801E-7987B07BBF0F}"/>
            </a:ext>
          </a:extLst>
        </xdr:cNvPr>
        <xdr:cNvSpPr txBox="1"/>
      </xdr:nvSpPr>
      <xdr:spPr>
        <a:xfrm>
          <a:off x="4212590"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A3954CC7-9018-4E79-B2D7-7FB617EFF4D9}"/>
            </a:ext>
          </a:extLst>
        </xdr:cNvPr>
        <xdr:cNvSpPr/>
      </xdr:nvSpPr>
      <xdr:spPr>
        <a:xfrm>
          <a:off x="4131310" y="65652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a:extLst>
            <a:ext uri="{FF2B5EF4-FFF2-40B4-BE49-F238E27FC236}">
              <a16:creationId xmlns:a16="http://schemas.microsoft.com/office/drawing/2014/main" id="{C27ADB7A-77A2-4B29-BB68-8D7D859A09CF}"/>
            </a:ext>
          </a:extLst>
        </xdr:cNvPr>
        <xdr:cNvSpPr/>
      </xdr:nvSpPr>
      <xdr:spPr>
        <a:xfrm>
          <a:off x="3388360" y="677427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a:extLst>
            <a:ext uri="{FF2B5EF4-FFF2-40B4-BE49-F238E27FC236}">
              <a16:creationId xmlns:a16="http://schemas.microsoft.com/office/drawing/2014/main" id="{4F515BE4-9BE5-4C41-9425-B825208FD187}"/>
            </a:ext>
          </a:extLst>
        </xdr:cNvPr>
        <xdr:cNvSpPr/>
      </xdr:nvSpPr>
      <xdr:spPr>
        <a:xfrm>
          <a:off x="2571750" y="671167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a:extLst>
            <a:ext uri="{FF2B5EF4-FFF2-40B4-BE49-F238E27FC236}">
              <a16:creationId xmlns:a16="http://schemas.microsoft.com/office/drawing/2014/main" id="{DB3B7794-134E-47CF-A689-93FB806BAB26}"/>
            </a:ext>
          </a:extLst>
        </xdr:cNvPr>
        <xdr:cNvSpPr/>
      </xdr:nvSpPr>
      <xdr:spPr>
        <a:xfrm>
          <a:off x="1774190" y="66128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34855D16-BDB6-46BC-97BD-0485BA0C2107}"/>
            </a:ext>
          </a:extLst>
        </xdr:cNvPr>
        <xdr:cNvSpPr/>
      </xdr:nvSpPr>
      <xdr:spPr>
        <a:xfrm>
          <a:off x="988060" y="658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1BE1EEB-EE48-4F9A-93B7-7174C0BFC8A7}"/>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98CC444-4602-4EE3-8B73-99084000F891}"/>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57B99D2-D9CB-430D-9642-6F31D91EFB53}"/>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EDFA9C1-E882-43E1-ACBC-D5F37D3EEAB8}"/>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DC57ECB-DF0E-4930-B1BB-E399503C368B}"/>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a:extLst>
            <a:ext uri="{FF2B5EF4-FFF2-40B4-BE49-F238E27FC236}">
              <a16:creationId xmlns:a16="http://schemas.microsoft.com/office/drawing/2014/main" id="{794257AC-2B37-4A10-8B95-505F3CBC1097}"/>
            </a:ext>
          </a:extLst>
        </xdr:cNvPr>
        <xdr:cNvSpPr/>
      </xdr:nvSpPr>
      <xdr:spPr>
        <a:xfrm>
          <a:off x="4131310" y="65116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15620</xdr:rowOff>
    </xdr:from>
    <xdr:ext cx="405111" cy="259045"/>
    <xdr:sp macro="" textlink="">
      <xdr:nvSpPr>
        <xdr:cNvPr id="75" name="【図書館】&#10;有形固定資産減価償却率該当値テキスト">
          <a:extLst>
            <a:ext uri="{FF2B5EF4-FFF2-40B4-BE49-F238E27FC236}">
              <a16:creationId xmlns:a16="http://schemas.microsoft.com/office/drawing/2014/main" id="{5434E25F-18BB-4FF4-B152-9B4B1B4D9EB7}"/>
            </a:ext>
          </a:extLst>
        </xdr:cNvPr>
        <xdr:cNvSpPr txBox="1"/>
      </xdr:nvSpPr>
      <xdr:spPr>
        <a:xfrm>
          <a:off x="4212590"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159294</xdr:rowOff>
    </xdr:from>
    <xdr:to>
      <xdr:col>20</xdr:col>
      <xdr:colOff>38100</xdr:colOff>
      <xdr:row>41</xdr:row>
      <xdr:rowOff>89444</xdr:rowOff>
    </xdr:to>
    <xdr:sp macro="" textlink="">
      <xdr:nvSpPr>
        <xdr:cNvPr id="76" name="楕円 75">
          <a:extLst>
            <a:ext uri="{FF2B5EF4-FFF2-40B4-BE49-F238E27FC236}">
              <a16:creationId xmlns:a16="http://schemas.microsoft.com/office/drawing/2014/main" id="{02999110-AC3A-4AFD-A4CA-B7FD01426580}"/>
            </a:ext>
          </a:extLst>
        </xdr:cNvPr>
        <xdr:cNvSpPr/>
      </xdr:nvSpPr>
      <xdr:spPr>
        <a:xfrm>
          <a:off x="3388360" y="701919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41</xdr:row>
      <xdr:rowOff>38644</xdr:rowOff>
    </xdr:to>
    <xdr:cxnSp macro="">
      <xdr:nvCxnSpPr>
        <xdr:cNvPr id="77" name="直線コネクタ 76">
          <a:extLst>
            <a:ext uri="{FF2B5EF4-FFF2-40B4-BE49-F238E27FC236}">
              <a16:creationId xmlns:a16="http://schemas.microsoft.com/office/drawing/2014/main" id="{19B48149-0D96-483E-B939-264B97474059}"/>
            </a:ext>
          </a:extLst>
        </xdr:cNvPr>
        <xdr:cNvCxnSpPr/>
      </xdr:nvCxnSpPr>
      <xdr:spPr>
        <a:xfrm flipV="1">
          <a:off x="3431540" y="6560548"/>
          <a:ext cx="742950" cy="50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97246</xdr:rowOff>
    </xdr:from>
    <xdr:to>
      <xdr:col>15</xdr:col>
      <xdr:colOff>101600</xdr:colOff>
      <xdr:row>38</xdr:row>
      <xdr:rowOff>27395</xdr:rowOff>
    </xdr:to>
    <xdr:sp macro="" textlink="">
      <xdr:nvSpPr>
        <xdr:cNvPr id="78" name="楕円 77">
          <a:extLst>
            <a:ext uri="{FF2B5EF4-FFF2-40B4-BE49-F238E27FC236}">
              <a16:creationId xmlns:a16="http://schemas.microsoft.com/office/drawing/2014/main" id="{8AD8711B-15E2-4607-BE99-03672182A47A}"/>
            </a:ext>
          </a:extLst>
        </xdr:cNvPr>
        <xdr:cNvSpPr/>
      </xdr:nvSpPr>
      <xdr:spPr>
        <a:xfrm>
          <a:off x="2571750" y="6437086"/>
          <a:ext cx="97790" cy="10350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148046</xdr:rowOff>
    </xdr:from>
    <xdr:to>
      <xdr:col>19</xdr:col>
      <xdr:colOff>177800</xdr:colOff>
      <xdr:row>41</xdr:row>
      <xdr:rowOff>38644</xdr:rowOff>
    </xdr:to>
    <xdr:cxnSp macro="">
      <xdr:nvCxnSpPr>
        <xdr:cNvPr id="79" name="直線コネクタ 78">
          <a:extLst>
            <a:ext uri="{FF2B5EF4-FFF2-40B4-BE49-F238E27FC236}">
              <a16:creationId xmlns:a16="http://schemas.microsoft.com/office/drawing/2014/main" id="{3418E25A-6D8D-48DB-AA13-85071A06A4DC}"/>
            </a:ext>
          </a:extLst>
        </xdr:cNvPr>
        <xdr:cNvCxnSpPr/>
      </xdr:nvCxnSpPr>
      <xdr:spPr>
        <a:xfrm>
          <a:off x="2626360" y="6489791"/>
          <a:ext cx="805180" cy="57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69487</xdr:rowOff>
    </xdr:from>
    <xdr:to>
      <xdr:col>10</xdr:col>
      <xdr:colOff>165100</xdr:colOff>
      <xdr:row>37</xdr:row>
      <xdr:rowOff>171087</xdr:rowOff>
    </xdr:to>
    <xdr:sp macro="" textlink="">
      <xdr:nvSpPr>
        <xdr:cNvPr id="80" name="楕円 79">
          <a:extLst>
            <a:ext uri="{FF2B5EF4-FFF2-40B4-BE49-F238E27FC236}">
              <a16:creationId xmlns:a16="http://schemas.microsoft.com/office/drawing/2014/main" id="{8CA6E560-5BE3-4E1D-BD18-924BE18B6E1A}"/>
            </a:ext>
          </a:extLst>
        </xdr:cNvPr>
        <xdr:cNvSpPr/>
      </xdr:nvSpPr>
      <xdr:spPr>
        <a:xfrm>
          <a:off x="1774190" y="641123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120287</xdr:rowOff>
    </xdr:from>
    <xdr:to>
      <xdr:col>15</xdr:col>
      <xdr:colOff>50800</xdr:colOff>
      <xdr:row>37</xdr:row>
      <xdr:rowOff>148046</xdr:rowOff>
    </xdr:to>
    <xdr:cxnSp macro="">
      <xdr:nvCxnSpPr>
        <xdr:cNvPr id="81" name="直線コネクタ 80">
          <a:extLst>
            <a:ext uri="{FF2B5EF4-FFF2-40B4-BE49-F238E27FC236}">
              <a16:creationId xmlns:a16="http://schemas.microsoft.com/office/drawing/2014/main" id="{689A3107-9460-4BCF-9860-51FF20AB5948}"/>
            </a:ext>
          </a:extLst>
        </xdr:cNvPr>
        <xdr:cNvCxnSpPr/>
      </xdr:nvCxnSpPr>
      <xdr:spPr>
        <a:xfrm>
          <a:off x="1828800" y="6465842"/>
          <a:ext cx="79756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44994</xdr:rowOff>
    </xdr:from>
    <xdr:to>
      <xdr:col>6</xdr:col>
      <xdr:colOff>38100</xdr:colOff>
      <xdr:row>37</xdr:row>
      <xdr:rowOff>146594</xdr:rowOff>
    </xdr:to>
    <xdr:sp macro="" textlink="">
      <xdr:nvSpPr>
        <xdr:cNvPr id="82" name="楕円 81">
          <a:extLst>
            <a:ext uri="{FF2B5EF4-FFF2-40B4-BE49-F238E27FC236}">
              <a16:creationId xmlns:a16="http://schemas.microsoft.com/office/drawing/2014/main" id="{439B2B77-ACED-45DA-AC90-4BBA82DE8107}"/>
            </a:ext>
          </a:extLst>
        </xdr:cNvPr>
        <xdr:cNvSpPr/>
      </xdr:nvSpPr>
      <xdr:spPr>
        <a:xfrm>
          <a:off x="988060" y="63905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95794</xdr:rowOff>
    </xdr:from>
    <xdr:to>
      <xdr:col>10</xdr:col>
      <xdr:colOff>114300</xdr:colOff>
      <xdr:row>37</xdr:row>
      <xdr:rowOff>120287</xdr:rowOff>
    </xdr:to>
    <xdr:cxnSp macro="">
      <xdr:nvCxnSpPr>
        <xdr:cNvPr id="83" name="直線コネクタ 82">
          <a:extLst>
            <a:ext uri="{FF2B5EF4-FFF2-40B4-BE49-F238E27FC236}">
              <a16:creationId xmlns:a16="http://schemas.microsoft.com/office/drawing/2014/main" id="{7852B563-5840-400C-81E9-44273012ECEE}"/>
            </a:ext>
          </a:extLst>
        </xdr:cNvPr>
        <xdr:cNvCxnSpPr/>
      </xdr:nvCxnSpPr>
      <xdr:spPr>
        <a:xfrm>
          <a:off x="1031240" y="6435634"/>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32493</xdr:rowOff>
    </xdr:from>
    <xdr:ext cx="405111" cy="259045"/>
    <xdr:sp macro="" textlink="">
      <xdr:nvSpPr>
        <xdr:cNvPr id="84" name="n_1aveValue【図書館】&#10;有形固定資産減価償却率">
          <a:extLst>
            <a:ext uri="{FF2B5EF4-FFF2-40B4-BE49-F238E27FC236}">
              <a16:creationId xmlns:a16="http://schemas.microsoft.com/office/drawing/2014/main" id="{50858FC4-8063-407C-9753-DC6F19914153}"/>
            </a:ext>
          </a:extLst>
        </xdr:cNvPr>
        <xdr:cNvSpPr txBox="1"/>
      </xdr:nvSpPr>
      <xdr:spPr>
        <a:xfrm>
          <a:off x="3239144" y="654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C12D62CD-3E2D-4D1D-B2FC-5D0B05A2F1B6}"/>
            </a:ext>
          </a:extLst>
        </xdr:cNvPr>
        <xdr:cNvSpPr txBox="1"/>
      </xdr:nvSpPr>
      <xdr:spPr>
        <a:xfrm>
          <a:off x="2439044" y="680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AFE21B64-06F1-4E4B-B786-2B236F88175B}"/>
            </a:ext>
          </a:extLst>
        </xdr:cNvPr>
        <xdr:cNvSpPr txBox="1"/>
      </xdr:nvSpPr>
      <xdr:spPr>
        <a:xfrm>
          <a:off x="164148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図書館】&#10;有形固定資産減価償却率">
          <a:extLst>
            <a:ext uri="{FF2B5EF4-FFF2-40B4-BE49-F238E27FC236}">
              <a16:creationId xmlns:a16="http://schemas.microsoft.com/office/drawing/2014/main" id="{D440D941-5B1D-4749-A657-56137AED3888}"/>
            </a:ext>
          </a:extLst>
        </xdr:cNvPr>
        <xdr:cNvSpPr txBox="1"/>
      </xdr:nvSpPr>
      <xdr:spPr>
        <a:xfrm>
          <a:off x="855354" y="668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80571</xdr:rowOff>
    </xdr:from>
    <xdr:ext cx="405111" cy="259045"/>
    <xdr:sp macro="" textlink="">
      <xdr:nvSpPr>
        <xdr:cNvPr id="88" name="n_1mainValue【図書館】&#10;有形固定資産減価償却率">
          <a:extLst>
            <a:ext uri="{FF2B5EF4-FFF2-40B4-BE49-F238E27FC236}">
              <a16:creationId xmlns:a16="http://schemas.microsoft.com/office/drawing/2014/main" id="{16185F4C-52DB-4030-BB97-0168AD7CBBC8}"/>
            </a:ext>
          </a:extLst>
        </xdr:cNvPr>
        <xdr:cNvSpPr txBox="1"/>
      </xdr:nvSpPr>
      <xdr:spPr>
        <a:xfrm>
          <a:off x="3239144" y="7111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43923</xdr:rowOff>
    </xdr:from>
    <xdr:ext cx="405111" cy="259045"/>
    <xdr:sp macro="" textlink="">
      <xdr:nvSpPr>
        <xdr:cNvPr id="89" name="n_2mainValue【図書館】&#10;有形固定資産減価償却率">
          <a:extLst>
            <a:ext uri="{FF2B5EF4-FFF2-40B4-BE49-F238E27FC236}">
              <a16:creationId xmlns:a16="http://schemas.microsoft.com/office/drawing/2014/main" id="{0DE9A56D-6AC3-4622-83CF-5BA84765A8AD}"/>
            </a:ext>
          </a:extLst>
        </xdr:cNvPr>
        <xdr:cNvSpPr txBox="1"/>
      </xdr:nvSpPr>
      <xdr:spPr>
        <a:xfrm>
          <a:off x="2439044" y="6218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16164</xdr:rowOff>
    </xdr:from>
    <xdr:ext cx="405111" cy="259045"/>
    <xdr:sp macro="" textlink="">
      <xdr:nvSpPr>
        <xdr:cNvPr id="90" name="n_3mainValue【図書館】&#10;有形固定資産減価償却率">
          <a:extLst>
            <a:ext uri="{FF2B5EF4-FFF2-40B4-BE49-F238E27FC236}">
              <a16:creationId xmlns:a16="http://schemas.microsoft.com/office/drawing/2014/main" id="{670E7995-640B-4FF7-83DD-478DCC43397C}"/>
            </a:ext>
          </a:extLst>
        </xdr:cNvPr>
        <xdr:cNvSpPr txBox="1"/>
      </xdr:nvSpPr>
      <xdr:spPr>
        <a:xfrm>
          <a:off x="1641484" y="619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163121</xdr:rowOff>
    </xdr:from>
    <xdr:ext cx="405111" cy="259045"/>
    <xdr:sp macro="" textlink="">
      <xdr:nvSpPr>
        <xdr:cNvPr id="91" name="n_4mainValue【図書館】&#10;有形固定資産減価償却率">
          <a:extLst>
            <a:ext uri="{FF2B5EF4-FFF2-40B4-BE49-F238E27FC236}">
              <a16:creationId xmlns:a16="http://schemas.microsoft.com/office/drawing/2014/main" id="{B1E44494-DEB1-4B1D-ACE8-7810F8B01458}"/>
            </a:ext>
          </a:extLst>
        </xdr:cNvPr>
        <xdr:cNvSpPr txBox="1"/>
      </xdr:nvSpPr>
      <xdr:spPr>
        <a:xfrm>
          <a:off x="855354" y="6165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B3BB838-1D3F-4631-8290-E97EDBE236F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8192F1A-6C1E-4D02-BA05-1232FC396B84}"/>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6B91A99-2626-4AA0-81AD-6680842C0844}"/>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EC869B7-06B5-4694-BEA7-453893E9CE6C}"/>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4570DD6-010A-450C-92E9-7F6C041C720F}"/>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913C7A4-5D8E-4CB5-8CAC-A53F9EF3B268}"/>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978F9D2-6312-4501-8482-29A39DB09511}"/>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D8E8925-30EB-4714-B65E-D11DBC4ED6D8}"/>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7F1F9CA-C6AD-4856-998C-D678EFADD386}"/>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3E2465F-3D29-4FF6-8869-E24B97ECB0B1}"/>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FD621E8-1FDB-41A1-93EB-3B810184CE8C}"/>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90462B9-6F6B-42C3-9892-1C4328072060}"/>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ACD7A27-0F9B-4D3B-8C01-9982819FD54F}"/>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DC5C341-866B-4666-8DA0-6C26FC39953A}"/>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CFA9CDC-3757-450F-BC0E-3C9784330149}"/>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FC4027E-8399-4F83-9BEF-67314844D99E}"/>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FB07171-147D-4649-9982-345779FDF90C}"/>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11497B4-0F20-4F2A-A641-9EBDAD6E53DF}"/>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EA0ECD6-2B8B-4674-9117-BC1854FC6D78}"/>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6B0B6AB-CCA5-4B5B-9407-935A9786AEC0}"/>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3C029D0-25B4-4A8D-989C-033EA5B2B6EC}"/>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B326521-DAA6-4044-A61C-4B4616CFF63F}"/>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652B527-1F3B-4B31-AE77-97EF9634ECAC}"/>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82C52552-4E4A-4EC4-98B3-A90F7B200646}"/>
            </a:ext>
          </a:extLst>
        </xdr:cNvPr>
        <xdr:cNvCxnSpPr/>
      </xdr:nvCxnSpPr>
      <xdr:spPr>
        <a:xfrm flipV="1">
          <a:off x="9429115" y="5666105"/>
          <a:ext cx="0" cy="1454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F8281BD4-13D5-49EE-B82B-B01A6DCF291F}"/>
            </a:ext>
          </a:extLst>
        </xdr:cNvPr>
        <xdr:cNvSpPr txBox="1"/>
      </xdr:nvSpPr>
      <xdr:spPr>
        <a:xfrm>
          <a:off x="9467850"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5E258BEF-269F-4625-8276-6D040FB3F873}"/>
            </a:ext>
          </a:extLst>
        </xdr:cNvPr>
        <xdr:cNvCxnSpPr/>
      </xdr:nvCxnSpPr>
      <xdr:spPr>
        <a:xfrm>
          <a:off x="9356090" y="7120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5462650A-8FF8-427A-8D2E-736B5D9570BE}"/>
            </a:ext>
          </a:extLst>
        </xdr:cNvPr>
        <xdr:cNvSpPr txBox="1"/>
      </xdr:nvSpPr>
      <xdr:spPr>
        <a:xfrm>
          <a:off x="9467850" y="54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2D02B0AF-D043-4761-A5A5-158E6961425E}"/>
            </a:ext>
          </a:extLst>
        </xdr:cNvPr>
        <xdr:cNvCxnSpPr/>
      </xdr:nvCxnSpPr>
      <xdr:spPr>
        <a:xfrm>
          <a:off x="9356090" y="56661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a:extLst>
            <a:ext uri="{FF2B5EF4-FFF2-40B4-BE49-F238E27FC236}">
              <a16:creationId xmlns:a16="http://schemas.microsoft.com/office/drawing/2014/main" id="{E95EB00F-B2AE-4AD3-B841-31364079BD17}"/>
            </a:ext>
          </a:extLst>
        </xdr:cNvPr>
        <xdr:cNvSpPr txBox="1"/>
      </xdr:nvSpPr>
      <xdr:spPr>
        <a:xfrm>
          <a:off x="946785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A506B40D-AA3C-4C00-962B-66713D58BB40}"/>
            </a:ext>
          </a:extLst>
        </xdr:cNvPr>
        <xdr:cNvSpPr/>
      </xdr:nvSpPr>
      <xdr:spPr>
        <a:xfrm>
          <a:off x="9394190" y="656971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4E63B345-EA18-4CD8-ACFF-BBC87F6D5F70}"/>
            </a:ext>
          </a:extLst>
        </xdr:cNvPr>
        <xdr:cNvSpPr/>
      </xdr:nvSpPr>
      <xdr:spPr>
        <a:xfrm>
          <a:off x="8632190" y="66078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a:extLst>
            <a:ext uri="{FF2B5EF4-FFF2-40B4-BE49-F238E27FC236}">
              <a16:creationId xmlns:a16="http://schemas.microsoft.com/office/drawing/2014/main" id="{972A91D8-48FC-498A-943B-17E53F266F85}"/>
            </a:ext>
          </a:extLst>
        </xdr:cNvPr>
        <xdr:cNvSpPr/>
      </xdr:nvSpPr>
      <xdr:spPr>
        <a:xfrm>
          <a:off x="7846060" y="66078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69D3A808-FCFC-4740-974C-9C0CDE6070C9}"/>
            </a:ext>
          </a:extLst>
        </xdr:cNvPr>
        <xdr:cNvSpPr/>
      </xdr:nvSpPr>
      <xdr:spPr>
        <a:xfrm>
          <a:off x="7029450" y="65697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a:extLst>
            <a:ext uri="{FF2B5EF4-FFF2-40B4-BE49-F238E27FC236}">
              <a16:creationId xmlns:a16="http://schemas.microsoft.com/office/drawing/2014/main" id="{E3FFFC27-079D-4305-A8A7-CCE2F8701CC4}"/>
            </a:ext>
          </a:extLst>
        </xdr:cNvPr>
        <xdr:cNvSpPr/>
      </xdr:nvSpPr>
      <xdr:spPr>
        <a:xfrm>
          <a:off x="6231890" y="65913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26BB54E-39C2-4227-BDD1-D6B985A40964}"/>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9EE6239-B285-4ADA-A8E7-0E8D8756E4A1}"/>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F001043-BDC0-4C4F-AEE6-31D25D2DDE81}"/>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1CECFAD-5A8B-4843-8465-F6C5721C428F}"/>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763F69D-86F4-419F-B4C8-4032A9038525}"/>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31" name="楕円 130">
          <a:extLst>
            <a:ext uri="{FF2B5EF4-FFF2-40B4-BE49-F238E27FC236}">
              <a16:creationId xmlns:a16="http://schemas.microsoft.com/office/drawing/2014/main" id="{CA1246CC-7DD8-403C-94F8-7B4E7C0642B3}"/>
            </a:ext>
          </a:extLst>
        </xdr:cNvPr>
        <xdr:cNvSpPr/>
      </xdr:nvSpPr>
      <xdr:spPr>
        <a:xfrm>
          <a:off x="9394190" y="661289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32" name="【図書館】&#10;一人当たり面積該当値テキスト">
          <a:extLst>
            <a:ext uri="{FF2B5EF4-FFF2-40B4-BE49-F238E27FC236}">
              <a16:creationId xmlns:a16="http://schemas.microsoft.com/office/drawing/2014/main" id="{5B1B3889-57D0-4239-B861-F6F1947A5810}"/>
            </a:ext>
          </a:extLst>
        </xdr:cNvPr>
        <xdr:cNvSpPr txBox="1"/>
      </xdr:nvSpPr>
      <xdr:spPr>
        <a:xfrm>
          <a:off x="9467850" y="65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3" name="楕円 132">
          <a:extLst>
            <a:ext uri="{FF2B5EF4-FFF2-40B4-BE49-F238E27FC236}">
              <a16:creationId xmlns:a16="http://schemas.microsoft.com/office/drawing/2014/main" id="{7CA17D20-13B9-42D5-9BFF-8FDC6851C182}"/>
            </a:ext>
          </a:extLst>
        </xdr:cNvPr>
        <xdr:cNvSpPr/>
      </xdr:nvSpPr>
      <xdr:spPr>
        <a:xfrm>
          <a:off x="8632190" y="66128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34" name="直線コネクタ 133">
          <a:extLst>
            <a:ext uri="{FF2B5EF4-FFF2-40B4-BE49-F238E27FC236}">
              <a16:creationId xmlns:a16="http://schemas.microsoft.com/office/drawing/2014/main" id="{408E5595-1125-48D6-A6EB-AF3432191867}"/>
            </a:ext>
          </a:extLst>
        </xdr:cNvPr>
        <xdr:cNvCxnSpPr/>
      </xdr:nvCxnSpPr>
      <xdr:spPr>
        <a:xfrm>
          <a:off x="8686800" y="66675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35" name="楕円 134">
          <a:extLst>
            <a:ext uri="{FF2B5EF4-FFF2-40B4-BE49-F238E27FC236}">
              <a16:creationId xmlns:a16="http://schemas.microsoft.com/office/drawing/2014/main" id="{B0A496E9-0F25-4871-B3BB-D342C5575F8A}"/>
            </a:ext>
          </a:extLst>
        </xdr:cNvPr>
        <xdr:cNvSpPr/>
      </xdr:nvSpPr>
      <xdr:spPr>
        <a:xfrm>
          <a:off x="7846060" y="66128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36" name="直線コネクタ 135">
          <a:extLst>
            <a:ext uri="{FF2B5EF4-FFF2-40B4-BE49-F238E27FC236}">
              <a16:creationId xmlns:a16="http://schemas.microsoft.com/office/drawing/2014/main" id="{6D14DD8D-41D8-4771-80B9-0497CEC64E88}"/>
            </a:ext>
          </a:extLst>
        </xdr:cNvPr>
        <xdr:cNvCxnSpPr/>
      </xdr:nvCxnSpPr>
      <xdr:spPr>
        <a:xfrm>
          <a:off x="7889240" y="66675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7" name="楕円 136">
          <a:extLst>
            <a:ext uri="{FF2B5EF4-FFF2-40B4-BE49-F238E27FC236}">
              <a16:creationId xmlns:a16="http://schemas.microsoft.com/office/drawing/2014/main" id="{131F6CEA-0898-4468-A167-B72F3BCA2F2F}"/>
            </a:ext>
          </a:extLst>
        </xdr:cNvPr>
        <xdr:cNvSpPr/>
      </xdr:nvSpPr>
      <xdr:spPr>
        <a:xfrm>
          <a:off x="7029450" y="66128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152400</xdr:rowOff>
    </xdr:to>
    <xdr:cxnSp macro="">
      <xdr:nvCxnSpPr>
        <xdr:cNvPr id="138" name="直線コネクタ 137">
          <a:extLst>
            <a:ext uri="{FF2B5EF4-FFF2-40B4-BE49-F238E27FC236}">
              <a16:creationId xmlns:a16="http://schemas.microsoft.com/office/drawing/2014/main" id="{01A99A31-8DCE-4017-A1E3-540FDDEC9E16}"/>
            </a:ext>
          </a:extLst>
        </xdr:cNvPr>
        <xdr:cNvCxnSpPr/>
      </xdr:nvCxnSpPr>
      <xdr:spPr>
        <a:xfrm>
          <a:off x="7084060" y="66675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9" name="楕円 138">
          <a:extLst>
            <a:ext uri="{FF2B5EF4-FFF2-40B4-BE49-F238E27FC236}">
              <a16:creationId xmlns:a16="http://schemas.microsoft.com/office/drawing/2014/main" id="{0A518FE5-D88E-43AC-8FE3-3ABB5023BCE3}"/>
            </a:ext>
          </a:extLst>
        </xdr:cNvPr>
        <xdr:cNvSpPr/>
      </xdr:nvSpPr>
      <xdr:spPr>
        <a:xfrm>
          <a:off x="6231890" y="66128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152400</xdr:rowOff>
    </xdr:to>
    <xdr:cxnSp macro="">
      <xdr:nvCxnSpPr>
        <xdr:cNvPr id="140" name="直線コネクタ 139">
          <a:extLst>
            <a:ext uri="{FF2B5EF4-FFF2-40B4-BE49-F238E27FC236}">
              <a16:creationId xmlns:a16="http://schemas.microsoft.com/office/drawing/2014/main" id="{FBF5337C-76F5-4420-8374-A242A54D92A2}"/>
            </a:ext>
          </a:extLst>
        </xdr:cNvPr>
        <xdr:cNvCxnSpPr/>
      </xdr:nvCxnSpPr>
      <xdr:spPr>
        <a:xfrm>
          <a:off x="6286500" y="66675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a:extLst>
            <a:ext uri="{FF2B5EF4-FFF2-40B4-BE49-F238E27FC236}">
              <a16:creationId xmlns:a16="http://schemas.microsoft.com/office/drawing/2014/main" id="{1297DBB1-67AD-4512-BAA0-EB103A15164E}"/>
            </a:ext>
          </a:extLst>
        </xdr:cNvPr>
        <xdr:cNvSpPr txBox="1"/>
      </xdr:nvSpPr>
      <xdr:spPr>
        <a:xfrm>
          <a:off x="845446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42" name="n_2aveValue【図書館】&#10;一人当たり面積">
          <a:extLst>
            <a:ext uri="{FF2B5EF4-FFF2-40B4-BE49-F238E27FC236}">
              <a16:creationId xmlns:a16="http://schemas.microsoft.com/office/drawing/2014/main" id="{556AE1B4-31EA-4A55-8C7F-6D3F5B99E91D}"/>
            </a:ext>
          </a:extLst>
        </xdr:cNvPr>
        <xdr:cNvSpPr txBox="1"/>
      </xdr:nvSpPr>
      <xdr:spPr>
        <a:xfrm>
          <a:off x="767341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09C52DDD-BC6B-45CE-ABA9-2C11250BB8AB}"/>
            </a:ext>
          </a:extLst>
        </xdr:cNvPr>
        <xdr:cNvSpPr txBox="1"/>
      </xdr:nvSpPr>
      <xdr:spPr>
        <a:xfrm>
          <a:off x="6866332"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44" name="n_4aveValue【図書館】&#10;一人当たり面積">
          <a:extLst>
            <a:ext uri="{FF2B5EF4-FFF2-40B4-BE49-F238E27FC236}">
              <a16:creationId xmlns:a16="http://schemas.microsoft.com/office/drawing/2014/main" id="{CD490C49-6B97-4A23-8762-670029A6C5DC}"/>
            </a:ext>
          </a:extLst>
        </xdr:cNvPr>
        <xdr:cNvSpPr txBox="1"/>
      </xdr:nvSpPr>
      <xdr:spPr>
        <a:xfrm>
          <a:off x="6068772" y="63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45" name="n_1mainValue【図書館】&#10;一人当たり面積">
          <a:extLst>
            <a:ext uri="{FF2B5EF4-FFF2-40B4-BE49-F238E27FC236}">
              <a16:creationId xmlns:a16="http://schemas.microsoft.com/office/drawing/2014/main" id="{45EF07D3-36DC-449C-8F79-605A3FB4BFF0}"/>
            </a:ext>
          </a:extLst>
        </xdr:cNvPr>
        <xdr:cNvSpPr txBox="1"/>
      </xdr:nvSpPr>
      <xdr:spPr>
        <a:xfrm>
          <a:off x="845446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46" name="n_2mainValue【図書館】&#10;一人当たり面積">
          <a:extLst>
            <a:ext uri="{FF2B5EF4-FFF2-40B4-BE49-F238E27FC236}">
              <a16:creationId xmlns:a16="http://schemas.microsoft.com/office/drawing/2014/main" id="{DFB06AFB-CA5D-4722-93C6-133D2A024B87}"/>
            </a:ext>
          </a:extLst>
        </xdr:cNvPr>
        <xdr:cNvSpPr txBox="1"/>
      </xdr:nvSpPr>
      <xdr:spPr>
        <a:xfrm>
          <a:off x="767341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22877</xdr:rowOff>
    </xdr:from>
    <xdr:ext cx="469744" cy="259045"/>
    <xdr:sp macro="" textlink="">
      <xdr:nvSpPr>
        <xdr:cNvPr id="147" name="n_3mainValue【図書館】&#10;一人当たり面積">
          <a:extLst>
            <a:ext uri="{FF2B5EF4-FFF2-40B4-BE49-F238E27FC236}">
              <a16:creationId xmlns:a16="http://schemas.microsoft.com/office/drawing/2014/main" id="{FD017A4B-7982-4D88-ACFA-29F05E957B56}"/>
            </a:ext>
          </a:extLst>
        </xdr:cNvPr>
        <xdr:cNvSpPr txBox="1"/>
      </xdr:nvSpPr>
      <xdr:spPr>
        <a:xfrm>
          <a:off x="6866332"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22877</xdr:rowOff>
    </xdr:from>
    <xdr:ext cx="469744" cy="259045"/>
    <xdr:sp macro="" textlink="">
      <xdr:nvSpPr>
        <xdr:cNvPr id="148" name="n_4mainValue【図書館】&#10;一人当たり面積">
          <a:extLst>
            <a:ext uri="{FF2B5EF4-FFF2-40B4-BE49-F238E27FC236}">
              <a16:creationId xmlns:a16="http://schemas.microsoft.com/office/drawing/2014/main" id="{35B3004E-FF48-406C-BBFF-68F07C02DBC7}"/>
            </a:ext>
          </a:extLst>
        </xdr:cNvPr>
        <xdr:cNvSpPr txBox="1"/>
      </xdr:nvSpPr>
      <xdr:spPr>
        <a:xfrm>
          <a:off x="6068772"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E61BA6C-33EF-498C-A419-D107F9003E7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D8E73EC-1938-418D-88B4-88E3BA624F3D}"/>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18B487F-7B37-4DF9-867C-516316CB3FDC}"/>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E499521-4203-4B4F-A940-499C7EC855F4}"/>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44A8F71-7DD0-4AE6-A5ED-31D18F4A31B0}"/>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FE7BE41-AA9E-481C-B1DB-51573AC70A3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65C6FD0-8E8B-45BB-8D9A-6EF31E8F577B}"/>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FAB907B-B39D-4805-A4A1-3019FD289B7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5D40B1E-AEF9-4653-A02D-6EDAC06B8699}"/>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CC7FF7A-814C-4307-A717-6F3D55B04EB4}"/>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4FF0923-0327-4EB3-91DB-7CFE34FD191E}"/>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12C829CD-E8DD-45F0-B4FC-F718D8E7AF87}"/>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83BBB3DF-8695-46E0-8D04-E566A66E9FDB}"/>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FC0D7352-8A62-4BC5-B71E-F981C57FA547}"/>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3B817DC9-551E-49AA-A818-CE1728AFFCF8}"/>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918886D-748F-4D44-8477-0298F2943F09}"/>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F9C3C827-50F0-4EE6-BD8E-D739368976D5}"/>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6302D4D3-9770-4D01-AC01-3909B54B476E}"/>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E3B2BE5E-94A1-44C9-9E11-A0917D5B7E8E}"/>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3BAB356D-678C-4BFC-8CB4-38A6F78E918A}"/>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D4C06555-E3A6-4F8B-A040-BFE3875D711C}"/>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CEE173E-9B80-4A00-B9C8-087D8A616AA1}"/>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1F42C86A-470A-489F-B5A1-0834443B542E}"/>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CFC3C52B-BEB8-4CD9-8189-2D3126AAE3E7}"/>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94DBD0EC-8BC2-4065-AFD8-62B218F87967}"/>
            </a:ext>
          </a:extLst>
        </xdr:cNvPr>
        <xdr:cNvCxnSpPr/>
      </xdr:nvCxnSpPr>
      <xdr:spPr>
        <a:xfrm flipV="1">
          <a:off x="4173855" y="955357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B95398EC-36D3-4DEC-9924-CC2520B58367}"/>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1477C79B-111C-444E-8D82-94DDD9B91E8C}"/>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6535D385-DC16-447D-A621-AD11471E98E8}"/>
            </a:ext>
          </a:extLst>
        </xdr:cNvPr>
        <xdr:cNvSpPr txBox="1"/>
      </xdr:nvSpPr>
      <xdr:spPr>
        <a:xfrm>
          <a:off x="421259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910EB6D0-15E3-4D5C-AA58-ABA55E6772D7}"/>
            </a:ext>
          </a:extLst>
        </xdr:cNvPr>
        <xdr:cNvCxnSpPr/>
      </xdr:nvCxnSpPr>
      <xdr:spPr>
        <a:xfrm>
          <a:off x="4112260" y="955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9BF30D43-78B4-4FCA-AF15-BD271206CA37}"/>
            </a:ext>
          </a:extLst>
        </xdr:cNvPr>
        <xdr:cNvSpPr txBox="1"/>
      </xdr:nvSpPr>
      <xdr:spPr>
        <a:xfrm>
          <a:off x="421259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5C468CAA-4E4C-43B6-B57D-AEF6B4063B59}"/>
            </a:ext>
          </a:extLst>
        </xdr:cNvPr>
        <xdr:cNvSpPr/>
      </xdr:nvSpPr>
      <xdr:spPr>
        <a:xfrm>
          <a:off x="4131310" y="103447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a:extLst>
            <a:ext uri="{FF2B5EF4-FFF2-40B4-BE49-F238E27FC236}">
              <a16:creationId xmlns:a16="http://schemas.microsoft.com/office/drawing/2014/main" id="{A16EBB2C-B664-422B-B6BA-FF47B78A67CF}"/>
            </a:ext>
          </a:extLst>
        </xdr:cNvPr>
        <xdr:cNvSpPr/>
      </xdr:nvSpPr>
      <xdr:spPr>
        <a:xfrm>
          <a:off x="3388360" y="103562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a:extLst>
            <a:ext uri="{FF2B5EF4-FFF2-40B4-BE49-F238E27FC236}">
              <a16:creationId xmlns:a16="http://schemas.microsoft.com/office/drawing/2014/main" id="{2AA54129-3C1C-4D9B-B5FE-B9BEBC4F26B2}"/>
            </a:ext>
          </a:extLst>
        </xdr:cNvPr>
        <xdr:cNvSpPr/>
      </xdr:nvSpPr>
      <xdr:spPr>
        <a:xfrm>
          <a:off x="2571750" y="103181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3405ECF0-CB9D-4655-96EB-4A9E563C1241}"/>
            </a:ext>
          </a:extLst>
        </xdr:cNvPr>
        <xdr:cNvSpPr/>
      </xdr:nvSpPr>
      <xdr:spPr>
        <a:xfrm>
          <a:off x="1774190" y="102838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a:extLst>
            <a:ext uri="{FF2B5EF4-FFF2-40B4-BE49-F238E27FC236}">
              <a16:creationId xmlns:a16="http://schemas.microsoft.com/office/drawing/2014/main" id="{22C257B1-BE29-4D30-BCED-6930C10F04F0}"/>
            </a:ext>
          </a:extLst>
        </xdr:cNvPr>
        <xdr:cNvSpPr/>
      </xdr:nvSpPr>
      <xdr:spPr>
        <a:xfrm>
          <a:off x="988060" y="10245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65424A0-546D-4AFB-BA28-FE239410C05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75A3719-0B78-4D82-B08F-57AD6670BC0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E315E96-2013-4435-8416-500579980E53}"/>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4C78376-1E3B-486E-AE40-C568CF7A112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776D5B4-0345-4E99-95D8-0D63D0009ED0}"/>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19685</xdr:rowOff>
    </xdr:from>
    <xdr:to>
      <xdr:col>24</xdr:col>
      <xdr:colOff>114300</xdr:colOff>
      <xdr:row>61</xdr:row>
      <xdr:rowOff>121285</xdr:rowOff>
    </xdr:to>
    <xdr:sp macro="" textlink="">
      <xdr:nvSpPr>
        <xdr:cNvPr id="189" name="楕円 188">
          <a:extLst>
            <a:ext uri="{FF2B5EF4-FFF2-40B4-BE49-F238E27FC236}">
              <a16:creationId xmlns:a16="http://schemas.microsoft.com/office/drawing/2014/main" id="{424C0E63-7F55-4140-94EA-943FCCEB8EFB}"/>
            </a:ext>
          </a:extLst>
        </xdr:cNvPr>
        <xdr:cNvSpPr/>
      </xdr:nvSpPr>
      <xdr:spPr>
        <a:xfrm>
          <a:off x="4131310" y="104743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169562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DB1DD868-4E7E-4F13-9C98-BEF2A8DB27D5}"/>
            </a:ext>
          </a:extLst>
        </xdr:cNvPr>
        <xdr:cNvSpPr txBox="1"/>
      </xdr:nvSpPr>
      <xdr:spPr>
        <a:xfrm>
          <a:off x="421259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156845</xdr:rowOff>
    </xdr:from>
    <xdr:to>
      <xdr:col>20</xdr:col>
      <xdr:colOff>38100</xdr:colOff>
      <xdr:row>61</xdr:row>
      <xdr:rowOff>86995</xdr:rowOff>
    </xdr:to>
    <xdr:sp macro="" textlink="">
      <xdr:nvSpPr>
        <xdr:cNvPr id="191" name="楕円 190">
          <a:extLst>
            <a:ext uri="{FF2B5EF4-FFF2-40B4-BE49-F238E27FC236}">
              <a16:creationId xmlns:a16="http://schemas.microsoft.com/office/drawing/2014/main" id="{96224AAB-3BF2-4440-88D8-CC304A38AF72}"/>
            </a:ext>
          </a:extLst>
        </xdr:cNvPr>
        <xdr:cNvSpPr/>
      </xdr:nvSpPr>
      <xdr:spPr>
        <a:xfrm>
          <a:off x="3388360" y="1044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36195</xdr:rowOff>
    </xdr:from>
    <xdr:to>
      <xdr:col>24</xdr:col>
      <xdr:colOff>63500</xdr:colOff>
      <xdr:row>61</xdr:row>
      <xdr:rowOff>70485</xdr:rowOff>
    </xdr:to>
    <xdr:cxnSp macro="">
      <xdr:nvCxnSpPr>
        <xdr:cNvPr id="192" name="直線コネクタ 191">
          <a:extLst>
            <a:ext uri="{FF2B5EF4-FFF2-40B4-BE49-F238E27FC236}">
              <a16:creationId xmlns:a16="http://schemas.microsoft.com/office/drawing/2014/main" id="{4E2471F6-8158-4E0E-8248-D0D41C2F6DFE}"/>
            </a:ext>
          </a:extLst>
        </xdr:cNvPr>
        <xdr:cNvCxnSpPr/>
      </xdr:nvCxnSpPr>
      <xdr:spPr>
        <a:xfrm>
          <a:off x="3431540" y="10494645"/>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122555</xdr:rowOff>
    </xdr:from>
    <xdr:to>
      <xdr:col>15</xdr:col>
      <xdr:colOff>101600</xdr:colOff>
      <xdr:row>61</xdr:row>
      <xdr:rowOff>52705</xdr:rowOff>
    </xdr:to>
    <xdr:sp macro="" textlink="">
      <xdr:nvSpPr>
        <xdr:cNvPr id="193" name="楕円 192">
          <a:extLst>
            <a:ext uri="{FF2B5EF4-FFF2-40B4-BE49-F238E27FC236}">
              <a16:creationId xmlns:a16="http://schemas.microsoft.com/office/drawing/2014/main" id="{C4496A62-AB3A-47BF-9863-C001985180E6}"/>
            </a:ext>
          </a:extLst>
        </xdr:cNvPr>
        <xdr:cNvSpPr/>
      </xdr:nvSpPr>
      <xdr:spPr>
        <a:xfrm>
          <a:off x="2571750" y="104114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xdr:rowOff>
    </xdr:from>
    <xdr:to>
      <xdr:col>19</xdr:col>
      <xdr:colOff>177800</xdr:colOff>
      <xdr:row>61</xdr:row>
      <xdr:rowOff>36195</xdr:rowOff>
    </xdr:to>
    <xdr:cxnSp macro="">
      <xdr:nvCxnSpPr>
        <xdr:cNvPr id="194" name="直線コネクタ 193">
          <a:extLst>
            <a:ext uri="{FF2B5EF4-FFF2-40B4-BE49-F238E27FC236}">
              <a16:creationId xmlns:a16="http://schemas.microsoft.com/office/drawing/2014/main" id="{BF1F021D-B32D-40E5-9DE3-1FE414332FDC}"/>
            </a:ext>
          </a:extLst>
        </xdr:cNvPr>
        <xdr:cNvCxnSpPr/>
      </xdr:nvCxnSpPr>
      <xdr:spPr>
        <a:xfrm>
          <a:off x="2626360" y="10460355"/>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82550</xdr:rowOff>
    </xdr:from>
    <xdr:to>
      <xdr:col>10</xdr:col>
      <xdr:colOff>165100</xdr:colOff>
      <xdr:row>61</xdr:row>
      <xdr:rowOff>12700</xdr:rowOff>
    </xdr:to>
    <xdr:sp macro="" textlink="">
      <xdr:nvSpPr>
        <xdr:cNvPr id="195" name="楕円 194">
          <a:extLst>
            <a:ext uri="{FF2B5EF4-FFF2-40B4-BE49-F238E27FC236}">
              <a16:creationId xmlns:a16="http://schemas.microsoft.com/office/drawing/2014/main" id="{A918E359-7056-4E17-8EAF-D43184D82B26}"/>
            </a:ext>
          </a:extLst>
        </xdr:cNvPr>
        <xdr:cNvSpPr/>
      </xdr:nvSpPr>
      <xdr:spPr>
        <a:xfrm>
          <a:off x="1774190" y="103714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133350</xdr:rowOff>
    </xdr:from>
    <xdr:to>
      <xdr:col>15</xdr:col>
      <xdr:colOff>50800</xdr:colOff>
      <xdr:row>61</xdr:row>
      <xdr:rowOff>1905</xdr:rowOff>
    </xdr:to>
    <xdr:cxnSp macro="">
      <xdr:nvCxnSpPr>
        <xdr:cNvPr id="196" name="直線コネクタ 195">
          <a:extLst>
            <a:ext uri="{FF2B5EF4-FFF2-40B4-BE49-F238E27FC236}">
              <a16:creationId xmlns:a16="http://schemas.microsoft.com/office/drawing/2014/main" id="{221FF584-3CBF-4130-9F92-CAF977FC6C2E}"/>
            </a:ext>
          </a:extLst>
        </xdr:cNvPr>
        <xdr:cNvCxnSpPr/>
      </xdr:nvCxnSpPr>
      <xdr:spPr>
        <a:xfrm>
          <a:off x="1828800" y="1041654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46355</xdr:rowOff>
    </xdr:from>
    <xdr:to>
      <xdr:col>6</xdr:col>
      <xdr:colOff>38100</xdr:colOff>
      <xdr:row>60</xdr:row>
      <xdr:rowOff>147955</xdr:rowOff>
    </xdr:to>
    <xdr:sp macro="" textlink="">
      <xdr:nvSpPr>
        <xdr:cNvPr id="197" name="楕円 196">
          <a:extLst>
            <a:ext uri="{FF2B5EF4-FFF2-40B4-BE49-F238E27FC236}">
              <a16:creationId xmlns:a16="http://schemas.microsoft.com/office/drawing/2014/main" id="{E7951DB4-5339-4F09-82B7-0327180E891F}"/>
            </a:ext>
          </a:extLst>
        </xdr:cNvPr>
        <xdr:cNvSpPr/>
      </xdr:nvSpPr>
      <xdr:spPr>
        <a:xfrm>
          <a:off x="988060" y="1033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97155</xdr:rowOff>
    </xdr:from>
    <xdr:to>
      <xdr:col>10</xdr:col>
      <xdr:colOff>114300</xdr:colOff>
      <xdr:row>60</xdr:row>
      <xdr:rowOff>133350</xdr:rowOff>
    </xdr:to>
    <xdr:cxnSp macro="">
      <xdr:nvCxnSpPr>
        <xdr:cNvPr id="198" name="直線コネクタ 197">
          <a:extLst>
            <a:ext uri="{FF2B5EF4-FFF2-40B4-BE49-F238E27FC236}">
              <a16:creationId xmlns:a16="http://schemas.microsoft.com/office/drawing/2014/main" id="{85BFAA2F-C589-4B13-A32C-9ACF4445830D}"/>
            </a:ext>
          </a:extLst>
        </xdr:cNvPr>
        <xdr:cNvCxnSpPr/>
      </xdr:nvCxnSpPr>
      <xdr:spPr>
        <a:xfrm>
          <a:off x="1031240" y="1038034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9" name="n_1aveValue【体育館・プール】&#10;有形固定資産減価償却率">
          <a:extLst>
            <a:ext uri="{FF2B5EF4-FFF2-40B4-BE49-F238E27FC236}">
              <a16:creationId xmlns:a16="http://schemas.microsoft.com/office/drawing/2014/main" id="{53490B71-EF98-45EB-BDE7-DD2DB9458F8B}"/>
            </a:ext>
          </a:extLst>
        </xdr:cNvPr>
        <xdr:cNvSpPr txBox="1"/>
      </xdr:nvSpPr>
      <xdr:spPr>
        <a:xfrm>
          <a:off x="32391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200" name="n_2aveValue【体育館・プール】&#10;有形固定資産減価償却率">
          <a:extLst>
            <a:ext uri="{FF2B5EF4-FFF2-40B4-BE49-F238E27FC236}">
              <a16:creationId xmlns:a16="http://schemas.microsoft.com/office/drawing/2014/main" id="{602C26DA-EA6E-40CE-81A3-9A355C716839}"/>
            </a:ext>
          </a:extLst>
        </xdr:cNvPr>
        <xdr:cNvSpPr txBox="1"/>
      </xdr:nvSpPr>
      <xdr:spPr>
        <a:xfrm>
          <a:off x="2439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a:extLst>
            <a:ext uri="{FF2B5EF4-FFF2-40B4-BE49-F238E27FC236}">
              <a16:creationId xmlns:a16="http://schemas.microsoft.com/office/drawing/2014/main" id="{A4D7D237-4154-4079-9958-639CF3C6EAE6}"/>
            </a:ext>
          </a:extLst>
        </xdr:cNvPr>
        <xdr:cNvSpPr txBox="1"/>
      </xdr:nvSpPr>
      <xdr:spPr>
        <a:xfrm>
          <a:off x="164148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202" name="n_4aveValue【体育館・プール】&#10;有形固定資産減価償却率">
          <a:extLst>
            <a:ext uri="{FF2B5EF4-FFF2-40B4-BE49-F238E27FC236}">
              <a16:creationId xmlns:a16="http://schemas.microsoft.com/office/drawing/2014/main" id="{0CCF3D73-B06C-4D24-AD56-78C815F179FA}"/>
            </a:ext>
          </a:extLst>
        </xdr:cNvPr>
        <xdr:cNvSpPr txBox="1"/>
      </xdr:nvSpPr>
      <xdr:spPr>
        <a:xfrm>
          <a:off x="85535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78122</xdr:rowOff>
    </xdr:from>
    <xdr:ext cx="405111" cy="259045"/>
    <xdr:sp macro="" textlink="">
      <xdr:nvSpPr>
        <xdr:cNvPr id="203" name="n_1mainValue【体育館・プール】&#10;有形固定資産減価償却率">
          <a:extLst>
            <a:ext uri="{FF2B5EF4-FFF2-40B4-BE49-F238E27FC236}">
              <a16:creationId xmlns:a16="http://schemas.microsoft.com/office/drawing/2014/main" id="{C775C651-B810-4174-8DA3-D24F467C8F94}"/>
            </a:ext>
          </a:extLst>
        </xdr:cNvPr>
        <xdr:cNvSpPr txBox="1"/>
      </xdr:nvSpPr>
      <xdr:spPr>
        <a:xfrm>
          <a:off x="32391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43832</xdr:rowOff>
    </xdr:from>
    <xdr:ext cx="405111" cy="259045"/>
    <xdr:sp macro="" textlink="">
      <xdr:nvSpPr>
        <xdr:cNvPr id="204" name="n_2mainValue【体育館・プール】&#10;有形固定資産減価償却率">
          <a:extLst>
            <a:ext uri="{FF2B5EF4-FFF2-40B4-BE49-F238E27FC236}">
              <a16:creationId xmlns:a16="http://schemas.microsoft.com/office/drawing/2014/main" id="{1E96CECE-B634-41C5-8BF5-41C91F05F11C}"/>
            </a:ext>
          </a:extLst>
        </xdr:cNvPr>
        <xdr:cNvSpPr txBox="1"/>
      </xdr:nvSpPr>
      <xdr:spPr>
        <a:xfrm>
          <a:off x="2439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3827</xdr:rowOff>
    </xdr:from>
    <xdr:ext cx="405111" cy="259045"/>
    <xdr:sp macro="" textlink="">
      <xdr:nvSpPr>
        <xdr:cNvPr id="205" name="n_3mainValue【体育館・プール】&#10;有形固定資産減価償却率">
          <a:extLst>
            <a:ext uri="{FF2B5EF4-FFF2-40B4-BE49-F238E27FC236}">
              <a16:creationId xmlns:a16="http://schemas.microsoft.com/office/drawing/2014/main" id="{8AA7B1BF-AD6E-4EC6-B8EA-88D825665E6F}"/>
            </a:ext>
          </a:extLst>
        </xdr:cNvPr>
        <xdr:cNvSpPr txBox="1"/>
      </xdr:nvSpPr>
      <xdr:spPr>
        <a:xfrm>
          <a:off x="164148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139082</xdr:rowOff>
    </xdr:from>
    <xdr:ext cx="405111" cy="259045"/>
    <xdr:sp macro="" textlink="">
      <xdr:nvSpPr>
        <xdr:cNvPr id="206" name="n_4mainValue【体育館・プール】&#10;有形固定資産減価償却率">
          <a:extLst>
            <a:ext uri="{FF2B5EF4-FFF2-40B4-BE49-F238E27FC236}">
              <a16:creationId xmlns:a16="http://schemas.microsoft.com/office/drawing/2014/main" id="{2B5310D8-4686-4437-98A0-6ACE99B1E142}"/>
            </a:ext>
          </a:extLst>
        </xdr:cNvPr>
        <xdr:cNvSpPr txBox="1"/>
      </xdr:nvSpPr>
      <xdr:spPr>
        <a:xfrm>
          <a:off x="85535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C6F2F70-90C2-4188-B023-171C127D3D6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1A37310-C6B6-4B31-BB2D-7E80A310E92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4E66CC8-EAD6-432D-B5CF-336E1306ED5B}"/>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8F6DE09-2C06-4070-9524-24B07E798043}"/>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DD1BC61-1A37-4A18-885F-FE3813D0BC3C}"/>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42584BB-2AE3-433B-B04C-EED942A0F3A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9AA7226-F245-4D83-B7FC-AFF28B0651D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307CC0F-2843-4A77-9449-DA45E561929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939E1E9-9AB4-4886-8BC5-6A29F05279B5}"/>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C9CED9F-ED41-4C62-8415-5368DE175AF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3C7C9664-B30E-4B5D-9030-C1D1D1731D96}"/>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5271B32C-4125-46EE-AB46-D732F8F1EB37}"/>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3BAE219-9ABF-4652-9174-98E6278EE4A4}"/>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29107C1F-73D2-4E70-81FB-D4B3DB799D66}"/>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9AE49CD-6634-41E7-A7F0-B163CEE6472F}"/>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31EE6B9A-60FE-43EB-B9B2-5579D09CE7CD}"/>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66E25B1-A5DB-4A76-9F2D-A7C3DBC7299D}"/>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16CC0DE-02A5-453D-AF33-F9591B6C3BF4}"/>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E1887A93-E6EF-43BA-BDCA-9978FB4A6576}"/>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830FF433-5597-4CCD-8367-DC3A4D5CF299}"/>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E416C57-1913-4A3B-AFEE-4E93E1CAB968}"/>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DBAFFF22-79EF-4183-9426-557468012A99}"/>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7E318543-671C-4A69-B8E5-F0162B49857F}"/>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D64E6E54-3616-46A8-A92F-5058D12D1738}"/>
            </a:ext>
          </a:extLst>
        </xdr:cNvPr>
        <xdr:cNvCxnSpPr/>
      </xdr:nvCxnSpPr>
      <xdr:spPr>
        <a:xfrm flipV="1">
          <a:off x="9429115" y="9565640"/>
          <a:ext cx="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68239B58-870F-4567-AD86-30D067EF3CA3}"/>
            </a:ext>
          </a:extLst>
        </xdr:cNvPr>
        <xdr:cNvSpPr txBox="1"/>
      </xdr:nvSpPr>
      <xdr:spPr>
        <a:xfrm>
          <a:off x="946785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630D2146-1571-48EE-BE28-4436F2B2DAB2}"/>
            </a:ext>
          </a:extLst>
        </xdr:cNvPr>
        <xdr:cNvCxnSpPr/>
      </xdr:nvCxnSpPr>
      <xdr:spPr>
        <a:xfrm>
          <a:off x="9356090" y="110070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D82869C4-DA12-43B7-825B-6B0C6F542383}"/>
            </a:ext>
          </a:extLst>
        </xdr:cNvPr>
        <xdr:cNvSpPr txBox="1"/>
      </xdr:nvSpPr>
      <xdr:spPr>
        <a:xfrm>
          <a:off x="946785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C3D68052-1A83-4233-A3BA-91F88EDBF02C}"/>
            </a:ext>
          </a:extLst>
        </xdr:cNvPr>
        <xdr:cNvCxnSpPr/>
      </xdr:nvCxnSpPr>
      <xdr:spPr>
        <a:xfrm>
          <a:off x="9356090" y="95656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35" name="【体育館・プール】&#10;一人当たり面積平均値テキスト">
          <a:extLst>
            <a:ext uri="{FF2B5EF4-FFF2-40B4-BE49-F238E27FC236}">
              <a16:creationId xmlns:a16="http://schemas.microsoft.com/office/drawing/2014/main" id="{E50F4F57-CDF3-4C23-8A38-65C8A85719DA}"/>
            </a:ext>
          </a:extLst>
        </xdr:cNvPr>
        <xdr:cNvSpPr txBox="1"/>
      </xdr:nvSpPr>
      <xdr:spPr>
        <a:xfrm>
          <a:off x="946785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5512B87B-6A07-45BF-9057-EF55C05E3A2A}"/>
            </a:ext>
          </a:extLst>
        </xdr:cNvPr>
        <xdr:cNvSpPr/>
      </xdr:nvSpPr>
      <xdr:spPr>
        <a:xfrm>
          <a:off x="9394190" y="1064768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a:extLst>
            <a:ext uri="{FF2B5EF4-FFF2-40B4-BE49-F238E27FC236}">
              <a16:creationId xmlns:a16="http://schemas.microsoft.com/office/drawing/2014/main" id="{590A3C97-0000-4541-8B14-3C58EC6977E1}"/>
            </a:ext>
          </a:extLst>
        </xdr:cNvPr>
        <xdr:cNvSpPr/>
      </xdr:nvSpPr>
      <xdr:spPr>
        <a:xfrm>
          <a:off x="8632190" y="1061656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a:extLst>
            <a:ext uri="{FF2B5EF4-FFF2-40B4-BE49-F238E27FC236}">
              <a16:creationId xmlns:a16="http://schemas.microsoft.com/office/drawing/2014/main" id="{57647B6D-D0E1-4EFF-8F8E-20017C5DBC03}"/>
            </a:ext>
          </a:extLst>
        </xdr:cNvPr>
        <xdr:cNvSpPr/>
      </xdr:nvSpPr>
      <xdr:spPr>
        <a:xfrm>
          <a:off x="7846060" y="106229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a:extLst>
            <a:ext uri="{FF2B5EF4-FFF2-40B4-BE49-F238E27FC236}">
              <a16:creationId xmlns:a16="http://schemas.microsoft.com/office/drawing/2014/main" id="{8643FDB2-612D-48E2-BF94-95E5CFA933B6}"/>
            </a:ext>
          </a:extLst>
        </xdr:cNvPr>
        <xdr:cNvSpPr/>
      </xdr:nvSpPr>
      <xdr:spPr>
        <a:xfrm>
          <a:off x="7029450" y="106299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a:extLst>
            <a:ext uri="{FF2B5EF4-FFF2-40B4-BE49-F238E27FC236}">
              <a16:creationId xmlns:a16="http://schemas.microsoft.com/office/drawing/2014/main" id="{559025C5-A076-4F8B-A4B9-687DF4FA6636}"/>
            </a:ext>
          </a:extLst>
        </xdr:cNvPr>
        <xdr:cNvSpPr/>
      </xdr:nvSpPr>
      <xdr:spPr>
        <a:xfrm>
          <a:off x="6231890" y="1064514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4159B8E-8481-4588-907A-2F649455FEBD}"/>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268906D-55CC-47C7-99A2-5C4EE337409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B3F209C-1AFE-46C2-AC19-24C90755D32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CA722F1-8705-4A74-B1BD-E08E561F4B75}"/>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E3BEA30-D5D1-4BB8-9377-B238E33D07A1}"/>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xdr:rowOff>
    </xdr:from>
    <xdr:to>
      <xdr:col>55</xdr:col>
      <xdr:colOff>50800</xdr:colOff>
      <xdr:row>62</xdr:row>
      <xdr:rowOff>107950</xdr:rowOff>
    </xdr:to>
    <xdr:sp macro="" textlink="">
      <xdr:nvSpPr>
        <xdr:cNvPr id="246" name="楕円 245">
          <a:extLst>
            <a:ext uri="{FF2B5EF4-FFF2-40B4-BE49-F238E27FC236}">
              <a16:creationId xmlns:a16="http://schemas.microsoft.com/office/drawing/2014/main" id="{2CED40A7-1099-4105-A2B4-8FB26AE001AC}"/>
            </a:ext>
          </a:extLst>
        </xdr:cNvPr>
        <xdr:cNvSpPr/>
      </xdr:nvSpPr>
      <xdr:spPr>
        <a:xfrm>
          <a:off x="9394190" y="1063815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29227</xdr:rowOff>
    </xdr:from>
    <xdr:ext cx="469744" cy="259045"/>
    <xdr:sp macro="" textlink="">
      <xdr:nvSpPr>
        <xdr:cNvPr id="247" name="【体育館・プール】&#10;一人当たり面積該当値テキスト">
          <a:extLst>
            <a:ext uri="{FF2B5EF4-FFF2-40B4-BE49-F238E27FC236}">
              <a16:creationId xmlns:a16="http://schemas.microsoft.com/office/drawing/2014/main" id="{65ECB811-7961-493B-A66C-855E5E381793}"/>
            </a:ext>
          </a:extLst>
        </xdr:cNvPr>
        <xdr:cNvSpPr txBox="1"/>
      </xdr:nvSpPr>
      <xdr:spPr>
        <a:xfrm>
          <a:off x="9467850"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8890</xdr:rowOff>
    </xdr:from>
    <xdr:to>
      <xdr:col>50</xdr:col>
      <xdr:colOff>165100</xdr:colOff>
      <xdr:row>62</xdr:row>
      <xdr:rowOff>110490</xdr:rowOff>
    </xdr:to>
    <xdr:sp macro="" textlink="">
      <xdr:nvSpPr>
        <xdr:cNvPr id="248" name="楕円 247">
          <a:extLst>
            <a:ext uri="{FF2B5EF4-FFF2-40B4-BE49-F238E27FC236}">
              <a16:creationId xmlns:a16="http://schemas.microsoft.com/office/drawing/2014/main" id="{E5867EB2-3716-418C-9835-9A8C558D1A84}"/>
            </a:ext>
          </a:extLst>
        </xdr:cNvPr>
        <xdr:cNvSpPr/>
      </xdr:nvSpPr>
      <xdr:spPr>
        <a:xfrm>
          <a:off x="8632190" y="1064069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57150</xdr:rowOff>
    </xdr:from>
    <xdr:to>
      <xdr:col>55</xdr:col>
      <xdr:colOff>0</xdr:colOff>
      <xdr:row>62</xdr:row>
      <xdr:rowOff>59690</xdr:rowOff>
    </xdr:to>
    <xdr:cxnSp macro="">
      <xdr:nvCxnSpPr>
        <xdr:cNvPr id="249" name="直線コネクタ 248">
          <a:extLst>
            <a:ext uri="{FF2B5EF4-FFF2-40B4-BE49-F238E27FC236}">
              <a16:creationId xmlns:a16="http://schemas.microsoft.com/office/drawing/2014/main" id="{AE8D831B-8A3C-47C9-A87E-B96402B3B9C0}"/>
            </a:ext>
          </a:extLst>
        </xdr:cNvPr>
        <xdr:cNvCxnSpPr/>
      </xdr:nvCxnSpPr>
      <xdr:spPr>
        <a:xfrm flipV="1">
          <a:off x="8686800" y="10683240"/>
          <a:ext cx="7429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11430</xdr:rowOff>
    </xdr:from>
    <xdr:to>
      <xdr:col>46</xdr:col>
      <xdr:colOff>38100</xdr:colOff>
      <xdr:row>62</xdr:row>
      <xdr:rowOff>113030</xdr:rowOff>
    </xdr:to>
    <xdr:sp macro="" textlink="">
      <xdr:nvSpPr>
        <xdr:cNvPr id="250" name="楕円 249">
          <a:extLst>
            <a:ext uri="{FF2B5EF4-FFF2-40B4-BE49-F238E27FC236}">
              <a16:creationId xmlns:a16="http://schemas.microsoft.com/office/drawing/2014/main" id="{EE3D97B8-10E8-4E9C-BDB0-3789F8A740C8}"/>
            </a:ext>
          </a:extLst>
        </xdr:cNvPr>
        <xdr:cNvSpPr/>
      </xdr:nvSpPr>
      <xdr:spPr>
        <a:xfrm>
          <a:off x="7846060" y="10645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59690</xdr:rowOff>
    </xdr:from>
    <xdr:to>
      <xdr:col>50</xdr:col>
      <xdr:colOff>114300</xdr:colOff>
      <xdr:row>62</xdr:row>
      <xdr:rowOff>62230</xdr:rowOff>
    </xdr:to>
    <xdr:cxnSp macro="">
      <xdr:nvCxnSpPr>
        <xdr:cNvPr id="251" name="直線コネクタ 250">
          <a:extLst>
            <a:ext uri="{FF2B5EF4-FFF2-40B4-BE49-F238E27FC236}">
              <a16:creationId xmlns:a16="http://schemas.microsoft.com/office/drawing/2014/main" id="{C48DE3FF-C2A0-4FED-A150-37F7192632ED}"/>
            </a:ext>
          </a:extLst>
        </xdr:cNvPr>
        <xdr:cNvCxnSpPr/>
      </xdr:nvCxnSpPr>
      <xdr:spPr>
        <a:xfrm flipV="1">
          <a:off x="7889240" y="10685780"/>
          <a:ext cx="79756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12700</xdr:rowOff>
    </xdr:from>
    <xdr:to>
      <xdr:col>41</xdr:col>
      <xdr:colOff>101600</xdr:colOff>
      <xdr:row>62</xdr:row>
      <xdr:rowOff>114300</xdr:rowOff>
    </xdr:to>
    <xdr:sp macro="" textlink="">
      <xdr:nvSpPr>
        <xdr:cNvPr id="252" name="楕円 251">
          <a:extLst>
            <a:ext uri="{FF2B5EF4-FFF2-40B4-BE49-F238E27FC236}">
              <a16:creationId xmlns:a16="http://schemas.microsoft.com/office/drawing/2014/main" id="{9CE458D8-5263-4225-9E80-31F136C5EEC9}"/>
            </a:ext>
          </a:extLst>
        </xdr:cNvPr>
        <xdr:cNvSpPr/>
      </xdr:nvSpPr>
      <xdr:spPr>
        <a:xfrm>
          <a:off x="7029450" y="106464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62230</xdr:rowOff>
    </xdr:from>
    <xdr:to>
      <xdr:col>45</xdr:col>
      <xdr:colOff>177800</xdr:colOff>
      <xdr:row>62</xdr:row>
      <xdr:rowOff>63500</xdr:rowOff>
    </xdr:to>
    <xdr:cxnSp macro="">
      <xdr:nvCxnSpPr>
        <xdr:cNvPr id="253" name="直線コネクタ 252">
          <a:extLst>
            <a:ext uri="{FF2B5EF4-FFF2-40B4-BE49-F238E27FC236}">
              <a16:creationId xmlns:a16="http://schemas.microsoft.com/office/drawing/2014/main" id="{90EADBD9-487D-426A-8640-9D5CB8F7A526}"/>
            </a:ext>
          </a:extLst>
        </xdr:cNvPr>
        <xdr:cNvCxnSpPr/>
      </xdr:nvCxnSpPr>
      <xdr:spPr>
        <a:xfrm flipV="1">
          <a:off x="7084060" y="10688320"/>
          <a:ext cx="80518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12700</xdr:rowOff>
    </xdr:from>
    <xdr:to>
      <xdr:col>36</xdr:col>
      <xdr:colOff>165100</xdr:colOff>
      <xdr:row>62</xdr:row>
      <xdr:rowOff>114300</xdr:rowOff>
    </xdr:to>
    <xdr:sp macro="" textlink="">
      <xdr:nvSpPr>
        <xdr:cNvPr id="254" name="楕円 253">
          <a:extLst>
            <a:ext uri="{FF2B5EF4-FFF2-40B4-BE49-F238E27FC236}">
              <a16:creationId xmlns:a16="http://schemas.microsoft.com/office/drawing/2014/main" id="{FDDCB264-B5AE-4AFC-B180-BF8CD1B09B02}"/>
            </a:ext>
          </a:extLst>
        </xdr:cNvPr>
        <xdr:cNvSpPr/>
      </xdr:nvSpPr>
      <xdr:spPr>
        <a:xfrm>
          <a:off x="6231890" y="106464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63500</xdr:rowOff>
    </xdr:from>
    <xdr:to>
      <xdr:col>41</xdr:col>
      <xdr:colOff>50800</xdr:colOff>
      <xdr:row>62</xdr:row>
      <xdr:rowOff>63500</xdr:rowOff>
    </xdr:to>
    <xdr:cxnSp macro="">
      <xdr:nvCxnSpPr>
        <xdr:cNvPr id="255" name="直線コネクタ 254">
          <a:extLst>
            <a:ext uri="{FF2B5EF4-FFF2-40B4-BE49-F238E27FC236}">
              <a16:creationId xmlns:a16="http://schemas.microsoft.com/office/drawing/2014/main" id="{C1722ECF-8694-4362-9BB2-9DD39E268A6B}"/>
            </a:ext>
          </a:extLst>
        </xdr:cNvPr>
        <xdr:cNvCxnSpPr/>
      </xdr:nvCxnSpPr>
      <xdr:spPr>
        <a:xfrm>
          <a:off x="6286500" y="106895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102887</xdr:rowOff>
    </xdr:from>
    <xdr:ext cx="469744" cy="259045"/>
    <xdr:sp macro="" textlink="">
      <xdr:nvSpPr>
        <xdr:cNvPr id="256" name="n_1aveValue【体育館・プール】&#10;一人当たり面積">
          <a:extLst>
            <a:ext uri="{FF2B5EF4-FFF2-40B4-BE49-F238E27FC236}">
              <a16:creationId xmlns:a16="http://schemas.microsoft.com/office/drawing/2014/main" id="{A74F0206-D749-4EFB-B85C-6793FEF28203}"/>
            </a:ext>
          </a:extLst>
        </xdr:cNvPr>
        <xdr:cNvSpPr txBox="1"/>
      </xdr:nvSpPr>
      <xdr:spPr>
        <a:xfrm>
          <a:off x="8454467" y="1038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57" name="n_2aveValue【体育館・プール】&#10;一人当たり面積">
          <a:extLst>
            <a:ext uri="{FF2B5EF4-FFF2-40B4-BE49-F238E27FC236}">
              <a16:creationId xmlns:a16="http://schemas.microsoft.com/office/drawing/2014/main" id="{4694A142-DA8E-40FD-BCA1-D7FC3D13D697}"/>
            </a:ext>
          </a:extLst>
        </xdr:cNvPr>
        <xdr:cNvSpPr txBox="1"/>
      </xdr:nvSpPr>
      <xdr:spPr>
        <a:xfrm>
          <a:off x="767341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118127</xdr:rowOff>
    </xdr:from>
    <xdr:ext cx="469744" cy="259045"/>
    <xdr:sp macro="" textlink="">
      <xdr:nvSpPr>
        <xdr:cNvPr id="258" name="n_3aveValue【体育館・プール】&#10;一人当たり面積">
          <a:extLst>
            <a:ext uri="{FF2B5EF4-FFF2-40B4-BE49-F238E27FC236}">
              <a16:creationId xmlns:a16="http://schemas.microsoft.com/office/drawing/2014/main" id="{E0C13A08-D833-454E-9125-308179C4CF09}"/>
            </a:ext>
          </a:extLst>
        </xdr:cNvPr>
        <xdr:cNvSpPr txBox="1"/>
      </xdr:nvSpPr>
      <xdr:spPr>
        <a:xfrm>
          <a:off x="6866332" y="1040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129557</xdr:rowOff>
    </xdr:from>
    <xdr:ext cx="469744" cy="259045"/>
    <xdr:sp macro="" textlink="">
      <xdr:nvSpPr>
        <xdr:cNvPr id="259" name="n_4aveValue【体育館・プール】&#10;一人当たり面積">
          <a:extLst>
            <a:ext uri="{FF2B5EF4-FFF2-40B4-BE49-F238E27FC236}">
              <a16:creationId xmlns:a16="http://schemas.microsoft.com/office/drawing/2014/main" id="{8DFB6488-B633-479E-826B-6E5828183C16}"/>
            </a:ext>
          </a:extLst>
        </xdr:cNvPr>
        <xdr:cNvSpPr txBox="1"/>
      </xdr:nvSpPr>
      <xdr:spPr>
        <a:xfrm>
          <a:off x="6068772"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101617</xdr:rowOff>
    </xdr:from>
    <xdr:ext cx="469744" cy="259045"/>
    <xdr:sp macro="" textlink="">
      <xdr:nvSpPr>
        <xdr:cNvPr id="260" name="n_1mainValue【体育館・プール】&#10;一人当たり面積">
          <a:extLst>
            <a:ext uri="{FF2B5EF4-FFF2-40B4-BE49-F238E27FC236}">
              <a16:creationId xmlns:a16="http://schemas.microsoft.com/office/drawing/2014/main" id="{D3BF0ABA-F2D9-495D-BB0F-54C2129F3498}"/>
            </a:ext>
          </a:extLst>
        </xdr:cNvPr>
        <xdr:cNvSpPr txBox="1"/>
      </xdr:nvSpPr>
      <xdr:spPr>
        <a:xfrm>
          <a:off x="8454467" y="1072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104157</xdr:rowOff>
    </xdr:from>
    <xdr:ext cx="469744" cy="259045"/>
    <xdr:sp macro="" textlink="">
      <xdr:nvSpPr>
        <xdr:cNvPr id="261" name="n_2mainValue【体育館・プール】&#10;一人当たり面積">
          <a:extLst>
            <a:ext uri="{FF2B5EF4-FFF2-40B4-BE49-F238E27FC236}">
              <a16:creationId xmlns:a16="http://schemas.microsoft.com/office/drawing/2014/main" id="{D2C091B5-5E27-415B-83DA-9D7AAAE875BE}"/>
            </a:ext>
          </a:extLst>
        </xdr:cNvPr>
        <xdr:cNvSpPr txBox="1"/>
      </xdr:nvSpPr>
      <xdr:spPr>
        <a:xfrm>
          <a:off x="7673417" y="1073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105427</xdr:rowOff>
    </xdr:from>
    <xdr:ext cx="469744" cy="259045"/>
    <xdr:sp macro="" textlink="">
      <xdr:nvSpPr>
        <xdr:cNvPr id="262" name="n_3mainValue【体育館・プール】&#10;一人当たり面積">
          <a:extLst>
            <a:ext uri="{FF2B5EF4-FFF2-40B4-BE49-F238E27FC236}">
              <a16:creationId xmlns:a16="http://schemas.microsoft.com/office/drawing/2014/main" id="{F845397C-F488-45AB-9DE8-73CA1050CB2B}"/>
            </a:ext>
          </a:extLst>
        </xdr:cNvPr>
        <xdr:cNvSpPr txBox="1"/>
      </xdr:nvSpPr>
      <xdr:spPr>
        <a:xfrm>
          <a:off x="6866332" y="1073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105427</xdr:rowOff>
    </xdr:from>
    <xdr:ext cx="469744" cy="259045"/>
    <xdr:sp macro="" textlink="">
      <xdr:nvSpPr>
        <xdr:cNvPr id="263" name="n_4mainValue【体育館・プール】&#10;一人当たり面積">
          <a:extLst>
            <a:ext uri="{FF2B5EF4-FFF2-40B4-BE49-F238E27FC236}">
              <a16:creationId xmlns:a16="http://schemas.microsoft.com/office/drawing/2014/main" id="{FC84CB6C-DBF0-4399-ACA6-69CBB6AAA032}"/>
            </a:ext>
          </a:extLst>
        </xdr:cNvPr>
        <xdr:cNvSpPr txBox="1"/>
      </xdr:nvSpPr>
      <xdr:spPr>
        <a:xfrm>
          <a:off x="6068772" y="1073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1A70C3B-5598-4974-B93E-4004885392A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BFA9F8D-565E-4832-B426-55513B46097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D658FCFB-64E5-442D-8A1B-C378058F3039}"/>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42AA6959-CC08-45B0-AF28-5DB2D3A2B091}"/>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D54EED2-77EA-4BD7-8C9A-54DE18F8745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8758909-6265-4C0C-92AF-D7BD72D8F40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7578049-C00F-411C-B360-9D1168F167D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2C70696-3951-40F3-81D8-2DFE62EFEB4B}"/>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254E3927-AA17-40BC-A455-40D79543A8CF}"/>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3CEC113C-5A93-4776-8D38-822402AA69B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D1E9A29C-0D1A-4969-98E5-9B039E09905C}"/>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98888AA9-BFB1-447B-A76C-B5A5F2B83EE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E3B1FB8F-B81D-47D7-A204-676613B4E32B}"/>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D9777D70-966C-4A80-BC73-93B7E10098EA}"/>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887EB5FC-3AD8-4848-BDD8-5742B96D3F31}"/>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3A93E9FE-E3E3-47C4-AF45-45DD9BBE641A}"/>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B5C039B1-FF18-4CEA-97C2-14155115DC7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A93B09B5-D8F4-46D6-AF33-FEE0ACC05BF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9519B5FF-F985-4260-B6E6-E6CCDC21B0D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3A5BBF27-42B3-4B67-849E-3128526363BE}"/>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5D480E2A-1498-4015-8722-9F949ED57395}"/>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FD357D28-F6BB-40B7-B782-0BCF8DCFA021}"/>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1C490855-EAB7-4E99-A1B3-E479269884E2}"/>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8FCE0360-7708-4C3C-9FD4-3C4AD48B8CE6}"/>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81432DB3-085C-48EB-8207-9FDEDD9C64D2}"/>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53B873CD-5E85-4593-99E6-B1DFF03FB494}"/>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3132BFBB-9560-44D6-B5EE-F657F2631D13}"/>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F4168766-1139-47F0-8B33-E53D1360047E}"/>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E740435A-10CE-47CA-935E-E39E05DDC484}"/>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E67007F6-57E2-4144-BB8E-BEBA47E01890}"/>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9D942135-6CC1-487E-AC08-63E0E169ADFA}"/>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BF0DE65D-5A5F-407D-A301-21E2A42CB1B3}"/>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44601249-47E1-44D3-AD01-EF3E89C40529}"/>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2C18662A-9C3C-4AD0-AEBD-9E8578E76378}"/>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572E4B52-49E7-406E-B3F1-B10C0FC06846}"/>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EE35F90E-6CC3-466F-B3DA-EBD12B5731D0}"/>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EE992B5B-15BE-4A6A-9B06-7A74CA21093C}"/>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CE565507-D8E5-4541-A7EE-6190E23C37AD}"/>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268D72D9-BEE6-4509-85A7-07C31B04B06F}"/>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F0BCBE26-F825-46B2-B05F-EC73630DA323}"/>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857FBD79-BA2E-41A5-B336-5A5F13CCAD66}"/>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305" name="直線コネクタ 304">
          <a:extLst>
            <a:ext uri="{FF2B5EF4-FFF2-40B4-BE49-F238E27FC236}">
              <a16:creationId xmlns:a16="http://schemas.microsoft.com/office/drawing/2014/main" id="{53CF7767-11C5-43C6-8D9D-2CAB3970BBD0}"/>
            </a:ext>
          </a:extLst>
        </xdr:cNvPr>
        <xdr:cNvCxnSpPr/>
      </xdr:nvCxnSpPr>
      <xdr:spPr>
        <a:xfrm flipV="1">
          <a:off x="4173855" y="17090571"/>
          <a:ext cx="0" cy="162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61C4DCD7-0647-40C8-BC34-523ECE72416C}"/>
            </a:ext>
          </a:extLst>
        </xdr:cNvPr>
        <xdr:cNvSpPr txBox="1"/>
      </xdr:nvSpPr>
      <xdr:spPr>
        <a:xfrm>
          <a:off x="4212590" y="18717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07" name="直線コネクタ 306">
          <a:extLst>
            <a:ext uri="{FF2B5EF4-FFF2-40B4-BE49-F238E27FC236}">
              <a16:creationId xmlns:a16="http://schemas.microsoft.com/office/drawing/2014/main" id="{0B849760-16DB-478E-958B-0A440477A38F}"/>
            </a:ext>
          </a:extLst>
        </xdr:cNvPr>
        <xdr:cNvCxnSpPr/>
      </xdr:nvCxnSpPr>
      <xdr:spPr>
        <a:xfrm>
          <a:off x="4112260" y="18713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62335568-7074-40AD-961E-9A6D86B82DFB}"/>
            </a:ext>
          </a:extLst>
        </xdr:cNvPr>
        <xdr:cNvSpPr txBox="1"/>
      </xdr:nvSpPr>
      <xdr:spPr>
        <a:xfrm>
          <a:off x="421259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9" name="直線コネクタ 308">
          <a:extLst>
            <a:ext uri="{FF2B5EF4-FFF2-40B4-BE49-F238E27FC236}">
              <a16:creationId xmlns:a16="http://schemas.microsoft.com/office/drawing/2014/main" id="{C1A5B72E-3EB1-48D3-A7CB-98B3C5844C83}"/>
            </a:ext>
          </a:extLst>
        </xdr:cNvPr>
        <xdr:cNvCxnSpPr/>
      </xdr:nvCxnSpPr>
      <xdr:spPr>
        <a:xfrm>
          <a:off x="411226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E865BC56-B36C-4F7D-840F-732D6EF79D5B}"/>
            </a:ext>
          </a:extLst>
        </xdr:cNvPr>
        <xdr:cNvSpPr txBox="1"/>
      </xdr:nvSpPr>
      <xdr:spPr>
        <a:xfrm>
          <a:off x="421259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11" name="フローチャート: 判断 310">
          <a:extLst>
            <a:ext uri="{FF2B5EF4-FFF2-40B4-BE49-F238E27FC236}">
              <a16:creationId xmlns:a16="http://schemas.microsoft.com/office/drawing/2014/main" id="{C7D17A44-B55C-45AC-94F8-48C3FC9477CA}"/>
            </a:ext>
          </a:extLst>
        </xdr:cNvPr>
        <xdr:cNvSpPr/>
      </xdr:nvSpPr>
      <xdr:spPr>
        <a:xfrm>
          <a:off x="4131310" y="1792586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312" name="フローチャート: 判断 311">
          <a:extLst>
            <a:ext uri="{FF2B5EF4-FFF2-40B4-BE49-F238E27FC236}">
              <a16:creationId xmlns:a16="http://schemas.microsoft.com/office/drawing/2014/main" id="{AA41E1D4-F8A1-4F7B-909C-4AC90D6F03CB}"/>
            </a:ext>
          </a:extLst>
        </xdr:cNvPr>
        <xdr:cNvSpPr/>
      </xdr:nvSpPr>
      <xdr:spPr>
        <a:xfrm>
          <a:off x="3388360" y="1800206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313" name="フローチャート: 判断 312">
          <a:extLst>
            <a:ext uri="{FF2B5EF4-FFF2-40B4-BE49-F238E27FC236}">
              <a16:creationId xmlns:a16="http://schemas.microsoft.com/office/drawing/2014/main" id="{7F514C13-C06C-4AA1-8887-51ECE8874A88}"/>
            </a:ext>
          </a:extLst>
        </xdr:cNvPr>
        <xdr:cNvSpPr/>
      </xdr:nvSpPr>
      <xdr:spPr>
        <a:xfrm>
          <a:off x="2571750" y="180682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314" name="フローチャート: 判断 313">
          <a:extLst>
            <a:ext uri="{FF2B5EF4-FFF2-40B4-BE49-F238E27FC236}">
              <a16:creationId xmlns:a16="http://schemas.microsoft.com/office/drawing/2014/main" id="{79DB10B1-6092-4E6E-AB3C-9AB50977EFC5}"/>
            </a:ext>
          </a:extLst>
        </xdr:cNvPr>
        <xdr:cNvSpPr/>
      </xdr:nvSpPr>
      <xdr:spPr>
        <a:xfrm>
          <a:off x="1774190" y="1804234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315" name="フローチャート: 判断 314">
          <a:extLst>
            <a:ext uri="{FF2B5EF4-FFF2-40B4-BE49-F238E27FC236}">
              <a16:creationId xmlns:a16="http://schemas.microsoft.com/office/drawing/2014/main" id="{AFEE257B-3356-4955-9168-F54CFCFBEA77}"/>
            </a:ext>
          </a:extLst>
        </xdr:cNvPr>
        <xdr:cNvSpPr/>
      </xdr:nvSpPr>
      <xdr:spPr>
        <a:xfrm>
          <a:off x="988060" y="179285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EEC82F87-776D-4468-997C-7E8F1AED2E40}"/>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0D32300-B610-4549-9DA8-A2188520A6C5}"/>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F00CFB59-F262-4F35-B8EF-2364A3CFE91E}"/>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2F5C499B-B042-47AE-B0E6-664D9D193BF3}"/>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5789F096-EA9A-4B20-91AA-8D5E29D4F059}"/>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126637</xdr:rowOff>
    </xdr:from>
    <xdr:to>
      <xdr:col>24</xdr:col>
      <xdr:colOff>114300</xdr:colOff>
      <xdr:row>102</xdr:row>
      <xdr:rowOff>56787</xdr:rowOff>
    </xdr:to>
    <xdr:sp macro="" textlink="">
      <xdr:nvSpPr>
        <xdr:cNvPr id="321" name="楕円 320">
          <a:extLst>
            <a:ext uri="{FF2B5EF4-FFF2-40B4-BE49-F238E27FC236}">
              <a16:creationId xmlns:a16="http://schemas.microsoft.com/office/drawing/2014/main" id="{B53F8A4E-518B-46B5-9E11-0370C1AA57BB}"/>
            </a:ext>
          </a:extLst>
        </xdr:cNvPr>
        <xdr:cNvSpPr/>
      </xdr:nvSpPr>
      <xdr:spPr>
        <a:xfrm>
          <a:off x="4131310" y="174468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149514</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FB1F2DEB-A545-4042-85BC-4A32996CF9ED}"/>
            </a:ext>
          </a:extLst>
        </xdr:cNvPr>
        <xdr:cNvSpPr txBox="1"/>
      </xdr:nvSpPr>
      <xdr:spPr>
        <a:xfrm>
          <a:off x="4212590" y="1729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71120</xdr:rowOff>
    </xdr:from>
    <xdr:to>
      <xdr:col>20</xdr:col>
      <xdr:colOff>38100</xdr:colOff>
      <xdr:row>102</xdr:row>
      <xdr:rowOff>1270</xdr:rowOff>
    </xdr:to>
    <xdr:sp macro="" textlink="">
      <xdr:nvSpPr>
        <xdr:cNvPr id="323" name="楕円 322">
          <a:extLst>
            <a:ext uri="{FF2B5EF4-FFF2-40B4-BE49-F238E27FC236}">
              <a16:creationId xmlns:a16="http://schemas.microsoft.com/office/drawing/2014/main" id="{202C1304-80E2-412D-98A5-0D1E310CCBD0}"/>
            </a:ext>
          </a:extLst>
        </xdr:cNvPr>
        <xdr:cNvSpPr/>
      </xdr:nvSpPr>
      <xdr:spPr>
        <a:xfrm>
          <a:off x="3388360" y="173856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121920</xdr:rowOff>
    </xdr:from>
    <xdr:to>
      <xdr:col>24</xdr:col>
      <xdr:colOff>63500</xdr:colOff>
      <xdr:row>102</xdr:row>
      <xdr:rowOff>5987</xdr:rowOff>
    </xdr:to>
    <xdr:cxnSp macro="">
      <xdr:nvCxnSpPr>
        <xdr:cNvPr id="324" name="直線コネクタ 323">
          <a:extLst>
            <a:ext uri="{FF2B5EF4-FFF2-40B4-BE49-F238E27FC236}">
              <a16:creationId xmlns:a16="http://schemas.microsoft.com/office/drawing/2014/main" id="{7D6C2CB3-67B5-4B3B-8158-F4AF1D402202}"/>
            </a:ext>
          </a:extLst>
        </xdr:cNvPr>
        <xdr:cNvCxnSpPr/>
      </xdr:nvCxnSpPr>
      <xdr:spPr>
        <a:xfrm>
          <a:off x="3431540" y="17440275"/>
          <a:ext cx="7429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907</xdr:rowOff>
    </xdr:from>
    <xdr:to>
      <xdr:col>15</xdr:col>
      <xdr:colOff>101600</xdr:colOff>
      <xdr:row>101</xdr:row>
      <xdr:rowOff>102507</xdr:rowOff>
    </xdr:to>
    <xdr:sp macro="" textlink="">
      <xdr:nvSpPr>
        <xdr:cNvPr id="325" name="楕円 324">
          <a:extLst>
            <a:ext uri="{FF2B5EF4-FFF2-40B4-BE49-F238E27FC236}">
              <a16:creationId xmlns:a16="http://schemas.microsoft.com/office/drawing/2014/main" id="{9E0C9760-916B-427D-AD9E-3F725AC491B7}"/>
            </a:ext>
          </a:extLst>
        </xdr:cNvPr>
        <xdr:cNvSpPr/>
      </xdr:nvSpPr>
      <xdr:spPr>
        <a:xfrm>
          <a:off x="2571750" y="173173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51707</xdr:rowOff>
    </xdr:from>
    <xdr:to>
      <xdr:col>19</xdr:col>
      <xdr:colOff>177800</xdr:colOff>
      <xdr:row>101</xdr:row>
      <xdr:rowOff>121920</xdr:rowOff>
    </xdr:to>
    <xdr:cxnSp macro="">
      <xdr:nvCxnSpPr>
        <xdr:cNvPr id="326" name="直線コネクタ 325">
          <a:extLst>
            <a:ext uri="{FF2B5EF4-FFF2-40B4-BE49-F238E27FC236}">
              <a16:creationId xmlns:a16="http://schemas.microsoft.com/office/drawing/2014/main" id="{AB0F31E2-F072-471C-BD40-1D4191B0DE97}"/>
            </a:ext>
          </a:extLst>
        </xdr:cNvPr>
        <xdr:cNvCxnSpPr/>
      </xdr:nvCxnSpPr>
      <xdr:spPr>
        <a:xfrm>
          <a:off x="2626360" y="17371967"/>
          <a:ext cx="805180" cy="6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115207</xdr:rowOff>
    </xdr:from>
    <xdr:to>
      <xdr:col>10</xdr:col>
      <xdr:colOff>165100</xdr:colOff>
      <xdr:row>101</xdr:row>
      <xdr:rowOff>45357</xdr:rowOff>
    </xdr:to>
    <xdr:sp macro="" textlink="">
      <xdr:nvSpPr>
        <xdr:cNvPr id="327" name="楕円 326">
          <a:extLst>
            <a:ext uri="{FF2B5EF4-FFF2-40B4-BE49-F238E27FC236}">
              <a16:creationId xmlns:a16="http://schemas.microsoft.com/office/drawing/2014/main" id="{8729593B-43FF-4D79-960C-CE1CF23D8025}"/>
            </a:ext>
          </a:extLst>
        </xdr:cNvPr>
        <xdr:cNvSpPr/>
      </xdr:nvSpPr>
      <xdr:spPr>
        <a:xfrm>
          <a:off x="1774190" y="1726020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166007</xdr:rowOff>
    </xdr:from>
    <xdr:to>
      <xdr:col>15</xdr:col>
      <xdr:colOff>50800</xdr:colOff>
      <xdr:row>101</xdr:row>
      <xdr:rowOff>51707</xdr:rowOff>
    </xdr:to>
    <xdr:cxnSp macro="">
      <xdr:nvCxnSpPr>
        <xdr:cNvPr id="328" name="直線コネクタ 327">
          <a:extLst>
            <a:ext uri="{FF2B5EF4-FFF2-40B4-BE49-F238E27FC236}">
              <a16:creationId xmlns:a16="http://schemas.microsoft.com/office/drawing/2014/main" id="{F0043F6F-2398-4FEE-91D4-3E9FC8E3ABF2}"/>
            </a:ext>
          </a:extLst>
        </xdr:cNvPr>
        <xdr:cNvCxnSpPr/>
      </xdr:nvCxnSpPr>
      <xdr:spPr>
        <a:xfrm>
          <a:off x="1828800" y="17314817"/>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58057</xdr:rowOff>
    </xdr:from>
    <xdr:to>
      <xdr:col>6</xdr:col>
      <xdr:colOff>38100</xdr:colOff>
      <xdr:row>100</xdr:row>
      <xdr:rowOff>159657</xdr:rowOff>
    </xdr:to>
    <xdr:sp macro="" textlink="">
      <xdr:nvSpPr>
        <xdr:cNvPr id="329" name="楕円 328">
          <a:extLst>
            <a:ext uri="{FF2B5EF4-FFF2-40B4-BE49-F238E27FC236}">
              <a16:creationId xmlns:a16="http://schemas.microsoft.com/office/drawing/2014/main" id="{0EAA3216-1963-4F61-A21D-246A7FA0D5BD}"/>
            </a:ext>
          </a:extLst>
        </xdr:cNvPr>
        <xdr:cNvSpPr/>
      </xdr:nvSpPr>
      <xdr:spPr>
        <a:xfrm>
          <a:off x="988060" y="1719924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108857</xdr:rowOff>
    </xdr:from>
    <xdr:to>
      <xdr:col>10</xdr:col>
      <xdr:colOff>114300</xdr:colOff>
      <xdr:row>100</xdr:row>
      <xdr:rowOff>166007</xdr:rowOff>
    </xdr:to>
    <xdr:cxnSp macro="">
      <xdr:nvCxnSpPr>
        <xdr:cNvPr id="330" name="直線コネクタ 329">
          <a:extLst>
            <a:ext uri="{FF2B5EF4-FFF2-40B4-BE49-F238E27FC236}">
              <a16:creationId xmlns:a16="http://schemas.microsoft.com/office/drawing/2014/main" id="{F63AD259-5163-4736-BFE6-7B02874BEE8E}"/>
            </a:ext>
          </a:extLst>
        </xdr:cNvPr>
        <xdr:cNvCxnSpPr/>
      </xdr:nvCxnSpPr>
      <xdr:spPr>
        <a:xfrm>
          <a:off x="1031240" y="17251952"/>
          <a:ext cx="7975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88735</xdr:rowOff>
    </xdr:from>
    <xdr:ext cx="405111" cy="259045"/>
    <xdr:sp macro="" textlink="">
      <xdr:nvSpPr>
        <xdr:cNvPr id="331" name="n_1aveValue【市民会館】&#10;有形固定資産減価償却率">
          <a:extLst>
            <a:ext uri="{FF2B5EF4-FFF2-40B4-BE49-F238E27FC236}">
              <a16:creationId xmlns:a16="http://schemas.microsoft.com/office/drawing/2014/main" id="{498B9CC0-28CC-46A7-9A89-73809A2535A5}"/>
            </a:ext>
          </a:extLst>
        </xdr:cNvPr>
        <xdr:cNvSpPr txBox="1"/>
      </xdr:nvSpPr>
      <xdr:spPr>
        <a:xfrm>
          <a:off x="3239144" y="1809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332" name="n_2aveValue【市民会館】&#10;有形固定資産減価償却率">
          <a:extLst>
            <a:ext uri="{FF2B5EF4-FFF2-40B4-BE49-F238E27FC236}">
              <a16:creationId xmlns:a16="http://schemas.microsoft.com/office/drawing/2014/main" id="{2C99E674-3CB5-4D5C-AE04-92AC5CB720EE}"/>
            </a:ext>
          </a:extLst>
        </xdr:cNvPr>
        <xdr:cNvSpPr txBox="1"/>
      </xdr:nvSpPr>
      <xdr:spPr>
        <a:xfrm>
          <a:off x="2439044" y="1816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132822</xdr:rowOff>
    </xdr:from>
    <xdr:ext cx="405111" cy="259045"/>
    <xdr:sp macro="" textlink="">
      <xdr:nvSpPr>
        <xdr:cNvPr id="333" name="n_3aveValue【市民会館】&#10;有形固定資産減価償却率">
          <a:extLst>
            <a:ext uri="{FF2B5EF4-FFF2-40B4-BE49-F238E27FC236}">
              <a16:creationId xmlns:a16="http://schemas.microsoft.com/office/drawing/2014/main" id="{372A4951-A93B-4FF6-8E38-10A8E212F022}"/>
            </a:ext>
          </a:extLst>
        </xdr:cNvPr>
        <xdr:cNvSpPr txBox="1"/>
      </xdr:nvSpPr>
      <xdr:spPr>
        <a:xfrm>
          <a:off x="1641484" y="1813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15257</xdr:rowOff>
    </xdr:from>
    <xdr:ext cx="405111" cy="259045"/>
    <xdr:sp macro="" textlink="">
      <xdr:nvSpPr>
        <xdr:cNvPr id="334" name="n_4aveValue【市民会館】&#10;有形固定資産減価償却率">
          <a:extLst>
            <a:ext uri="{FF2B5EF4-FFF2-40B4-BE49-F238E27FC236}">
              <a16:creationId xmlns:a16="http://schemas.microsoft.com/office/drawing/2014/main" id="{CCACF752-1D4A-4B7C-8ADC-1D5C42C5B5A7}"/>
            </a:ext>
          </a:extLst>
        </xdr:cNvPr>
        <xdr:cNvSpPr txBox="1"/>
      </xdr:nvSpPr>
      <xdr:spPr>
        <a:xfrm>
          <a:off x="855354" y="1802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17797</xdr:rowOff>
    </xdr:from>
    <xdr:ext cx="405111" cy="259045"/>
    <xdr:sp macro="" textlink="">
      <xdr:nvSpPr>
        <xdr:cNvPr id="335" name="n_1mainValue【市民会館】&#10;有形固定資産減価償却率">
          <a:extLst>
            <a:ext uri="{FF2B5EF4-FFF2-40B4-BE49-F238E27FC236}">
              <a16:creationId xmlns:a16="http://schemas.microsoft.com/office/drawing/2014/main" id="{19D9E03F-A8B0-4D57-8AA9-A733C2A4F7DA}"/>
            </a:ext>
          </a:extLst>
        </xdr:cNvPr>
        <xdr:cNvSpPr txBox="1"/>
      </xdr:nvSpPr>
      <xdr:spPr>
        <a:xfrm>
          <a:off x="32391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119034</xdr:rowOff>
    </xdr:from>
    <xdr:ext cx="405111" cy="259045"/>
    <xdr:sp macro="" textlink="">
      <xdr:nvSpPr>
        <xdr:cNvPr id="336" name="n_2mainValue【市民会館】&#10;有形固定資産減価償却率">
          <a:extLst>
            <a:ext uri="{FF2B5EF4-FFF2-40B4-BE49-F238E27FC236}">
              <a16:creationId xmlns:a16="http://schemas.microsoft.com/office/drawing/2014/main" id="{3E048A50-D644-4C24-8E99-10F32E1E4315}"/>
            </a:ext>
          </a:extLst>
        </xdr:cNvPr>
        <xdr:cNvSpPr txBox="1"/>
      </xdr:nvSpPr>
      <xdr:spPr>
        <a:xfrm>
          <a:off x="2439044" y="1709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61884</xdr:rowOff>
    </xdr:from>
    <xdr:ext cx="405111" cy="259045"/>
    <xdr:sp macro="" textlink="">
      <xdr:nvSpPr>
        <xdr:cNvPr id="337" name="n_3mainValue【市民会館】&#10;有形固定資産減価償却率">
          <a:extLst>
            <a:ext uri="{FF2B5EF4-FFF2-40B4-BE49-F238E27FC236}">
              <a16:creationId xmlns:a16="http://schemas.microsoft.com/office/drawing/2014/main" id="{D5CA5CB1-4354-4770-AD35-1CA3711C90A6}"/>
            </a:ext>
          </a:extLst>
        </xdr:cNvPr>
        <xdr:cNvSpPr txBox="1"/>
      </xdr:nvSpPr>
      <xdr:spPr>
        <a:xfrm>
          <a:off x="1641484" y="1703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4734</xdr:rowOff>
    </xdr:from>
    <xdr:ext cx="405111" cy="259045"/>
    <xdr:sp macro="" textlink="">
      <xdr:nvSpPr>
        <xdr:cNvPr id="338" name="n_4mainValue【市民会館】&#10;有形固定資産減価償却率">
          <a:extLst>
            <a:ext uri="{FF2B5EF4-FFF2-40B4-BE49-F238E27FC236}">
              <a16:creationId xmlns:a16="http://schemas.microsoft.com/office/drawing/2014/main" id="{CC08DF5C-5F32-47D7-B2B7-01B3EFBB3CEC}"/>
            </a:ext>
          </a:extLst>
        </xdr:cNvPr>
        <xdr:cNvSpPr txBox="1"/>
      </xdr:nvSpPr>
      <xdr:spPr>
        <a:xfrm>
          <a:off x="855354" y="1698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7E78D80B-382E-4606-857A-A25DB4553827}"/>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72740CBC-7C46-475D-8573-6E583CB852D2}"/>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60089F09-A019-4931-9556-E1311342D332}"/>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D1B53ACC-3680-4972-AB46-1F70F5F78E7A}"/>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A68A4826-E4DD-4F49-B477-92062FFE985F}"/>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A75B2DD8-BDEC-4CBE-AECD-EA24AB86434C}"/>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A829D726-2BDB-4379-AC06-B1DB4BF9D8C2}"/>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61B30F87-70A9-4852-9C24-B35F59C68257}"/>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BF7D9AF0-2468-4197-85A4-05300387F4A9}"/>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D6720DAA-1DF9-44CE-B4E0-C1AB1AC19F2F}"/>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D0F5C0D4-6185-43D5-A10E-5DE197538356}"/>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5D4A348-4CDD-4F48-990D-D81A3B8C69D2}"/>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EC8E4219-E516-4479-8C6A-69E90CE3C28F}"/>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1F01F900-D95D-417F-9FED-C893B0A8661D}"/>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D1D86062-C6DD-4185-8443-8BB7349429C2}"/>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205D9A62-387B-4D44-96FC-32B89F55C877}"/>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4F71B957-B6DB-4D4C-A081-71AA546F090E}"/>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263EA5FF-A8B2-431B-9D48-A2B25D594D7E}"/>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5E19AB60-270B-4EFD-BE22-797F1DAC7093}"/>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04BC3AE6-85F7-41E4-9C08-385E0F80657F}"/>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A04272B9-CB2F-40E9-AF48-F4076986D879}"/>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5C2F0D4C-831A-41EA-B1F0-3E0DC2AB6EA4}"/>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7C00446E-27A2-4C0A-9E33-F2C18C6F58CD}"/>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362" name="直線コネクタ 361">
          <a:extLst>
            <a:ext uri="{FF2B5EF4-FFF2-40B4-BE49-F238E27FC236}">
              <a16:creationId xmlns:a16="http://schemas.microsoft.com/office/drawing/2014/main" id="{C40CBC3A-EDCB-4469-BCA0-B9FD259AD0E2}"/>
            </a:ext>
          </a:extLst>
        </xdr:cNvPr>
        <xdr:cNvCxnSpPr/>
      </xdr:nvCxnSpPr>
      <xdr:spPr>
        <a:xfrm flipV="1">
          <a:off x="9429115" y="17365344"/>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363" name="【市民会館】&#10;一人当たり面積最小値テキスト">
          <a:extLst>
            <a:ext uri="{FF2B5EF4-FFF2-40B4-BE49-F238E27FC236}">
              <a16:creationId xmlns:a16="http://schemas.microsoft.com/office/drawing/2014/main" id="{AF842477-B595-4AA0-8328-7E49CEDDEB1E}"/>
            </a:ext>
          </a:extLst>
        </xdr:cNvPr>
        <xdr:cNvSpPr txBox="1"/>
      </xdr:nvSpPr>
      <xdr:spPr>
        <a:xfrm>
          <a:off x="9467850" y="1864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364" name="直線コネクタ 363">
          <a:extLst>
            <a:ext uri="{FF2B5EF4-FFF2-40B4-BE49-F238E27FC236}">
              <a16:creationId xmlns:a16="http://schemas.microsoft.com/office/drawing/2014/main" id="{50C6FEC5-2722-49E2-8474-B2ECE296F790}"/>
            </a:ext>
          </a:extLst>
        </xdr:cNvPr>
        <xdr:cNvCxnSpPr/>
      </xdr:nvCxnSpPr>
      <xdr:spPr>
        <a:xfrm>
          <a:off x="9356090" y="1864296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365" name="【市民会館】&#10;一人当たり面積最大値テキスト">
          <a:extLst>
            <a:ext uri="{FF2B5EF4-FFF2-40B4-BE49-F238E27FC236}">
              <a16:creationId xmlns:a16="http://schemas.microsoft.com/office/drawing/2014/main" id="{07306145-4D09-44C9-B9AB-8974E777FF45}"/>
            </a:ext>
          </a:extLst>
        </xdr:cNvPr>
        <xdr:cNvSpPr txBox="1"/>
      </xdr:nvSpPr>
      <xdr:spPr>
        <a:xfrm>
          <a:off x="9467850" y="1714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366" name="直線コネクタ 365">
          <a:extLst>
            <a:ext uri="{FF2B5EF4-FFF2-40B4-BE49-F238E27FC236}">
              <a16:creationId xmlns:a16="http://schemas.microsoft.com/office/drawing/2014/main" id="{8CD7DBC9-F926-4ED0-BD84-8C83A19EC48D}"/>
            </a:ext>
          </a:extLst>
        </xdr:cNvPr>
        <xdr:cNvCxnSpPr/>
      </xdr:nvCxnSpPr>
      <xdr:spPr>
        <a:xfrm>
          <a:off x="9356090" y="1736534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367" name="【市民会館】&#10;一人当たり面積平均値テキスト">
          <a:extLst>
            <a:ext uri="{FF2B5EF4-FFF2-40B4-BE49-F238E27FC236}">
              <a16:creationId xmlns:a16="http://schemas.microsoft.com/office/drawing/2014/main" id="{F37C2FFD-F4C7-4F79-A643-1107B6FF0D70}"/>
            </a:ext>
          </a:extLst>
        </xdr:cNvPr>
        <xdr:cNvSpPr txBox="1"/>
      </xdr:nvSpPr>
      <xdr:spPr>
        <a:xfrm>
          <a:off x="9467850" y="18236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368" name="フローチャート: 判断 367">
          <a:extLst>
            <a:ext uri="{FF2B5EF4-FFF2-40B4-BE49-F238E27FC236}">
              <a16:creationId xmlns:a16="http://schemas.microsoft.com/office/drawing/2014/main" id="{FB4BB4D9-83C9-4CD3-BFAE-DB4B925DD409}"/>
            </a:ext>
          </a:extLst>
        </xdr:cNvPr>
        <xdr:cNvSpPr/>
      </xdr:nvSpPr>
      <xdr:spPr>
        <a:xfrm>
          <a:off x="9394190" y="1838896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369" name="フローチャート: 判断 368">
          <a:extLst>
            <a:ext uri="{FF2B5EF4-FFF2-40B4-BE49-F238E27FC236}">
              <a16:creationId xmlns:a16="http://schemas.microsoft.com/office/drawing/2014/main" id="{AB72FA8B-3FB6-46E2-BA95-739360533602}"/>
            </a:ext>
          </a:extLst>
        </xdr:cNvPr>
        <xdr:cNvSpPr/>
      </xdr:nvSpPr>
      <xdr:spPr>
        <a:xfrm>
          <a:off x="8632190" y="1836547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370" name="フローチャート: 判断 369">
          <a:extLst>
            <a:ext uri="{FF2B5EF4-FFF2-40B4-BE49-F238E27FC236}">
              <a16:creationId xmlns:a16="http://schemas.microsoft.com/office/drawing/2014/main" id="{6AB1D1DE-D23C-4A84-999B-BCA4C3C3DA7C}"/>
            </a:ext>
          </a:extLst>
        </xdr:cNvPr>
        <xdr:cNvSpPr/>
      </xdr:nvSpPr>
      <xdr:spPr>
        <a:xfrm>
          <a:off x="7846060" y="183953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371" name="フローチャート: 判断 370">
          <a:extLst>
            <a:ext uri="{FF2B5EF4-FFF2-40B4-BE49-F238E27FC236}">
              <a16:creationId xmlns:a16="http://schemas.microsoft.com/office/drawing/2014/main" id="{B99B0E3C-EDDB-48A9-A7BF-F7CAA4600C10}"/>
            </a:ext>
          </a:extLst>
        </xdr:cNvPr>
        <xdr:cNvSpPr/>
      </xdr:nvSpPr>
      <xdr:spPr>
        <a:xfrm>
          <a:off x="7029450" y="183984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372" name="フローチャート: 判断 371">
          <a:extLst>
            <a:ext uri="{FF2B5EF4-FFF2-40B4-BE49-F238E27FC236}">
              <a16:creationId xmlns:a16="http://schemas.microsoft.com/office/drawing/2014/main" id="{FD6186F8-9DEF-4104-AFF5-91AC60A0D566}"/>
            </a:ext>
          </a:extLst>
        </xdr:cNvPr>
        <xdr:cNvSpPr/>
      </xdr:nvSpPr>
      <xdr:spPr>
        <a:xfrm>
          <a:off x="6231890" y="1840357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DEE8261-2A60-40C0-8BB1-056D0BDF6560}"/>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B21B1BE-AA80-4545-8FD1-2469BBBBE6AD}"/>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4800FFF-3EE8-4F8E-912C-77242521DCB4}"/>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94644042-C344-44D2-B14D-A98FA8AFEC1D}"/>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FF91CA97-8C91-49D9-A292-51CEEEE89E22}"/>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111761</xdr:rowOff>
    </xdr:from>
    <xdr:to>
      <xdr:col>55</xdr:col>
      <xdr:colOff>50800</xdr:colOff>
      <xdr:row>108</xdr:row>
      <xdr:rowOff>41911</xdr:rowOff>
    </xdr:to>
    <xdr:sp macro="" textlink="">
      <xdr:nvSpPr>
        <xdr:cNvPr id="378" name="楕円 377">
          <a:extLst>
            <a:ext uri="{FF2B5EF4-FFF2-40B4-BE49-F238E27FC236}">
              <a16:creationId xmlns:a16="http://schemas.microsoft.com/office/drawing/2014/main" id="{A512FE8F-D834-473B-8861-D74F471D6FCD}"/>
            </a:ext>
          </a:extLst>
        </xdr:cNvPr>
        <xdr:cNvSpPr/>
      </xdr:nvSpPr>
      <xdr:spPr>
        <a:xfrm>
          <a:off x="9394190" y="1845691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90188</xdr:rowOff>
    </xdr:from>
    <xdr:ext cx="469744" cy="259045"/>
    <xdr:sp macro="" textlink="">
      <xdr:nvSpPr>
        <xdr:cNvPr id="379" name="【市民会館】&#10;一人当たり面積該当値テキスト">
          <a:extLst>
            <a:ext uri="{FF2B5EF4-FFF2-40B4-BE49-F238E27FC236}">
              <a16:creationId xmlns:a16="http://schemas.microsoft.com/office/drawing/2014/main" id="{F922ADB4-1C84-45FD-82B5-E25D6A6CBF40}"/>
            </a:ext>
          </a:extLst>
        </xdr:cNvPr>
        <xdr:cNvSpPr txBox="1"/>
      </xdr:nvSpPr>
      <xdr:spPr>
        <a:xfrm>
          <a:off x="9467850" y="1843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380" name="楕円 379">
          <a:extLst>
            <a:ext uri="{FF2B5EF4-FFF2-40B4-BE49-F238E27FC236}">
              <a16:creationId xmlns:a16="http://schemas.microsoft.com/office/drawing/2014/main" id="{647734B1-CE1B-4006-A17D-278094E8B82E}"/>
            </a:ext>
          </a:extLst>
        </xdr:cNvPr>
        <xdr:cNvSpPr/>
      </xdr:nvSpPr>
      <xdr:spPr>
        <a:xfrm>
          <a:off x="8632190" y="184581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162561</xdr:rowOff>
    </xdr:from>
    <xdr:to>
      <xdr:col>55</xdr:col>
      <xdr:colOff>0</xdr:colOff>
      <xdr:row>107</xdr:row>
      <xdr:rowOff>163830</xdr:rowOff>
    </xdr:to>
    <xdr:cxnSp macro="">
      <xdr:nvCxnSpPr>
        <xdr:cNvPr id="381" name="直線コネクタ 380">
          <a:extLst>
            <a:ext uri="{FF2B5EF4-FFF2-40B4-BE49-F238E27FC236}">
              <a16:creationId xmlns:a16="http://schemas.microsoft.com/office/drawing/2014/main" id="{FBFBAFD2-C16D-4195-99E5-F77C4FBD90BF}"/>
            </a:ext>
          </a:extLst>
        </xdr:cNvPr>
        <xdr:cNvCxnSpPr/>
      </xdr:nvCxnSpPr>
      <xdr:spPr>
        <a:xfrm flipV="1">
          <a:off x="8686800" y="18509616"/>
          <a:ext cx="742950" cy="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114300</xdr:rowOff>
    </xdr:from>
    <xdr:to>
      <xdr:col>46</xdr:col>
      <xdr:colOff>38100</xdr:colOff>
      <xdr:row>108</xdr:row>
      <xdr:rowOff>44450</xdr:rowOff>
    </xdr:to>
    <xdr:sp macro="" textlink="">
      <xdr:nvSpPr>
        <xdr:cNvPr id="382" name="楕円 381">
          <a:extLst>
            <a:ext uri="{FF2B5EF4-FFF2-40B4-BE49-F238E27FC236}">
              <a16:creationId xmlns:a16="http://schemas.microsoft.com/office/drawing/2014/main" id="{84C4BBF3-28B8-4910-8956-B60D1F1304B7}"/>
            </a:ext>
          </a:extLst>
        </xdr:cNvPr>
        <xdr:cNvSpPr/>
      </xdr:nvSpPr>
      <xdr:spPr>
        <a:xfrm>
          <a:off x="7846060" y="1845945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163830</xdr:rowOff>
    </xdr:from>
    <xdr:to>
      <xdr:col>50</xdr:col>
      <xdr:colOff>114300</xdr:colOff>
      <xdr:row>107</xdr:row>
      <xdr:rowOff>165100</xdr:rowOff>
    </xdr:to>
    <xdr:cxnSp macro="">
      <xdr:nvCxnSpPr>
        <xdr:cNvPr id="383" name="直線コネクタ 382">
          <a:extLst>
            <a:ext uri="{FF2B5EF4-FFF2-40B4-BE49-F238E27FC236}">
              <a16:creationId xmlns:a16="http://schemas.microsoft.com/office/drawing/2014/main" id="{B95ED946-2CD6-40F0-A842-D654BF705DB7}"/>
            </a:ext>
          </a:extLst>
        </xdr:cNvPr>
        <xdr:cNvCxnSpPr/>
      </xdr:nvCxnSpPr>
      <xdr:spPr>
        <a:xfrm flipV="1">
          <a:off x="7889240" y="18512790"/>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114300</xdr:rowOff>
    </xdr:from>
    <xdr:to>
      <xdr:col>41</xdr:col>
      <xdr:colOff>101600</xdr:colOff>
      <xdr:row>108</xdr:row>
      <xdr:rowOff>44450</xdr:rowOff>
    </xdr:to>
    <xdr:sp macro="" textlink="">
      <xdr:nvSpPr>
        <xdr:cNvPr id="384" name="楕円 383">
          <a:extLst>
            <a:ext uri="{FF2B5EF4-FFF2-40B4-BE49-F238E27FC236}">
              <a16:creationId xmlns:a16="http://schemas.microsoft.com/office/drawing/2014/main" id="{A868E1B4-06FB-4939-99CA-910649C87157}"/>
            </a:ext>
          </a:extLst>
        </xdr:cNvPr>
        <xdr:cNvSpPr/>
      </xdr:nvSpPr>
      <xdr:spPr>
        <a:xfrm>
          <a:off x="7029450" y="1845945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165100</xdr:rowOff>
    </xdr:from>
    <xdr:to>
      <xdr:col>45</xdr:col>
      <xdr:colOff>177800</xdr:colOff>
      <xdr:row>107</xdr:row>
      <xdr:rowOff>165100</xdr:rowOff>
    </xdr:to>
    <xdr:cxnSp macro="">
      <xdr:nvCxnSpPr>
        <xdr:cNvPr id="385" name="直線コネクタ 384">
          <a:extLst>
            <a:ext uri="{FF2B5EF4-FFF2-40B4-BE49-F238E27FC236}">
              <a16:creationId xmlns:a16="http://schemas.microsoft.com/office/drawing/2014/main" id="{54362BC1-439A-46C7-9D56-7F196C7CE51C}"/>
            </a:ext>
          </a:extLst>
        </xdr:cNvPr>
        <xdr:cNvCxnSpPr/>
      </xdr:nvCxnSpPr>
      <xdr:spPr>
        <a:xfrm>
          <a:off x="7084060" y="1851406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114300</xdr:rowOff>
    </xdr:from>
    <xdr:to>
      <xdr:col>36</xdr:col>
      <xdr:colOff>165100</xdr:colOff>
      <xdr:row>108</xdr:row>
      <xdr:rowOff>44450</xdr:rowOff>
    </xdr:to>
    <xdr:sp macro="" textlink="">
      <xdr:nvSpPr>
        <xdr:cNvPr id="386" name="楕円 385">
          <a:extLst>
            <a:ext uri="{FF2B5EF4-FFF2-40B4-BE49-F238E27FC236}">
              <a16:creationId xmlns:a16="http://schemas.microsoft.com/office/drawing/2014/main" id="{43F8A5E0-EAFF-46DC-B504-E38AF1387CD8}"/>
            </a:ext>
          </a:extLst>
        </xdr:cNvPr>
        <xdr:cNvSpPr/>
      </xdr:nvSpPr>
      <xdr:spPr>
        <a:xfrm>
          <a:off x="6231890" y="1845945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165100</xdr:rowOff>
    </xdr:from>
    <xdr:to>
      <xdr:col>41</xdr:col>
      <xdr:colOff>50800</xdr:colOff>
      <xdr:row>107</xdr:row>
      <xdr:rowOff>165100</xdr:rowOff>
    </xdr:to>
    <xdr:cxnSp macro="">
      <xdr:nvCxnSpPr>
        <xdr:cNvPr id="387" name="直線コネクタ 386">
          <a:extLst>
            <a:ext uri="{FF2B5EF4-FFF2-40B4-BE49-F238E27FC236}">
              <a16:creationId xmlns:a16="http://schemas.microsoft.com/office/drawing/2014/main" id="{23E0AE2D-3FE3-4086-9313-D165AACB83EA}"/>
            </a:ext>
          </a:extLst>
        </xdr:cNvPr>
        <xdr:cNvCxnSpPr/>
      </xdr:nvCxnSpPr>
      <xdr:spPr>
        <a:xfrm>
          <a:off x="6286500" y="1851406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134638</xdr:rowOff>
    </xdr:from>
    <xdr:ext cx="469744" cy="259045"/>
    <xdr:sp macro="" textlink="">
      <xdr:nvSpPr>
        <xdr:cNvPr id="388" name="n_1aveValue【市民会館】&#10;一人当たり面積">
          <a:extLst>
            <a:ext uri="{FF2B5EF4-FFF2-40B4-BE49-F238E27FC236}">
              <a16:creationId xmlns:a16="http://schemas.microsoft.com/office/drawing/2014/main" id="{3BF54CD7-E336-4CF1-B0FE-330C0E2AB0F9}"/>
            </a:ext>
          </a:extLst>
        </xdr:cNvPr>
        <xdr:cNvSpPr txBox="1"/>
      </xdr:nvSpPr>
      <xdr:spPr>
        <a:xfrm>
          <a:off x="8454467" y="181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389" name="n_2aveValue【市民会館】&#10;一人当たり面積">
          <a:extLst>
            <a:ext uri="{FF2B5EF4-FFF2-40B4-BE49-F238E27FC236}">
              <a16:creationId xmlns:a16="http://schemas.microsoft.com/office/drawing/2014/main" id="{19320710-444B-4870-B18E-13E12C812799}"/>
            </a:ext>
          </a:extLst>
        </xdr:cNvPr>
        <xdr:cNvSpPr txBox="1"/>
      </xdr:nvSpPr>
      <xdr:spPr>
        <a:xfrm>
          <a:off x="7673417" y="1817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390" name="n_3aveValue【市民会館】&#10;一人当たり面積">
          <a:extLst>
            <a:ext uri="{FF2B5EF4-FFF2-40B4-BE49-F238E27FC236}">
              <a16:creationId xmlns:a16="http://schemas.microsoft.com/office/drawing/2014/main" id="{F48CF546-7FA2-490E-961D-D9F8498E8E56}"/>
            </a:ext>
          </a:extLst>
        </xdr:cNvPr>
        <xdr:cNvSpPr txBox="1"/>
      </xdr:nvSpPr>
      <xdr:spPr>
        <a:xfrm>
          <a:off x="6866332" y="181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391" name="n_4aveValue【市民会館】&#10;一人当たり面積">
          <a:extLst>
            <a:ext uri="{FF2B5EF4-FFF2-40B4-BE49-F238E27FC236}">
              <a16:creationId xmlns:a16="http://schemas.microsoft.com/office/drawing/2014/main" id="{8E125891-AA2F-415D-9A43-218B7936ED4B}"/>
            </a:ext>
          </a:extLst>
        </xdr:cNvPr>
        <xdr:cNvSpPr txBox="1"/>
      </xdr:nvSpPr>
      <xdr:spPr>
        <a:xfrm>
          <a:off x="6068772"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392" name="n_1mainValue【市民会館】&#10;一人当たり面積">
          <a:extLst>
            <a:ext uri="{FF2B5EF4-FFF2-40B4-BE49-F238E27FC236}">
              <a16:creationId xmlns:a16="http://schemas.microsoft.com/office/drawing/2014/main" id="{6878965C-0F85-4A08-A24A-51730D402307}"/>
            </a:ext>
          </a:extLst>
        </xdr:cNvPr>
        <xdr:cNvSpPr txBox="1"/>
      </xdr:nvSpPr>
      <xdr:spPr>
        <a:xfrm>
          <a:off x="845446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35577</xdr:rowOff>
    </xdr:from>
    <xdr:ext cx="469744" cy="259045"/>
    <xdr:sp macro="" textlink="">
      <xdr:nvSpPr>
        <xdr:cNvPr id="393" name="n_2mainValue【市民会館】&#10;一人当たり面積">
          <a:extLst>
            <a:ext uri="{FF2B5EF4-FFF2-40B4-BE49-F238E27FC236}">
              <a16:creationId xmlns:a16="http://schemas.microsoft.com/office/drawing/2014/main" id="{5E554AB2-0B58-4396-B5C0-242E2184C24F}"/>
            </a:ext>
          </a:extLst>
        </xdr:cNvPr>
        <xdr:cNvSpPr txBox="1"/>
      </xdr:nvSpPr>
      <xdr:spPr>
        <a:xfrm>
          <a:off x="7673417" y="185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35577</xdr:rowOff>
    </xdr:from>
    <xdr:ext cx="469744" cy="259045"/>
    <xdr:sp macro="" textlink="">
      <xdr:nvSpPr>
        <xdr:cNvPr id="394" name="n_3mainValue【市民会館】&#10;一人当たり面積">
          <a:extLst>
            <a:ext uri="{FF2B5EF4-FFF2-40B4-BE49-F238E27FC236}">
              <a16:creationId xmlns:a16="http://schemas.microsoft.com/office/drawing/2014/main" id="{F6219866-F34A-4450-AA94-F6A50C3B6769}"/>
            </a:ext>
          </a:extLst>
        </xdr:cNvPr>
        <xdr:cNvSpPr txBox="1"/>
      </xdr:nvSpPr>
      <xdr:spPr>
        <a:xfrm>
          <a:off x="6866332" y="185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35577</xdr:rowOff>
    </xdr:from>
    <xdr:ext cx="469744" cy="259045"/>
    <xdr:sp macro="" textlink="">
      <xdr:nvSpPr>
        <xdr:cNvPr id="395" name="n_4mainValue【市民会館】&#10;一人当たり面積">
          <a:extLst>
            <a:ext uri="{FF2B5EF4-FFF2-40B4-BE49-F238E27FC236}">
              <a16:creationId xmlns:a16="http://schemas.microsoft.com/office/drawing/2014/main" id="{3B08F94E-7DE8-442C-AE36-608476A8C29F}"/>
            </a:ext>
          </a:extLst>
        </xdr:cNvPr>
        <xdr:cNvSpPr txBox="1"/>
      </xdr:nvSpPr>
      <xdr:spPr>
        <a:xfrm>
          <a:off x="6068772" y="185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A7A52F16-4A30-4B11-BF12-34052A25D62A}"/>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606CEBA2-C8A0-44E2-AFFB-00A1E8D6F35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1FE17AEA-0AA3-484C-BBB5-2BE19BA7977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87505EF8-9209-49B5-AB7C-2CC6BB77FA0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D5317844-4C89-4CB3-8AA7-60FC3DBFF4BE}"/>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D3B1AF34-BE27-4155-B0C9-532A9D73804E}"/>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EA5BFDE9-63A1-4F93-9AB7-58993C184DA5}"/>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38EB11CF-F0F6-4F62-A9AF-059983CD9389}"/>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524B3683-4F93-4845-B753-DAD9D869BFB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B4D882F2-D8C6-48A0-8CB8-B0289CF90965}"/>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D958F33C-3213-4BE2-9BBF-A1482DB6A7C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A523BCD3-BC9F-430B-8CAE-65645340B7E3}"/>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2C5CB7A2-8D8E-4624-984D-4CF97FC9BE2F}"/>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9341065F-2485-434B-8281-2368587054E8}"/>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5912556D-ABBC-4963-BE66-10D9E5EE31E2}"/>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D2F91677-325B-431F-AF9E-741C0A6B8466}"/>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E9B7759-FD9B-4323-AE48-DDE5ABB49344}"/>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17DEF3F3-5D1E-4998-A14C-1555C7B9010A}"/>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E010AC9B-98E9-4C27-85E0-0D82FF9AF4CD}"/>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73A303E9-5CC4-4A0F-B237-8312E3C0D0E4}"/>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5717697-E717-4FFA-96DF-39CEDC7CDBD8}"/>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C5F1C3F1-4FEE-4C80-991B-18861CCED84E}"/>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F8570CF3-50B4-4F40-A81B-6531318DBA5F}"/>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90842959-62D6-4C7A-93BC-E2640E918CB6}"/>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DDA098AE-07B9-40F9-8B72-33BDF5DCC4F9}"/>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87C523FC-F975-48ED-9A5A-357B2726C0A8}"/>
            </a:ext>
          </a:extLst>
        </xdr:cNvPr>
        <xdr:cNvCxnSpPr/>
      </xdr:nvCxnSpPr>
      <xdr:spPr>
        <a:xfrm flipV="1">
          <a:off x="14703424" y="5756366"/>
          <a:ext cx="0" cy="1540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798E69F7-5783-40AC-8DE0-9560B128EEFD}"/>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4BCAA744-EBA2-401B-9F5F-29943451FA77}"/>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24" name="【一般廃棄物処理施設】&#10;有形固定資産減価償却率最大値テキスト">
          <a:extLst>
            <a:ext uri="{FF2B5EF4-FFF2-40B4-BE49-F238E27FC236}">
              <a16:creationId xmlns:a16="http://schemas.microsoft.com/office/drawing/2014/main" id="{27D7ABCB-0543-46CD-84CB-76B78ABBA5A0}"/>
            </a:ext>
          </a:extLst>
        </xdr:cNvPr>
        <xdr:cNvSpPr txBox="1"/>
      </xdr:nvSpPr>
      <xdr:spPr>
        <a:xfrm>
          <a:off x="14742160" y="5537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25" name="直線コネクタ 424">
          <a:extLst>
            <a:ext uri="{FF2B5EF4-FFF2-40B4-BE49-F238E27FC236}">
              <a16:creationId xmlns:a16="http://schemas.microsoft.com/office/drawing/2014/main" id="{13DF080F-0053-4A66-A81A-58DDEAE21BD3}"/>
            </a:ext>
          </a:extLst>
        </xdr:cNvPr>
        <xdr:cNvCxnSpPr/>
      </xdr:nvCxnSpPr>
      <xdr:spPr>
        <a:xfrm>
          <a:off x="1461135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71D3329F-3711-447D-9661-BB51480108D6}"/>
            </a:ext>
          </a:extLst>
        </xdr:cNvPr>
        <xdr:cNvSpPr txBox="1"/>
      </xdr:nvSpPr>
      <xdr:spPr>
        <a:xfrm>
          <a:off x="14742160" y="6636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27" name="フローチャート: 判断 426">
          <a:extLst>
            <a:ext uri="{FF2B5EF4-FFF2-40B4-BE49-F238E27FC236}">
              <a16:creationId xmlns:a16="http://schemas.microsoft.com/office/drawing/2014/main" id="{3675D444-4FE2-4A08-8FF1-5C9A7E9F4426}"/>
            </a:ext>
          </a:extLst>
        </xdr:cNvPr>
        <xdr:cNvSpPr/>
      </xdr:nvSpPr>
      <xdr:spPr>
        <a:xfrm>
          <a:off x="14649450" y="66545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28" name="フローチャート: 判断 427">
          <a:extLst>
            <a:ext uri="{FF2B5EF4-FFF2-40B4-BE49-F238E27FC236}">
              <a16:creationId xmlns:a16="http://schemas.microsoft.com/office/drawing/2014/main" id="{63567F21-BCB0-43F8-95E9-57CD9213A086}"/>
            </a:ext>
          </a:extLst>
        </xdr:cNvPr>
        <xdr:cNvSpPr/>
      </xdr:nvSpPr>
      <xdr:spPr>
        <a:xfrm>
          <a:off x="13887450" y="667793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29" name="フローチャート: 判断 428">
          <a:extLst>
            <a:ext uri="{FF2B5EF4-FFF2-40B4-BE49-F238E27FC236}">
              <a16:creationId xmlns:a16="http://schemas.microsoft.com/office/drawing/2014/main" id="{5FAEFD4A-68C4-4417-B9E4-447F410F1174}"/>
            </a:ext>
          </a:extLst>
        </xdr:cNvPr>
        <xdr:cNvSpPr/>
      </xdr:nvSpPr>
      <xdr:spPr>
        <a:xfrm>
          <a:off x="13089890" y="665616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430" name="フローチャート: 判断 429">
          <a:extLst>
            <a:ext uri="{FF2B5EF4-FFF2-40B4-BE49-F238E27FC236}">
              <a16:creationId xmlns:a16="http://schemas.microsoft.com/office/drawing/2014/main" id="{0CF7DAAE-6C36-4A52-8567-FC56DFF85B35}"/>
            </a:ext>
          </a:extLst>
        </xdr:cNvPr>
        <xdr:cNvSpPr/>
      </xdr:nvSpPr>
      <xdr:spPr>
        <a:xfrm>
          <a:off x="12303760" y="657261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431" name="フローチャート: 判断 430">
          <a:extLst>
            <a:ext uri="{FF2B5EF4-FFF2-40B4-BE49-F238E27FC236}">
              <a16:creationId xmlns:a16="http://schemas.microsoft.com/office/drawing/2014/main" id="{AA6431FF-5ABD-483E-86DA-E44523C4C4B5}"/>
            </a:ext>
          </a:extLst>
        </xdr:cNvPr>
        <xdr:cNvSpPr/>
      </xdr:nvSpPr>
      <xdr:spPr>
        <a:xfrm>
          <a:off x="11487150" y="653505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758E0E3-0074-458A-936F-A4CA2C54F272}"/>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18B8A5A-DAE7-4C79-B4D7-1130BF00AFCE}"/>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BD5B15E-C410-4023-A213-C9DE772B96B8}"/>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42BF569-EE78-4D33-B693-EB4CAE181A9E}"/>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9054826-8E52-4F97-BE05-7E31D4EF80EE}"/>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66222</xdr:rowOff>
    </xdr:from>
    <xdr:to>
      <xdr:col>85</xdr:col>
      <xdr:colOff>177800</xdr:colOff>
      <xdr:row>35</xdr:row>
      <xdr:rowOff>167822</xdr:rowOff>
    </xdr:to>
    <xdr:sp macro="" textlink="">
      <xdr:nvSpPr>
        <xdr:cNvPr id="437" name="楕円 436">
          <a:extLst>
            <a:ext uri="{FF2B5EF4-FFF2-40B4-BE49-F238E27FC236}">
              <a16:creationId xmlns:a16="http://schemas.microsoft.com/office/drawing/2014/main" id="{032D3293-89FE-49BB-8344-AC74FA216F96}"/>
            </a:ext>
          </a:extLst>
        </xdr:cNvPr>
        <xdr:cNvSpPr/>
      </xdr:nvSpPr>
      <xdr:spPr>
        <a:xfrm>
          <a:off x="14649450" y="606506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89099</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86276586-0CC2-44D7-A6C8-8D9A21BD0C2F}"/>
            </a:ext>
          </a:extLst>
        </xdr:cNvPr>
        <xdr:cNvSpPr txBox="1"/>
      </xdr:nvSpPr>
      <xdr:spPr>
        <a:xfrm>
          <a:off x="14742160" y="5922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98878</xdr:rowOff>
    </xdr:from>
    <xdr:to>
      <xdr:col>81</xdr:col>
      <xdr:colOff>101600</xdr:colOff>
      <xdr:row>36</xdr:row>
      <xdr:rowOff>29028</xdr:rowOff>
    </xdr:to>
    <xdr:sp macro="" textlink="">
      <xdr:nvSpPr>
        <xdr:cNvPr id="439" name="楕円 438">
          <a:extLst>
            <a:ext uri="{FF2B5EF4-FFF2-40B4-BE49-F238E27FC236}">
              <a16:creationId xmlns:a16="http://schemas.microsoft.com/office/drawing/2014/main" id="{3E56D92B-AAC5-416E-8945-D62D1651B048}"/>
            </a:ext>
          </a:extLst>
        </xdr:cNvPr>
        <xdr:cNvSpPr/>
      </xdr:nvSpPr>
      <xdr:spPr>
        <a:xfrm>
          <a:off x="13887450" y="60958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117022</xdr:rowOff>
    </xdr:from>
    <xdr:to>
      <xdr:col>85</xdr:col>
      <xdr:colOff>127000</xdr:colOff>
      <xdr:row>35</xdr:row>
      <xdr:rowOff>149678</xdr:rowOff>
    </xdr:to>
    <xdr:cxnSp macro="">
      <xdr:nvCxnSpPr>
        <xdr:cNvPr id="440" name="直線コネクタ 439">
          <a:extLst>
            <a:ext uri="{FF2B5EF4-FFF2-40B4-BE49-F238E27FC236}">
              <a16:creationId xmlns:a16="http://schemas.microsoft.com/office/drawing/2014/main" id="{126865CE-E913-45F0-818A-CBF3CB6EC5A6}"/>
            </a:ext>
          </a:extLst>
        </xdr:cNvPr>
        <xdr:cNvCxnSpPr/>
      </xdr:nvCxnSpPr>
      <xdr:spPr>
        <a:xfrm flipV="1">
          <a:off x="13942060" y="6117772"/>
          <a:ext cx="762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95613</xdr:rowOff>
    </xdr:from>
    <xdr:to>
      <xdr:col>76</xdr:col>
      <xdr:colOff>165100</xdr:colOff>
      <xdr:row>39</xdr:row>
      <xdr:rowOff>25763</xdr:rowOff>
    </xdr:to>
    <xdr:sp macro="" textlink="">
      <xdr:nvSpPr>
        <xdr:cNvPr id="441" name="楕円 440">
          <a:extLst>
            <a:ext uri="{FF2B5EF4-FFF2-40B4-BE49-F238E27FC236}">
              <a16:creationId xmlns:a16="http://schemas.microsoft.com/office/drawing/2014/main" id="{4557F410-E191-49C6-BD05-8FE97E7048D0}"/>
            </a:ext>
          </a:extLst>
        </xdr:cNvPr>
        <xdr:cNvSpPr/>
      </xdr:nvSpPr>
      <xdr:spPr>
        <a:xfrm>
          <a:off x="13089890" y="660690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149678</xdr:rowOff>
    </xdr:from>
    <xdr:to>
      <xdr:col>81</xdr:col>
      <xdr:colOff>50800</xdr:colOff>
      <xdr:row>38</xdr:row>
      <xdr:rowOff>146413</xdr:rowOff>
    </xdr:to>
    <xdr:cxnSp macro="">
      <xdr:nvCxnSpPr>
        <xdr:cNvPr id="442" name="直線コネクタ 441">
          <a:extLst>
            <a:ext uri="{FF2B5EF4-FFF2-40B4-BE49-F238E27FC236}">
              <a16:creationId xmlns:a16="http://schemas.microsoft.com/office/drawing/2014/main" id="{F8336A17-F517-4743-B322-1D0D3F2CFEB4}"/>
            </a:ext>
          </a:extLst>
        </xdr:cNvPr>
        <xdr:cNvCxnSpPr/>
      </xdr:nvCxnSpPr>
      <xdr:spPr>
        <a:xfrm flipV="1">
          <a:off x="13144500" y="6150428"/>
          <a:ext cx="797560" cy="50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53159</xdr:rowOff>
    </xdr:from>
    <xdr:to>
      <xdr:col>72</xdr:col>
      <xdr:colOff>38100</xdr:colOff>
      <xdr:row>38</xdr:row>
      <xdr:rowOff>154759</xdr:rowOff>
    </xdr:to>
    <xdr:sp macro="" textlink="">
      <xdr:nvSpPr>
        <xdr:cNvPr id="443" name="楕円 442">
          <a:extLst>
            <a:ext uri="{FF2B5EF4-FFF2-40B4-BE49-F238E27FC236}">
              <a16:creationId xmlns:a16="http://schemas.microsoft.com/office/drawing/2014/main" id="{7A8EA445-9926-48A8-AD7D-3E8CB9AF07D1}"/>
            </a:ext>
          </a:extLst>
        </xdr:cNvPr>
        <xdr:cNvSpPr/>
      </xdr:nvSpPr>
      <xdr:spPr>
        <a:xfrm>
          <a:off x="12303760" y="65720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103959</xdr:rowOff>
    </xdr:from>
    <xdr:to>
      <xdr:col>76</xdr:col>
      <xdr:colOff>114300</xdr:colOff>
      <xdr:row>38</xdr:row>
      <xdr:rowOff>146413</xdr:rowOff>
    </xdr:to>
    <xdr:cxnSp macro="">
      <xdr:nvCxnSpPr>
        <xdr:cNvPr id="444" name="直線コネクタ 443">
          <a:extLst>
            <a:ext uri="{FF2B5EF4-FFF2-40B4-BE49-F238E27FC236}">
              <a16:creationId xmlns:a16="http://schemas.microsoft.com/office/drawing/2014/main" id="{71D0235F-B8B1-4814-B4B7-D5072E40F05F}"/>
            </a:ext>
          </a:extLst>
        </xdr:cNvPr>
        <xdr:cNvCxnSpPr/>
      </xdr:nvCxnSpPr>
      <xdr:spPr>
        <a:xfrm>
          <a:off x="12346940" y="6617154"/>
          <a:ext cx="7975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10704</xdr:rowOff>
    </xdr:from>
    <xdr:to>
      <xdr:col>67</xdr:col>
      <xdr:colOff>101600</xdr:colOff>
      <xdr:row>38</xdr:row>
      <xdr:rowOff>112304</xdr:rowOff>
    </xdr:to>
    <xdr:sp macro="" textlink="">
      <xdr:nvSpPr>
        <xdr:cNvPr id="445" name="楕円 444">
          <a:extLst>
            <a:ext uri="{FF2B5EF4-FFF2-40B4-BE49-F238E27FC236}">
              <a16:creationId xmlns:a16="http://schemas.microsoft.com/office/drawing/2014/main" id="{110A70DF-52BC-4B58-9110-9E39FA2B7F07}"/>
            </a:ext>
          </a:extLst>
        </xdr:cNvPr>
        <xdr:cNvSpPr/>
      </xdr:nvSpPr>
      <xdr:spPr>
        <a:xfrm>
          <a:off x="11487150" y="652770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61504</xdr:rowOff>
    </xdr:from>
    <xdr:to>
      <xdr:col>71</xdr:col>
      <xdr:colOff>177800</xdr:colOff>
      <xdr:row>38</xdr:row>
      <xdr:rowOff>103959</xdr:rowOff>
    </xdr:to>
    <xdr:cxnSp macro="">
      <xdr:nvCxnSpPr>
        <xdr:cNvPr id="446" name="直線コネクタ 445">
          <a:extLst>
            <a:ext uri="{FF2B5EF4-FFF2-40B4-BE49-F238E27FC236}">
              <a16:creationId xmlns:a16="http://schemas.microsoft.com/office/drawing/2014/main" id="{1143607B-AEBC-4E58-8106-DE2EE8F6B15E}"/>
            </a:ext>
          </a:extLst>
        </xdr:cNvPr>
        <xdr:cNvCxnSpPr/>
      </xdr:nvCxnSpPr>
      <xdr:spPr>
        <a:xfrm>
          <a:off x="11541760" y="6572794"/>
          <a:ext cx="805180" cy="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3FF8DAAB-93EE-41D5-B5E6-EEC9522F89C1}"/>
            </a:ext>
          </a:extLst>
        </xdr:cNvPr>
        <xdr:cNvSpPr txBox="1"/>
      </xdr:nvSpPr>
      <xdr:spPr>
        <a:xfrm>
          <a:off x="13738234" y="67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65434028-6D41-4FAA-9484-A3BAC7040C61}"/>
            </a:ext>
          </a:extLst>
        </xdr:cNvPr>
        <xdr:cNvSpPr txBox="1"/>
      </xdr:nvSpPr>
      <xdr:spPr>
        <a:xfrm>
          <a:off x="12957184" y="674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EA5AEBB4-E3CC-4FAC-B8BB-C5FDE86FFDBA}"/>
            </a:ext>
          </a:extLst>
        </xdr:cNvPr>
        <xdr:cNvSpPr txBox="1"/>
      </xdr:nvSpPr>
      <xdr:spPr>
        <a:xfrm>
          <a:off x="1217105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116494</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269C7C1A-3813-410C-A327-9D20C5ADCBA9}"/>
            </a:ext>
          </a:extLst>
        </xdr:cNvPr>
        <xdr:cNvSpPr txBox="1"/>
      </xdr:nvSpPr>
      <xdr:spPr>
        <a:xfrm>
          <a:off x="113544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45555</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5692F062-C07B-481D-9BAE-BA521D52D52C}"/>
            </a:ext>
          </a:extLst>
        </xdr:cNvPr>
        <xdr:cNvSpPr txBox="1"/>
      </xdr:nvSpPr>
      <xdr:spPr>
        <a:xfrm>
          <a:off x="13738234" y="587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42290</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751A5C73-DF8F-48F9-B0EC-2C926A8DCF44}"/>
            </a:ext>
          </a:extLst>
        </xdr:cNvPr>
        <xdr:cNvSpPr txBox="1"/>
      </xdr:nvSpPr>
      <xdr:spPr>
        <a:xfrm>
          <a:off x="12957184" y="638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171285</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8E878544-4BD8-4C8E-B46A-282FBA790720}"/>
            </a:ext>
          </a:extLst>
        </xdr:cNvPr>
        <xdr:cNvSpPr txBox="1"/>
      </xdr:nvSpPr>
      <xdr:spPr>
        <a:xfrm>
          <a:off x="12171054" y="63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F3886649-3D45-4B1E-A965-5AC73F6B4C7D}"/>
            </a:ext>
          </a:extLst>
        </xdr:cNvPr>
        <xdr:cNvSpPr txBox="1"/>
      </xdr:nvSpPr>
      <xdr:spPr>
        <a:xfrm>
          <a:off x="11354444" y="630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310248E-4CA1-4F3D-868D-A7D624814197}"/>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A4BCFA28-0076-4A7A-B039-BD757AFBEC22}"/>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3C798841-C9F6-410A-8195-2C2FA5922464}"/>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83A6B554-B284-41BF-93E7-0AA3738E5084}"/>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41C40D2-810D-4557-9C41-55A6A9328DF9}"/>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910316-4EAD-44A5-BEF5-56773E6B938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2A68C8C6-5EA5-4761-A853-9B2D2274CF32}"/>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509FAE6-C21E-4F19-9AC1-B5327C233DB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28A86EBF-A35B-4CEA-9277-8D1C2116A780}"/>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F6289C0-0026-4475-B50E-EF86684914C1}"/>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6EDD26EF-0F1B-468C-A7B0-424EBDA2BC0F}"/>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id="{AF75F6BB-B0C1-4DBF-963E-06248F7B5AB8}"/>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18884DD-5CB0-4BD1-A046-B67DCE75AAEB}"/>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id="{DF4576C7-4DD2-4F45-AE50-ABD648F77B31}"/>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542FEAF4-D6C2-4A2B-BA5D-19D6525559A3}"/>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id="{7D6D1E3A-31AA-49D2-A2C6-C7A4B41E202D}"/>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2B9832AC-B1E7-4CB6-B59B-304E44FDAA05}"/>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id="{9BBD80A3-3415-4FF2-998C-428C295285CD}"/>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662626B-FD7E-4BE4-85D0-3B66E3FBC75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97852F11-5C0B-47D5-A283-6F55AA94444E}"/>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C2300C53-B88A-49FB-ACAA-7B934B2C8555}"/>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476" name="直線コネクタ 475">
          <a:extLst>
            <a:ext uri="{FF2B5EF4-FFF2-40B4-BE49-F238E27FC236}">
              <a16:creationId xmlns:a16="http://schemas.microsoft.com/office/drawing/2014/main" id="{314EAED8-B82E-41A8-A8B7-7632C283E370}"/>
            </a:ext>
          </a:extLst>
        </xdr:cNvPr>
        <xdr:cNvCxnSpPr/>
      </xdr:nvCxnSpPr>
      <xdr:spPr>
        <a:xfrm flipV="1">
          <a:off x="19947254" y="568033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477" name="【一般廃棄物処理施設】&#10;一人当たり有形固定資産（償却資産）額最小値テキスト">
          <a:extLst>
            <a:ext uri="{FF2B5EF4-FFF2-40B4-BE49-F238E27FC236}">
              <a16:creationId xmlns:a16="http://schemas.microsoft.com/office/drawing/2014/main" id="{ABBDD71F-167B-484B-90A8-415518803102}"/>
            </a:ext>
          </a:extLst>
        </xdr:cNvPr>
        <xdr:cNvSpPr txBox="1"/>
      </xdr:nvSpPr>
      <xdr:spPr>
        <a:xfrm>
          <a:off x="19985990" y="715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478" name="直線コネクタ 477">
          <a:extLst>
            <a:ext uri="{FF2B5EF4-FFF2-40B4-BE49-F238E27FC236}">
              <a16:creationId xmlns:a16="http://schemas.microsoft.com/office/drawing/2014/main" id="{4D603000-0099-4106-83E4-F22B7C686219}"/>
            </a:ext>
          </a:extLst>
        </xdr:cNvPr>
        <xdr:cNvCxnSpPr/>
      </xdr:nvCxnSpPr>
      <xdr:spPr>
        <a:xfrm>
          <a:off x="19885660" y="7162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E4739DBE-09BB-47D4-8955-9E57EED370F5}"/>
            </a:ext>
          </a:extLst>
        </xdr:cNvPr>
        <xdr:cNvSpPr txBox="1"/>
      </xdr:nvSpPr>
      <xdr:spPr>
        <a:xfrm>
          <a:off x="19985990" y="544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480" name="直線コネクタ 479">
          <a:extLst>
            <a:ext uri="{FF2B5EF4-FFF2-40B4-BE49-F238E27FC236}">
              <a16:creationId xmlns:a16="http://schemas.microsoft.com/office/drawing/2014/main" id="{10DCEEBC-FBF9-404E-AA1B-4DA3D97FD2C3}"/>
            </a:ext>
          </a:extLst>
        </xdr:cNvPr>
        <xdr:cNvCxnSpPr/>
      </xdr:nvCxnSpPr>
      <xdr:spPr>
        <a:xfrm>
          <a:off x="19885660" y="5680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2276CDA0-7498-4AD4-B60F-67C8484F094F}"/>
            </a:ext>
          </a:extLst>
        </xdr:cNvPr>
        <xdr:cNvSpPr txBox="1"/>
      </xdr:nvSpPr>
      <xdr:spPr>
        <a:xfrm>
          <a:off x="19985990" y="669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482" name="フローチャート: 判断 481">
          <a:extLst>
            <a:ext uri="{FF2B5EF4-FFF2-40B4-BE49-F238E27FC236}">
              <a16:creationId xmlns:a16="http://schemas.microsoft.com/office/drawing/2014/main" id="{836B9ED9-5063-480D-BB84-7E639C04FC6F}"/>
            </a:ext>
          </a:extLst>
        </xdr:cNvPr>
        <xdr:cNvSpPr/>
      </xdr:nvSpPr>
      <xdr:spPr>
        <a:xfrm>
          <a:off x="19904710" y="68468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483" name="フローチャート: 判断 482">
          <a:extLst>
            <a:ext uri="{FF2B5EF4-FFF2-40B4-BE49-F238E27FC236}">
              <a16:creationId xmlns:a16="http://schemas.microsoft.com/office/drawing/2014/main" id="{17F4DE1E-6A4B-4277-AA63-D19F55153898}"/>
            </a:ext>
          </a:extLst>
        </xdr:cNvPr>
        <xdr:cNvSpPr/>
      </xdr:nvSpPr>
      <xdr:spPr>
        <a:xfrm>
          <a:off x="19161760" y="68448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484" name="フローチャート: 判断 483">
          <a:extLst>
            <a:ext uri="{FF2B5EF4-FFF2-40B4-BE49-F238E27FC236}">
              <a16:creationId xmlns:a16="http://schemas.microsoft.com/office/drawing/2014/main" id="{29AB7DF7-BF85-414C-813E-71DC79499FE0}"/>
            </a:ext>
          </a:extLst>
        </xdr:cNvPr>
        <xdr:cNvSpPr/>
      </xdr:nvSpPr>
      <xdr:spPr>
        <a:xfrm>
          <a:off x="18345150" y="6880783"/>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485" name="フローチャート: 判断 484">
          <a:extLst>
            <a:ext uri="{FF2B5EF4-FFF2-40B4-BE49-F238E27FC236}">
              <a16:creationId xmlns:a16="http://schemas.microsoft.com/office/drawing/2014/main" id="{D4E7D964-28D4-449E-8FA6-5C5EB6CF3BC2}"/>
            </a:ext>
          </a:extLst>
        </xdr:cNvPr>
        <xdr:cNvSpPr/>
      </xdr:nvSpPr>
      <xdr:spPr>
        <a:xfrm>
          <a:off x="17547590" y="688880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486" name="フローチャート: 判断 485">
          <a:extLst>
            <a:ext uri="{FF2B5EF4-FFF2-40B4-BE49-F238E27FC236}">
              <a16:creationId xmlns:a16="http://schemas.microsoft.com/office/drawing/2014/main" id="{E93E0A7D-1FC1-423D-B275-BC84BB8FD16B}"/>
            </a:ext>
          </a:extLst>
        </xdr:cNvPr>
        <xdr:cNvSpPr/>
      </xdr:nvSpPr>
      <xdr:spPr>
        <a:xfrm>
          <a:off x="16761460" y="6896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1D232E9-16D8-4831-A35B-CD8FBAF79912}"/>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39F8955-EE7E-4456-ACFD-7B53E97C3586}"/>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2A37B32-AAE5-472B-94D3-709BBF47BB04}"/>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4D2ED4A-854F-4540-8CD2-26CFEBF91919}"/>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A2789C3-B28D-4756-8AC5-04C499CC9995}"/>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169783</xdr:rowOff>
    </xdr:from>
    <xdr:to>
      <xdr:col>116</xdr:col>
      <xdr:colOff>114300</xdr:colOff>
      <xdr:row>40</xdr:row>
      <xdr:rowOff>99933</xdr:rowOff>
    </xdr:to>
    <xdr:sp macro="" textlink="">
      <xdr:nvSpPr>
        <xdr:cNvPr id="492" name="楕円 491">
          <a:extLst>
            <a:ext uri="{FF2B5EF4-FFF2-40B4-BE49-F238E27FC236}">
              <a16:creationId xmlns:a16="http://schemas.microsoft.com/office/drawing/2014/main" id="{14D63E02-DC7F-484A-9657-BC5EBA72F4C9}"/>
            </a:ext>
          </a:extLst>
        </xdr:cNvPr>
        <xdr:cNvSpPr/>
      </xdr:nvSpPr>
      <xdr:spPr>
        <a:xfrm>
          <a:off x="19904710" y="686014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148210</xdr:rowOff>
    </xdr:from>
    <xdr:ext cx="599010" cy="259045"/>
    <xdr:sp macro="" textlink="">
      <xdr:nvSpPr>
        <xdr:cNvPr id="493" name="【一般廃棄物処理施設】&#10;一人当たり有形固定資産（償却資産）額該当値テキスト">
          <a:extLst>
            <a:ext uri="{FF2B5EF4-FFF2-40B4-BE49-F238E27FC236}">
              <a16:creationId xmlns:a16="http://schemas.microsoft.com/office/drawing/2014/main" id="{13F07E4D-59E0-4201-9E25-06ED8E29E2A0}"/>
            </a:ext>
          </a:extLst>
        </xdr:cNvPr>
        <xdr:cNvSpPr txBox="1"/>
      </xdr:nvSpPr>
      <xdr:spPr>
        <a:xfrm>
          <a:off x="19985990" y="683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171112</xdr:rowOff>
    </xdr:from>
    <xdr:to>
      <xdr:col>112</xdr:col>
      <xdr:colOff>38100</xdr:colOff>
      <xdr:row>40</xdr:row>
      <xdr:rowOff>101262</xdr:rowOff>
    </xdr:to>
    <xdr:sp macro="" textlink="">
      <xdr:nvSpPr>
        <xdr:cNvPr id="494" name="楕円 493">
          <a:extLst>
            <a:ext uri="{FF2B5EF4-FFF2-40B4-BE49-F238E27FC236}">
              <a16:creationId xmlns:a16="http://schemas.microsoft.com/office/drawing/2014/main" id="{B1481E27-2E3F-4979-A4B3-A586AF2D8381}"/>
            </a:ext>
          </a:extLst>
        </xdr:cNvPr>
        <xdr:cNvSpPr/>
      </xdr:nvSpPr>
      <xdr:spPr>
        <a:xfrm>
          <a:off x="19161760" y="686147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49133</xdr:rowOff>
    </xdr:from>
    <xdr:to>
      <xdr:col>116</xdr:col>
      <xdr:colOff>63500</xdr:colOff>
      <xdr:row>40</xdr:row>
      <xdr:rowOff>50462</xdr:rowOff>
    </xdr:to>
    <xdr:cxnSp macro="">
      <xdr:nvCxnSpPr>
        <xdr:cNvPr id="495" name="直線コネクタ 494">
          <a:extLst>
            <a:ext uri="{FF2B5EF4-FFF2-40B4-BE49-F238E27FC236}">
              <a16:creationId xmlns:a16="http://schemas.microsoft.com/office/drawing/2014/main" id="{563BD537-0714-439E-BA66-9D98E9005B5A}"/>
            </a:ext>
          </a:extLst>
        </xdr:cNvPr>
        <xdr:cNvCxnSpPr/>
      </xdr:nvCxnSpPr>
      <xdr:spPr>
        <a:xfrm flipV="1">
          <a:off x="19204940" y="6909038"/>
          <a:ext cx="74295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73255</xdr:rowOff>
    </xdr:from>
    <xdr:to>
      <xdr:col>107</xdr:col>
      <xdr:colOff>101600</xdr:colOff>
      <xdr:row>42</xdr:row>
      <xdr:rowOff>3405</xdr:rowOff>
    </xdr:to>
    <xdr:sp macro="" textlink="">
      <xdr:nvSpPr>
        <xdr:cNvPr id="496" name="楕円 495">
          <a:extLst>
            <a:ext uri="{FF2B5EF4-FFF2-40B4-BE49-F238E27FC236}">
              <a16:creationId xmlns:a16="http://schemas.microsoft.com/office/drawing/2014/main" id="{A5E505B9-7458-4DBF-B114-1A516F32CC60}"/>
            </a:ext>
          </a:extLst>
        </xdr:cNvPr>
        <xdr:cNvSpPr/>
      </xdr:nvSpPr>
      <xdr:spPr>
        <a:xfrm>
          <a:off x="18345150" y="71027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50462</xdr:rowOff>
    </xdr:from>
    <xdr:to>
      <xdr:col>111</xdr:col>
      <xdr:colOff>177800</xdr:colOff>
      <xdr:row>41</xdr:row>
      <xdr:rowOff>124055</xdr:rowOff>
    </xdr:to>
    <xdr:cxnSp macro="">
      <xdr:nvCxnSpPr>
        <xdr:cNvPr id="497" name="直線コネクタ 496">
          <a:extLst>
            <a:ext uri="{FF2B5EF4-FFF2-40B4-BE49-F238E27FC236}">
              <a16:creationId xmlns:a16="http://schemas.microsoft.com/office/drawing/2014/main" id="{47DE435B-0774-4ACB-95F4-867C59E39856}"/>
            </a:ext>
          </a:extLst>
        </xdr:cNvPr>
        <xdr:cNvCxnSpPr/>
      </xdr:nvCxnSpPr>
      <xdr:spPr>
        <a:xfrm flipV="1">
          <a:off x="18399760" y="6912272"/>
          <a:ext cx="805180" cy="24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73271</xdr:rowOff>
    </xdr:from>
    <xdr:to>
      <xdr:col>102</xdr:col>
      <xdr:colOff>165100</xdr:colOff>
      <xdr:row>42</xdr:row>
      <xdr:rowOff>3421</xdr:rowOff>
    </xdr:to>
    <xdr:sp macro="" textlink="">
      <xdr:nvSpPr>
        <xdr:cNvPr id="498" name="楕円 497">
          <a:extLst>
            <a:ext uri="{FF2B5EF4-FFF2-40B4-BE49-F238E27FC236}">
              <a16:creationId xmlns:a16="http://schemas.microsoft.com/office/drawing/2014/main" id="{07825F36-B655-4BD4-9600-7ECD48F0B621}"/>
            </a:ext>
          </a:extLst>
        </xdr:cNvPr>
        <xdr:cNvSpPr/>
      </xdr:nvSpPr>
      <xdr:spPr>
        <a:xfrm>
          <a:off x="17547590" y="710272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124055</xdr:rowOff>
    </xdr:from>
    <xdr:to>
      <xdr:col>107</xdr:col>
      <xdr:colOff>50800</xdr:colOff>
      <xdr:row>41</xdr:row>
      <xdr:rowOff>124071</xdr:rowOff>
    </xdr:to>
    <xdr:cxnSp macro="">
      <xdr:nvCxnSpPr>
        <xdr:cNvPr id="499" name="直線コネクタ 498">
          <a:extLst>
            <a:ext uri="{FF2B5EF4-FFF2-40B4-BE49-F238E27FC236}">
              <a16:creationId xmlns:a16="http://schemas.microsoft.com/office/drawing/2014/main" id="{0C5001C3-9C5A-464B-8742-DB854E290F5B}"/>
            </a:ext>
          </a:extLst>
        </xdr:cNvPr>
        <xdr:cNvCxnSpPr/>
      </xdr:nvCxnSpPr>
      <xdr:spPr>
        <a:xfrm flipV="1">
          <a:off x="17602200" y="7155410"/>
          <a:ext cx="79756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73278</xdr:rowOff>
    </xdr:from>
    <xdr:to>
      <xdr:col>98</xdr:col>
      <xdr:colOff>38100</xdr:colOff>
      <xdr:row>42</xdr:row>
      <xdr:rowOff>3428</xdr:rowOff>
    </xdr:to>
    <xdr:sp macro="" textlink="">
      <xdr:nvSpPr>
        <xdr:cNvPr id="500" name="楕円 499">
          <a:extLst>
            <a:ext uri="{FF2B5EF4-FFF2-40B4-BE49-F238E27FC236}">
              <a16:creationId xmlns:a16="http://schemas.microsoft.com/office/drawing/2014/main" id="{DF2997F8-C603-46C9-B28E-36133321FF69}"/>
            </a:ext>
          </a:extLst>
        </xdr:cNvPr>
        <xdr:cNvSpPr/>
      </xdr:nvSpPr>
      <xdr:spPr>
        <a:xfrm>
          <a:off x="16761460" y="71027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124071</xdr:rowOff>
    </xdr:from>
    <xdr:to>
      <xdr:col>102</xdr:col>
      <xdr:colOff>114300</xdr:colOff>
      <xdr:row>41</xdr:row>
      <xdr:rowOff>124078</xdr:rowOff>
    </xdr:to>
    <xdr:cxnSp macro="">
      <xdr:nvCxnSpPr>
        <xdr:cNvPr id="501" name="直線コネクタ 500">
          <a:extLst>
            <a:ext uri="{FF2B5EF4-FFF2-40B4-BE49-F238E27FC236}">
              <a16:creationId xmlns:a16="http://schemas.microsoft.com/office/drawing/2014/main" id="{489DDD94-6980-49F3-A500-C0B6A92A2A3A}"/>
            </a:ext>
          </a:extLst>
        </xdr:cNvPr>
        <xdr:cNvCxnSpPr/>
      </xdr:nvCxnSpPr>
      <xdr:spPr>
        <a:xfrm flipV="1">
          <a:off x="16804640" y="7155426"/>
          <a:ext cx="79756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502" name="n_1aveValue【一般廃棄物処理施設】&#10;一人当たり有形固定資産（償却資産）額">
          <a:extLst>
            <a:ext uri="{FF2B5EF4-FFF2-40B4-BE49-F238E27FC236}">
              <a16:creationId xmlns:a16="http://schemas.microsoft.com/office/drawing/2014/main" id="{27132C43-D518-4679-AD2D-748800B8F705}"/>
            </a:ext>
          </a:extLst>
        </xdr:cNvPr>
        <xdr:cNvSpPr txBox="1"/>
      </xdr:nvSpPr>
      <xdr:spPr>
        <a:xfrm>
          <a:off x="18919405" y="661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144720</xdr:rowOff>
    </xdr:from>
    <xdr:ext cx="534377" cy="259045"/>
    <xdr:sp macro="" textlink="">
      <xdr:nvSpPr>
        <xdr:cNvPr id="503" name="n_2aveValue【一般廃棄物処理施設】&#10;一人当たり有形固定資産（償却資産）額">
          <a:extLst>
            <a:ext uri="{FF2B5EF4-FFF2-40B4-BE49-F238E27FC236}">
              <a16:creationId xmlns:a16="http://schemas.microsoft.com/office/drawing/2014/main" id="{D0E33965-C90B-4CAE-B83D-B2DEFABF33A4}"/>
            </a:ext>
          </a:extLst>
        </xdr:cNvPr>
        <xdr:cNvSpPr txBox="1"/>
      </xdr:nvSpPr>
      <xdr:spPr>
        <a:xfrm>
          <a:off x="18170671" y="665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504" name="n_3aveValue【一般廃棄物処理施設】&#10;一人当たり有形固定資産（償却資産）額">
          <a:extLst>
            <a:ext uri="{FF2B5EF4-FFF2-40B4-BE49-F238E27FC236}">
              <a16:creationId xmlns:a16="http://schemas.microsoft.com/office/drawing/2014/main" id="{AAC2746F-B069-43BF-9406-D8AE391F84E9}"/>
            </a:ext>
          </a:extLst>
        </xdr:cNvPr>
        <xdr:cNvSpPr txBox="1"/>
      </xdr:nvSpPr>
      <xdr:spPr>
        <a:xfrm>
          <a:off x="17354061" y="66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505" name="n_4aveValue【一般廃棄物処理施設】&#10;一人当たり有形固定資産（償却資産）額">
          <a:extLst>
            <a:ext uri="{FF2B5EF4-FFF2-40B4-BE49-F238E27FC236}">
              <a16:creationId xmlns:a16="http://schemas.microsoft.com/office/drawing/2014/main" id="{33CF3EEF-FE97-4A75-8161-68D6CFEF4144}"/>
            </a:ext>
          </a:extLst>
        </xdr:cNvPr>
        <xdr:cNvSpPr txBox="1"/>
      </xdr:nvSpPr>
      <xdr:spPr>
        <a:xfrm>
          <a:off x="16556501" y="66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92389</xdr:rowOff>
    </xdr:from>
    <xdr:ext cx="599010" cy="259045"/>
    <xdr:sp macro="" textlink="">
      <xdr:nvSpPr>
        <xdr:cNvPr id="506" name="n_1mainValue【一般廃棄物処理施設】&#10;一人当たり有形固定資産（償却資産）額">
          <a:extLst>
            <a:ext uri="{FF2B5EF4-FFF2-40B4-BE49-F238E27FC236}">
              <a16:creationId xmlns:a16="http://schemas.microsoft.com/office/drawing/2014/main" id="{D7F061C8-D36C-4A69-B93F-99F410A0021C}"/>
            </a:ext>
          </a:extLst>
        </xdr:cNvPr>
        <xdr:cNvSpPr txBox="1"/>
      </xdr:nvSpPr>
      <xdr:spPr>
        <a:xfrm>
          <a:off x="18919405" y="695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165982</xdr:rowOff>
    </xdr:from>
    <xdr:ext cx="469744" cy="259045"/>
    <xdr:sp macro="" textlink="">
      <xdr:nvSpPr>
        <xdr:cNvPr id="507" name="n_2mainValue【一般廃棄物処理施設】&#10;一人当たり有形固定資産（償却資産）額">
          <a:extLst>
            <a:ext uri="{FF2B5EF4-FFF2-40B4-BE49-F238E27FC236}">
              <a16:creationId xmlns:a16="http://schemas.microsoft.com/office/drawing/2014/main" id="{4D31A4BF-1152-47DC-84F6-75159786C03C}"/>
            </a:ext>
          </a:extLst>
        </xdr:cNvPr>
        <xdr:cNvSpPr txBox="1"/>
      </xdr:nvSpPr>
      <xdr:spPr>
        <a:xfrm>
          <a:off x="18182033" y="719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165998</xdr:rowOff>
    </xdr:from>
    <xdr:ext cx="469744" cy="259045"/>
    <xdr:sp macro="" textlink="">
      <xdr:nvSpPr>
        <xdr:cNvPr id="508" name="n_3mainValue【一般廃棄物処理施設】&#10;一人当たり有形固定資産（償却資産）額">
          <a:extLst>
            <a:ext uri="{FF2B5EF4-FFF2-40B4-BE49-F238E27FC236}">
              <a16:creationId xmlns:a16="http://schemas.microsoft.com/office/drawing/2014/main" id="{0CA5F7FA-CC51-4BAE-A78C-F0811BDA0ABA}"/>
            </a:ext>
          </a:extLst>
        </xdr:cNvPr>
        <xdr:cNvSpPr txBox="1"/>
      </xdr:nvSpPr>
      <xdr:spPr>
        <a:xfrm>
          <a:off x="17384473" y="719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166005</xdr:rowOff>
    </xdr:from>
    <xdr:ext cx="469744" cy="259045"/>
    <xdr:sp macro="" textlink="">
      <xdr:nvSpPr>
        <xdr:cNvPr id="509" name="n_4mainValue【一般廃棄物処理施設】&#10;一人当たり有形固定資産（償却資産）額">
          <a:extLst>
            <a:ext uri="{FF2B5EF4-FFF2-40B4-BE49-F238E27FC236}">
              <a16:creationId xmlns:a16="http://schemas.microsoft.com/office/drawing/2014/main" id="{5D83725B-4595-4BFD-BAD3-9DE0DCCECAFD}"/>
            </a:ext>
          </a:extLst>
        </xdr:cNvPr>
        <xdr:cNvSpPr txBox="1"/>
      </xdr:nvSpPr>
      <xdr:spPr>
        <a:xfrm>
          <a:off x="16588818" y="719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E4915D50-CB78-470C-9AF5-B99A83A2A96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3C81A812-BD51-4204-9D71-D6FB097CB111}"/>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48C8133-9162-48C0-9F5C-E717D30E53B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007FE3C-94AA-4E14-B028-1559139F106A}"/>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243E80EB-2212-499F-89F4-42533AA7BD3F}"/>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61D1BCBE-50F0-4D67-AB78-24067B57D25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FB58F32B-5AB8-4FEF-BABD-859451C0191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007A9D6-A1CE-4393-BF87-EC901980DC18}"/>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6F6787D6-A024-41B4-8FE5-42BCFF1B8C49}"/>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31BC4B49-523A-488C-BF76-F370DD8F03AA}"/>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C3BBFD8A-404E-4C1B-A2FD-47A2FCD56DBE}"/>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322784B5-E5ED-48B1-AD1B-A23016009E43}"/>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27C4D2F2-6B0E-4FB5-93AC-0593B5E3A8F1}"/>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29FA3C3A-C26D-4890-926D-87B4A9D15F2F}"/>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2A7F1F76-034B-47E8-983F-FCDC07698DDE}"/>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A1899075-8815-40EA-A3E4-A093AC3C0733}"/>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7C006B0-6FD1-4040-AF76-C9CC0392675A}"/>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7C43E898-F5AE-48E4-9506-56524D566E29}"/>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1809D6D1-3077-4FEF-9AE1-9939F6AE8607}"/>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1454431E-D89F-4033-9343-68C9EE7279F3}"/>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98910E59-E177-4436-93AC-F83114C3CD79}"/>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DA7D03D1-AC03-4C6A-B260-98AE068E1798}"/>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E4497B1D-31BF-4D5A-8437-D620A71E8E56}"/>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7B59DF99-8C3F-4761-901A-FC1DCFF3A967}"/>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AA197C9F-7988-46ED-806D-F0EBC431EDD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535" name="直線コネクタ 534">
          <a:extLst>
            <a:ext uri="{FF2B5EF4-FFF2-40B4-BE49-F238E27FC236}">
              <a16:creationId xmlns:a16="http://schemas.microsoft.com/office/drawing/2014/main" id="{724B9E41-A12E-477A-9587-9953CB456C51}"/>
            </a:ext>
          </a:extLst>
        </xdr:cNvPr>
        <xdr:cNvCxnSpPr/>
      </xdr:nvCxnSpPr>
      <xdr:spPr>
        <a:xfrm flipV="1">
          <a:off x="14703424" y="9533980"/>
          <a:ext cx="0" cy="1515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92376391-C20B-4715-A6E5-D74589A5ADA9}"/>
            </a:ext>
          </a:extLst>
        </xdr:cNvPr>
        <xdr:cNvSpPr txBox="1"/>
      </xdr:nvSpPr>
      <xdr:spPr>
        <a:xfrm>
          <a:off x="14742160" y="110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537" name="直線コネクタ 536">
          <a:extLst>
            <a:ext uri="{FF2B5EF4-FFF2-40B4-BE49-F238E27FC236}">
              <a16:creationId xmlns:a16="http://schemas.microsoft.com/office/drawing/2014/main" id="{0D7695AD-E5BE-43F9-9419-6F48EFF06EE7}"/>
            </a:ext>
          </a:extLst>
        </xdr:cNvPr>
        <xdr:cNvCxnSpPr/>
      </xdr:nvCxnSpPr>
      <xdr:spPr>
        <a:xfrm>
          <a:off x="14611350" y="1104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8" name="【保健センター・保健所】&#10;有形固定資産減価償却率最大値テキスト">
          <a:extLst>
            <a:ext uri="{FF2B5EF4-FFF2-40B4-BE49-F238E27FC236}">
              <a16:creationId xmlns:a16="http://schemas.microsoft.com/office/drawing/2014/main" id="{FDDD5A19-1CF8-41F4-B937-FFA22BD47F9A}"/>
            </a:ext>
          </a:extLst>
        </xdr:cNvPr>
        <xdr:cNvSpPr txBox="1"/>
      </xdr:nvSpPr>
      <xdr:spPr>
        <a:xfrm>
          <a:off x="14742160" y="9314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39" name="直線コネクタ 538">
          <a:extLst>
            <a:ext uri="{FF2B5EF4-FFF2-40B4-BE49-F238E27FC236}">
              <a16:creationId xmlns:a16="http://schemas.microsoft.com/office/drawing/2014/main" id="{3F9CD2AA-B0F3-49CC-8BF0-C65FDB4CD94C}"/>
            </a:ext>
          </a:extLst>
        </xdr:cNvPr>
        <xdr:cNvCxnSpPr/>
      </xdr:nvCxnSpPr>
      <xdr:spPr>
        <a:xfrm>
          <a:off x="14611350" y="9533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107242</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588F8A62-26E5-4BC5-95E0-AE89903DE4A2}"/>
            </a:ext>
          </a:extLst>
        </xdr:cNvPr>
        <xdr:cNvSpPr txBox="1"/>
      </xdr:nvSpPr>
      <xdr:spPr>
        <a:xfrm>
          <a:off x="14742160" y="10220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541" name="フローチャート: 判断 540">
          <a:extLst>
            <a:ext uri="{FF2B5EF4-FFF2-40B4-BE49-F238E27FC236}">
              <a16:creationId xmlns:a16="http://schemas.microsoft.com/office/drawing/2014/main" id="{9A028BD3-5D18-4362-85EC-DEE5403C1EC1}"/>
            </a:ext>
          </a:extLst>
        </xdr:cNvPr>
        <xdr:cNvSpPr/>
      </xdr:nvSpPr>
      <xdr:spPr>
        <a:xfrm>
          <a:off x="14649450" y="1024817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42" name="フローチャート: 判断 541">
          <a:extLst>
            <a:ext uri="{FF2B5EF4-FFF2-40B4-BE49-F238E27FC236}">
              <a16:creationId xmlns:a16="http://schemas.microsoft.com/office/drawing/2014/main" id="{66C5E643-CCCB-45C4-8E54-07748EA4FB0B}"/>
            </a:ext>
          </a:extLst>
        </xdr:cNvPr>
        <xdr:cNvSpPr/>
      </xdr:nvSpPr>
      <xdr:spPr>
        <a:xfrm>
          <a:off x="13887450" y="102519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543" name="フローチャート: 判断 542">
          <a:extLst>
            <a:ext uri="{FF2B5EF4-FFF2-40B4-BE49-F238E27FC236}">
              <a16:creationId xmlns:a16="http://schemas.microsoft.com/office/drawing/2014/main" id="{BF80E811-6672-4892-8157-602C5A698A4C}"/>
            </a:ext>
          </a:extLst>
        </xdr:cNvPr>
        <xdr:cNvSpPr/>
      </xdr:nvSpPr>
      <xdr:spPr>
        <a:xfrm>
          <a:off x="13089890" y="102073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4" name="フローチャート: 判断 543">
          <a:extLst>
            <a:ext uri="{FF2B5EF4-FFF2-40B4-BE49-F238E27FC236}">
              <a16:creationId xmlns:a16="http://schemas.microsoft.com/office/drawing/2014/main" id="{A688185B-5CE6-4E25-B273-AC87766918C4}"/>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45" name="フローチャート: 判断 544">
          <a:extLst>
            <a:ext uri="{FF2B5EF4-FFF2-40B4-BE49-F238E27FC236}">
              <a16:creationId xmlns:a16="http://schemas.microsoft.com/office/drawing/2014/main" id="{312882E5-F767-43D5-9601-FA4E9AAEB4EA}"/>
            </a:ext>
          </a:extLst>
        </xdr:cNvPr>
        <xdr:cNvSpPr/>
      </xdr:nvSpPr>
      <xdr:spPr>
        <a:xfrm>
          <a:off x="11487150" y="1016136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44087F5-08F2-4D4E-BA3A-4051F537282A}"/>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3895268-510B-4D07-81AF-31879F54E604}"/>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CDCAD74-C6BB-49A4-9296-9C604576000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DD07D9A-3C20-43D4-9025-624F7CC76975}"/>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62A214B-0098-42DE-BD8D-F25D123BA8D7}"/>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551" name="楕円 550">
          <a:extLst>
            <a:ext uri="{FF2B5EF4-FFF2-40B4-BE49-F238E27FC236}">
              <a16:creationId xmlns:a16="http://schemas.microsoft.com/office/drawing/2014/main" id="{5D583DA5-C7C2-46B3-B51E-93E8048CA678}"/>
            </a:ext>
          </a:extLst>
        </xdr:cNvPr>
        <xdr:cNvSpPr/>
      </xdr:nvSpPr>
      <xdr:spPr>
        <a:xfrm>
          <a:off x="14649450" y="101597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65150</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88E07A7A-06E5-4F11-B2E3-07409CD6B042}"/>
            </a:ext>
          </a:extLst>
        </xdr:cNvPr>
        <xdr:cNvSpPr txBox="1"/>
      </xdr:nvSpPr>
      <xdr:spPr>
        <a:xfrm>
          <a:off x="14742160" y="1000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89626</xdr:rowOff>
    </xdr:from>
    <xdr:to>
      <xdr:col>81</xdr:col>
      <xdr:colOff>101600</xdr:colOff>
      <xdr:row>60</xdr:row>
      <xdr:rowOff>19776</xdr:rowOff>
    </xdr:to>
    <xdr:sp macro="" textlink="">
      <xdr:nvSpPr>
        <xdr:cNvPr id="553" name="楕円 552">
          <a:extLst>
            <a:ext uri="{FF2B5EF4-FFF2-40B4-BE49-F238E27FC236}">
              <a16:creationId xmlns:a16="http://schemas.microsoft.com/office/drawing/2014/main" id="{248914CF-B06D-4A46-A68D-C73046B994E1}"/>
            </a:ext>
          </a:extLst>
        </xdr:cNvPr>
        <xdr:cNvSpPr/>
      </xdr:nvSpPr>
      <xdr:spPr>
        <a:xfrm>
          <a:off x="13887450" y="1020898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93073</xdr:rowOff>
    </xdr:from>
    <xdr:to>
      <xdr:col>85</xdr:col>
      <xdr:colOff>127000</xdr:colOff>
      <xdr:row>59</xdr:row>
      <xdr:rowOff>140426</xdr:rowOff>
    </xdr:to>
    <xdr:cxnSp macro="">
      <xdr:nvCxnSpPr>
        <xdr:cNvPr id="554" name="直線コネクタ 553">
          <a:extLst>
            <a:ext uri="{FF2B5EF4-FFF2-40B4-BE49-F238E27FC236}">
              <a16:creationId xmlns:a16="http://schemas.microsoft.com/office/drawing/2014/main" id="{ABE3EB92-AF21-4C89-A67D-06A752EB28F3}"/>
            </a:ext>
          </a:extLst>
        </xdr:cNvPr>
        <xdr:cNvCxnSpPr/>
      </xdr:nvCxnSpPr>
      <xdr:spPr>
        <a:xfrm flipV="1">
          <a:off x="13942060" y="10212433"/>
          <a:ext cx="76200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135346</xdr:rowOff>
    </xdr:from>
    <xdr:to>
      <xdr:col>76</xdr:col>
      <xdr:colOff>165100</xdr:colOff>
      <xdr:row>59</xdr:row>
      <xdr:rowOff>65496</xdr:rowOff>
    </xdr:to>
    <xdr:sp macro="" textlink="">
      <xdr:nvSpPr>
        <xdr:cNvPr id="555" name="楕円 554">
          <a:extLst>
            <a:ext uri="{FF2B5EF4-FFF2-40B4-BE49-F238E27FC236}">
              <a16:creationId xmlns:a16="http://schemas.microsoft.com/office/drawing/2014/main" id="{4726E469-5AFB-4218-A96B-143C8DBE3B50}"/>
            </a:ext>
          </a:extLst>
        </xdr:cNvPr>
        <xdr:cNvSpPr/>
      </xdr:nvSpPr>
      <xdr:spPr>
        <a:xfrm>
          <a:off x="13089890" y="100756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14696</xdr:rowOff>
    </xdr:from>
    <xdr:to>
      <xdr:col>81</xdr:col>
      <xdr:colOff>50800</xdr:colOff>
      <xdr:row>59</xdr:row>
      <xdr:rowOff>140426</xdr:rowOff>
    </xdr:to>
    <xdr:cxnSp macro="">
      <xdr:nvCxnSpPr>
        <xdr:cNvPr id="556" name="直線コネクタ 555">
          <a:extLst>
            <a:ext uri="{FF2B5EF4-FFF2-40B4-BE49-F238E27FC236}">
              <a16:creationId xmlns:a16="http://schemas.microsoft.com/office/drawing/2014/main" id="{7D01016E-BE8F-40AA-9058-1119E90D866E}"/>
            </a:ext>
          </a:extLst>
        </xdr:cNvPr>
        <xdr:cNvCxnSpPr/>
      </xdr:nvCxnSpPr>
      <xdr:spPr>
        <a:xfrm>
          <a:off x="13144500" y="10134056"/>
          <a:ext cx="79756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99423</xdr:rowOff>
    </xdr:from>
    <xdr:to>
      <xdr:col>72</xdr:col>
      <xdr:colOff>38100</xdr:colOff>
      <xdr:row>59</xdr:row>
      <xdr:rowOff>29573</xdr:rowOff>
    </xdr:to>
    <xdr:sp macro="" textlink="">
      <xdr:nvSpPr>
        <xdr:cNvPr id="557" name="楕円 556">
          <a:extLst>
            <a:ext uri="{FF2B5EF4-FFF2-40B4-BE49-F238E27FC236}">
              <a16:creationId xmlns:a16="http://schemas.microsoft.com/office/drawing/2014/main" id="{D7CFA071-B4DA-4FE4-BF0A-EB73C1D9D4D9}"/>
            </a:ext>
          </a:extLst>
        </xdr:cNvPr>
        <xdr:cNvSpPr/>
      </xdr:nvSpPr>
      <xdr:spPr>
        <a:xfrm>
          <a:off x="12303760" y="1003971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150223</xdr:rowOff>
    </xdr:from>
    <xdr:to>
      <xdr:col>76</xdr:col>
      <xdr:colOff>114300</xdr:colOff>
      <xdr:row>59</xdr:row>
      <xdr:rowOff>14696</xdr:rowOff>
    </xdr:to>
    <xdr:cxnSp macro="">
      <xdr:nvCxnSpPr>
        <xdr:cNvPr id="558" name="直線コネクタ 557">
          <a:extLst>
            <a:ext uri="{FF2B5EF4-FFF2-40B4-BE49-F238E27FC236}">
              <a16:creationId xmlns:a16="http://schemas.microsoft.com/office/drawing/2014/main" id="{527112AE-220B-4E35-A385-A1CCEB075892}"/>
            </a:ext>
          </a:extLst>
        </xdr:cNvPr>
        <xdr:cNvCxnSpPr/>
      </xdr:nvCxnSpPr>
      <xdr:spPr>
        <a:xfrm>
          <a:off x="12346940" y="10094323"/>
          <a:ext cx="79756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65133</xdr:rowOff>
    </xdr:from>
    <xdr:to>
      <xdr:col>67</xdr:col>
      <xdr:colOff>101600</xdr:colOff>
      <xdr:row>58</xdr:row>
      <xdr:rowOff>166733</xdr:rowOff>
    </xdr:to>
    <xdr:sp macro="" textlink="">
      <xdr:nvSpPr>
        <xdr:cNvPr id="559" name="楕円 558">
          <a:extLst>
            <a:ext uri="{FF2B5EF4-FFF2-40B4-BE49-F238E27FC236}">
              <a16:creationId xmlns:a16="http://schemas.microsoft.com/office/drawing/2014/main" id="{ED338FD1-505C-4DEF-90A8-A2B4BF98FA6F}"/>
            </a:ext>
          </a:extLst>
        </xdr:cNvPr>
        <xdr:cNvSpPr/>
      </xdr:nvSpPr>
      <xdr:spPr>
        <a:xfrm>
          <a:off x="11487150" y="1000732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115933</xdr:rowOff>
    </xdr:from>
    <xdr:to>
      <xdr:col>71</xdr:col>
      <xdr:colOff>177800</xdr:colOff>
      <xdr:row>58</xdr:row>
      <xdr:rowOff>150223</xdr:rowOff>
    </xdr:to>
    <xdr:cxnSp macro="">
      <xdr:nvCxnSpPr>
        <xdr:cNvPr id="560" name="直線コネクタ 559">
          <a:extLst>
            <a:ext uri="{FF2B5EF4-FFF2-40B4-BE49-F238E27FC236}">
              <a16:creationId xmlns:a16="http://schemas.microsoft.com/office/drawing/2014/main" id="{E1D25F8A-B917-42B6-BDB5-86C777AB7DD0}"/>
            </a:ext>
          </a:extLst>
        </xdr:cNvPr>
        <xdr:cNvCxnSpPr/>
      </xdr:nvCxnSpPr>
      <xdr:spPr>
        <a:xfrm>
          <a:off x="11541760" y="10060033"/>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DEA90126-117C-4F51-B9A7-6FBA319CEEEF}"/>
            </a:ext>
          </a:extLst>
        </xdr:cNvPr>
        <xdr:cNvSpPr txBox="1"/>
      </xdr:nvSpPr>
      <xdr:spPr>
        <a:xfrm>
          <a:off x="1373823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FDA64BE2-3163-4011-8AD7-C600D12481FE}"/>
            </a:ext>
          </a:extLst>
        </xdr:cNvPr>
        <xdr:cNvSpPr txBox="1"/>
      </xdr:nvSpPr>
      <xdr:spPr>
        <a:xfrm>
          <a:off x="12957184" y="10298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88A12216-F31C-4352-8E98-0BD443FF66AD}"/>
            </a:ext>
          </a:extLst>
        </xdr:cNvPr>
        <xdr:cNvSpPr txBox="1"/>
      </xdr:nvSpPr>
      <xdr:spPr>
        <a:xfrm>
          <a:off x="12171054" y="1027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4D0257F4-05DB-4690-91FC-3F1CC3459B94}"/>
            </a:ext>
          </a:extLst>
        </xdr:cNvPr>
        <xdr:cNvSpPr txBox="1"/>
      </xdr:nvSpPr>
      <xdr:spPr>
        <a:xfrm>
          <a:off x="1135444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36303</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057B1FD2-749C-4D61-9606-680F3E2771A1}"/>
            </a:ext>
          </a:extLst>
        </xdr:cNvPr>
        <xdr:cNvSpPr txBox="1"/>
      </xdr:nvSpPr>
      <xdr:spPr>
        <a:xfrm>
          <a:off x="1373823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7D22F75A-0AD9-4E23-8DC9-1E16177C786F}"/>
            </a:ext>
          </a:extLst>
        </xdr:cNvPr>
        <xdr:cNvSpPr txBox="1"/>
      </xdr:nvSpPr>
      <xdr:spPr>
        <a:xfrm>
          <a:off x="12957184" y="985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35B97A67-CEDA-4617-94FB-5D3E412BF166}"/>
            </a:ext>
          </a:extLst>
        </xdr:cNvPr>
        <xdr:cNvSpPr txBox="1"/>
      </xdr:nvSpPr>
      <xdr:spPr>
        <a:xfrm>
          <a:off x="12171054" y="9820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11810</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7DAA6331-92B2-41DA-9080-6DBEBFD2FA90}"/>
            </a:ext>
          </a:extLst>
        </xdr:cNvPr>
        <xdr:cNvSpPr txBox="1"/>
      </xdr:nvSpPr>
      <xdr:spPr>
        <a:xfrm>
          <a:off x="11354444" y="978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F6DA7D6B-E70C-44C7-98A0-E4A2C61B36D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AC2B90EA-5F58-491E-B8FC-0C11270BCB1D}"/>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D172195-D0AB-4345-98A0-CB19475B178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775319AC-14D0-446D-B9D6-AB55DCA52B8B}"/>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CC9BADC2-1C52-4102-8C4A-44F2E5050E7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AE985060-AF1B-480A-984A-5F5C1D043C56}"/>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63ACFEBA-EDA3-437A-AAA9-951ED7A48B3B}"/>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92BBFEB0-E4E6-4409-B2C6-F60E7D4E0002}"/>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53F982F4-7D9D-4577-8178-43C0BC76B00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239B659-E35A-4A3A-8739-EF92863596F3}"/>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967575E8-1809-4820-A1B9-741BA65F6EC2}"/>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167E91F8-4F6E-467C-AE20-DC420587C717}"/>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418E81A0-FB31-4021-B0F9-9C03D066CAC4}"/>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C488E1BE-9A2D-4C2B-A3C8-8DADE4409384}"/>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D7BBEF32-A797-4BF5-84A3-7AB8D4CFBD58}"/>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AD067ABC-9695-4FA5-B595-FA80073CCA99}"/>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9A2A710E-42CA-473F-872F-89144B2F160D}"/>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62E5AE1C-381B-4E2D-B3DE-13A00D35C63D}"/>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22AE6957-C2B4-4D0E-B13F-ACF68BDE333F}"/>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ADD8D1D4-6105-4C84-B784-F7DF7BB5D77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B4DC36BC-3E45-42A4-BDE8-E271FFEB7DB9}"/>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590" name="直線コネクタ 589">
          <a:extLst>
            <a:ext uri="{FF2B5EF4-FFF2-40B4-BE49-F238E27FC236}">
              <a16:creationId xmlns:a16="http://schemas.microsoft.com/office/drawing/2014/main" id="{55E09248-5356-40C6-BD86-51047B3CF819}"/>
            </a:ext>
          </a:extLst>
        </xdr:cNvPr>
        <xdr:cNvCxnSpPr/>
      </xdr:nvCxnSpPr>
      <xdr:spPr>
        <a:xfrm flipV="1">
          <a:off x="19947254" y="9571863"/>
          <a:ext cx="0" cy="135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51E15D7E-FADC-4B51-97AE-CF019F5C704B}"/>
            </a:ext>
          </a:extLst>
        </xdr:cNvPr>
        <xdr:cNvSpPr txBox="1"/>
      </xdr:nvSpPr>
      <xdr:spPr>
        <a:xfrm>
          <a:off x="1998599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92" name="直線コネクタ 591">
          <a:extLst>
            <a:ext uri="{FF2B5EF4-FFF2-40B4-BE49-F238E27FC236}">
              <a16:creationId xmlns:a16="http://schemas.microsoft.com/office/drawing/2014/main" id="{6FFBFC7A-0B35-415F-BEBF-5BB07A1094E1}"/>
            </a:ext>
          </a:extLst>
        </xdr:cNvPr>
        <xdr:cNvCxnSpPr/>
      </xdr:nvCxnSpPr>
      <xdr:spPr>
        <a:xfrm>
          <a:off x="19885660" y="1093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2E1B3575-F13B-465D-8F9A-940C3413D267}"/>
            </a:ext>
          </a:extLst>
        </xdr:cNvPr>
        <xdr:cNvSpPr txBox="1"/>
      </xdr:nvSpPr>
      <xdr:spPr>
        <a:xfrm>
          <a:off x="19985990" y="935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94" name="直線コネクタ 593">
          <a:extLst>
            <a:ext uri="{FF2B5EF4-FFF2-40B4-BE49-F238E27FC236}">
              <a16:creationId xmlns:a16="http://schemas.microsoft.com/office/drawing/2014/main" id="{57AA0034-EBAA-44CB-B9AF-131189CE3381}"/>
            </a:ext>
          </a:extLst>
        </xdr:cNvPr>
        <xdr:cNvCxnSpPr/>
      </xdr:nvCxnSpPr>
      <xdr:spPr>
        <a:xfrm>
          <a:off x="19885660" y="9571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958A205B-0631-4869-896A-076B0A5425C4}"/>
            </a:ext>
          </a:extLst>
        </xdr:cNvPr>
        <xdr:cNvSpPr txBox="1"/>
      </xdr:nvSpPr>
      <xdr:spPr>
        <a:xfrm>
          <a:off x="19985990" y="10582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6" name="フローチャート: 判断 595">
          <a:extLst>
            <a:ext uri="{FF2B5EF4-FFF2-40B4-BE49-F238E27FC236}">
              <a16:creationId xmlns:a16="http://schemas.microsoft.com/office/drawing/2014/main" id="{C8BCF584-CB11-45EE-8528-0B7D93979265}"/>
            </a:ext>
          </a:extLst>
        </xdr:cNvPr>
        <xdr:cNvSpPr/>
      </xdr:nvSpPr>
      <xdr:spPr>
        <a:xfrm>
          <a:off x="1990471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97" name="フローチャート: 判断 596">
          <a:extLst>
            <a:ext uri="{FF2B5EF4-FFF2-40B4-BE49-F238E27FC236}">
              <a16:creationId xmlns:a16="http://schemas.microsoft.com/office/drawing/2014/main" id="{2B151162-22A7-49F9-98FF-9371A82FA7ED}"/>
            </a:ext>
          </a:extLst>
        </xdr:cNvPr>
        <xdr:cNvSpPr/>
      </xdr:nvSpPr>
      <xdr:spPr>
        <a:xfrm>
          <a:off x="19161760" y="105699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8" name="フローチャート: 判断 597">
          <a:extLst>
            <a:ext uri="{FF2B5EF4-FFF2-40B4-BE49-F238E27FC236}">
              <a16:creationId xmlns:a16="http://schemas.microsoft.com/office/drawing/2014/main" id="{9F0A04BA-76C7-47B1-9819-716F908C351F}"/>
            </a:ext>
          </a:extLst>
        </xdr:cNvPr>
        <xdr:cNvSpPr/>
      </xdr:nvSpPr>
      <xdr:spPr>
        <a:xfrm>
          <a:off x="18345150" y="10581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599" name="フローチャート: 判断 598">
          <a:extLst>
            <a:ext uri="{FF2B5EF4-FFF2-40B4-BE49-F238E27FC236}">
              <a16:creationId xmlns:a16="http://schemas.microsoft.com/office/drawing/2014/main" id="{9DF949AF-9459-4CA5-AE7D-42A4FA2D0D79}"/>
            </a:ext>
          </a:extLst>
        </xdr:cNvPr>
        <xdr:cNvSpPr/>
      </xdr:nvSpPr>
      <xdr:spPr>
        <a:xfrm>
          <a:off x="17547590" y="105855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00" name="フローチャート: 判断 599">
          <a:extLst>
            <a:ext uri="{FF2B5EF4-FFF2-40B4-BE49-F238E27FC236}">
              <a16:creationId xmlns:a16="http://schemas.microsoft.com/office/drawing/2014/main" id="{E4AF46C1-76DB-4543-9F1E-E4F5538E918F}"/>
            </a:ext>
          </a:extLst>
        </xdr:cNvPr>
        <xdr:cNvSpPr/>
      </xdr:nvSpPr>
      <xdr:spPr>
        <a:xfrm>
          <a:off x="16761460" y="1059357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6E4DC2B-6021-4931-AE1D-9697A977D3C6}"/>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F4E99DB-5CE3-41DE-95D4-B777CE66208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493EEEF-26F2-4139-8DE3-5C26CC212A19}"/>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6C6ABD3-717F-453D-B23F-353F0D5E5492}"/>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B92D26B-307E-41AF-8929-CEF976E3FF0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93218</xdr:rowOff>
    </xdr:from>
    <xdr:to>
      <xdr:col>116</xdr:col>
      <xdr:colOff>114300</xdr:colOff>
      <xdr:row>56</xdr:row>
      <xdr:rowOff>23368</xdr:rowOff>
    </xdr:to>
    <xdr:sp macro="" textlink="">
      <xdr:nvSpPr>
        <xdr:cNvPr id="606" name="楕円 605">
          <a:extLst>
            <a:ext uri="{FF2B5EF4-FFF2-40B4-BE49-F238E27FC236}">
              <a16:creationId xmlns:a16="http://schemas.microsoft.com/office/drawing/2014/main" id="{D79C63A0-73A2-4223-B634-C544B467ABCB}"/>
            </a:ext>
          </a:extLst>
        </xdr:cNvPr>
        <xdr:cNvSpPr/>
      </xdr:nvSpPr>
      <xdr:spPr>
        <a:xfrm>
          <a:off x="19904710" y="952677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46245</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A6653A6A-15D6-4DCA-9B13-E03E999E1FBB}"/>
            </a:ext>
          </a:extLst>
        </xdr:cNvPr>
        <xdr:cNvSpPr txBox="1"/>
      </xdr:nvSpPr>
      <xdr:spPr>
        <a:xfrm>
          <a:off x="19985990" y="947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102362</xdr:rowOff>
    </xdr:from>
    <xdr:to>
      <xdr:col>112</xdr:col>
      <xdr:colOff>38100</xdr:colOff>
      <xdr:row>56</xdr:row>
      <xdr:rowOff>32512</xdr:rowOff>
    </xdr:to>
    <xdr:sp macro="" textlink="">
      <xdr:nvSpPr>
        <xdr:cNvPr id="608" name="楕円 607">
          <a:extLst>
            <a:ext uri="{FF2B5EF4-FFF2-40B4-BE49-F238E27FC236}">
              <a16:creationId xmlns:a16="http://schemas.microsoft.com/office/drawing/2014/main" id="{97464F73-E4D4-460B-B781-5E57E3BEDB8B}"/>
            </a:ext>
          </a:extLst>
        </xdr:cNvPr>
        <xdr:cNvSpPr/>
      </xdr:nvSpPr>
      <xdr:spPr>
        <a:xfrm>
          <a:off x="19161760" y="952830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144018</xdr:rowOff>
    </xdr:from>
    <xdr:to>
      <xdr:col>116</xdr:col>
      <xdr:colOff>63500</xdr:colOff>
      <xdr:row>55</xdr:row>
      <xdr:rowOff>153162</xdr:rowOff>
    </xdr:to>
    <xdr:cxnSp macro="">
      <xdr:nvCxnSpPr>
        <xdr:cNvPr id="609" name="直線コネクタ 608">
          <a:extLst>
            <a:ext uri="{FF2B5EF4-FFF2-40B4-BE49-F238E27FC236}">
              <a16:creationId xmlns:a16="http://schemas.microsoft.com/office/drawing/2014/main" id="{6A109FDD-DFE3-4BAF-8CE0-A03FB34EF9D9}"/>
            </a:ext>
          </a:extLst>
        </xdr:cNvPr>
        <xdr:cNvCxnSpPr/>
      </xdr:nvCxnSpPr>
      <xdr:spPr>
        <a:xfrm flipV="1">
          <a:off x="19204940" y="9571863"/>
          <a:ext cx="74295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116078</xdr:rowOff>
    </xdr:from>
    <xdr:to>
      <xdr:col>107</xdr:col>
      <xdr:colOff>101600</xdr:colOff>
      <xdr:row>56</xdr:row>
      <xdr:rowOff>46228</xdr:rowOff>
    </xdr:to>
    <xdr:sp macro="" textlink="">
      <xdr:nvSpPr>
        <xdr:cNvPr id="610" name="楕円 609">
          <a:extLst>
            <a:ext uri="{FF2B5EF4-FFF2-40B4-BE49-F238E27FC236}">
              <a16:creationId xmlns:a16="http://schemas.microsoft.com/office/drawing/2014/main" id="{7A9B50A3-DC99-4CFB-A65B-82C2B8A05422}"/>
            </a:ext>
          </a:extLst>
        </xdr:cNvPr>
        <xdr:cNvSpPr/>
      </xdr:nvSpPr>
      <xdr:spPr>
        <a:xfrm>
          <a:off x="18345150" y="95458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153162</xdr:rowOff>
    </xdr:from>
    <xdr:to>
      <xdr:col>111</xdr:col>
      <xdr:colOff>177800</xdr:colOff>
      <xdr:row>55</xdr:row>
      <xdr:rowOff>166878</xdr:rowOff>
    </xdr:to>
    <xdr:cxnSp macro="">
      <xdr:nvCxnSpPr>
        <xdr:cNvPr id="611" name="直線コネクタ 610">
          <a:extLst>
            <a:ext uri="{FF2B5EF4-FFF2-40B4-BE49-F238E27FC236}">
              <a16:creationId xmlns:a16="http://schemas.microsoft.com/office/drawing/2014/main" id="{07CF57F6-9661-4999-9CFE-5F6D5E502B18}"/>
            </a:ext>
          </a:extLst>
        </xdr:cNvPr>
        <xdr:cNvCxnSpPr/>
      </xdr:nvCxnSpPr>
      <xdr:spPr>
        <a:xfrm flipV="1">
          <a:off x="18399760" y="9582912"/>
          <a:ext cx="80518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116078</xdr:rowOff>
    </xdr:from>
    <xdr:to>
      <xdr:col>102</xdr:col>
      <xdr:colOff>165100</xdr:colOff>
      <xdr:row>56</xdr:row>
      <xdr:rowOff>46228</xdr:rowOff>
    </xdr:to>
    <xdr:sp macro="" textlink="">
      <xdr:nvSpPr>
        <xdr:cNvPr id="612" name="楕円 611">
          <a:extLst>
            <a:ext uri="{FF2B5EF4-FFF2-40B4-BE49-F238E27FC236}">
              <a16:creationId xmlns:a16="http://schemas.microsoft.com/office/drawing/2014/main" id="{C7C421C7-1E24-4E86-95A2-8891887CB714}"/>
            </a:ext>
          </a:extLst>
        </xdr:cNvPr>
        <xdr:cNvSpPr/>
      </xdr:nvSpPr>
      <xdr:spPr>
        <a:xfrm>
          <a:off x="17547590" y="954582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166878</xdr:rowOff>
    </xdr:from>
    <xdr:to>
      <xdr:col>107</xdr:col>
      <xdr:colOff>50800</xdr:colOff>
      <xdr:row>55</xdr:row>
      <xdr:rowOff>166878</xdr:rowOff>
    </xdr:to>
    <xdr:cxnSp macro="">
      <xdr:nvCxnSpPr>
        <xdr:cNvPr id="613" name="直線コネクタ 612">
          <a:extLst>
            <a:ext uri="{FF2B5EF4-FFF2-40B4-BE49-F238E27FC236}">
              <a16:creationId xmlns:a16="http://schemas.microsoft.com/office/drawing/2014/main" id="{72FA17F3-69C3-4412-AF3F-B59645BFEA02}"/>
            </a:ext>
          </a:extLst>
        </xdr:cNvPr>
        <xdr:cNvCxnSpPr/>
      </xdr:nvCxnSpPr>
      <xdr:spPr>
        <a:xfrm>
          <a:off x="17602200" y="960043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120650</xdr:rowOff>
    </xdr:from>
    <xdr:to>
      <xdr:col>98</xdr:col>
      <xdr:colOff>38100</xdr:colOff>
      <xdr:row>56</xdr:row>
      <xdr:rowOff>50800</xdr:rowOff>
    </xdr:to>
    <xdr:sp macro="" textlink="">
      <xdr:nvSpPr>
        <xdr:cNvPr id="614" name="楕円 613">
          <a:extLst>
            <a:ext uri="{FF2B5EF4-FFF2-40B4-BE49-F238E27FC236}">
              <a16:creationId xmlns:a16="http://schemas.microsoft.com/office/drawing/2014/main" id="{C0346E99-7AEC-4B07-B718-60A8A36EA1C9}"/>
            </a:ext>
          </a:extLst>
        </xdr:cNvPr>
        <xdr:cNvSpPr/>
      </xdr:nvSpPr>
      <xdr:spPr>
        <a:xfrm>
          <a:off x="16761460" y="95523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166878</xdr:rowOff>
    </xdr:from>
    <xdr:to>
      <xdr:col>102</xdr:col>
      <xdr:colOff>114300</xdr:colOff>
      <xdr:row>56</xdr:row>
      <xdr:rowOff>0</xdr:rowOff>
    </xdr:to>
    <xdr:cxnSp macro="">
      <xdr:nvCxnSpPr>
        <xdr:cNvPr id="615" name="直線コネクタ 614">
          <a:extLst>
            <a:ext uri="{FF2B5EF4-FFF2-40B4-BE49-F238E27FC236}">
              <a16:creationId xmlns:a16="http://schemas.microsoft.com/office/drawing/2014/main" id="{C4A457AB-C680-4213-B2DB-0A86B0144951}"/>
            </a:ext>
          </a:extLst>
        </xdr:cNvPr>
        <xdr:cNvCxnSpPr/>
      </xdr:nvCxnSpPr>
      <xdr:spPr>
        <a:xfrm flipV="1">
          <a:off x="16804640" y="9600438"/>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32783</xdr:rowOff>
    </xdr:from>
    <xdr:ext cx="469744" cy="259045"/>
    <xdr:sp macro="" textlink="">
      <xdr:nvSpPr>
        <xdr:cNvPr id="616" name="n_1aveValue【保健センター・保健所】&#10;一人当たり面積">
          <a:extLst>
            <a:ext uri="{FF2B5EF4-FFF2-40B4-BE49-F238E27FC236}">
              <a16:creationId xmlns:a16="http://schemas.microsoft.com/office/drawing/2014/main" id="{0ADBD800-3F1F-4D87-9C67-EA257E93B75E}"/>
            </a:ext>
          </a:extLst>
        </xdr:cNvPr>
        <xdr:cNvSpPr txBox="1"/>
      </xdr:nvSpPr>
      <xdr:spPr>
        <a:xfrm>
          <a:off x="18982132" y="1066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17" name="n_2aveValue【保健センター・保健所】&#10;一人当たり面積">
          <a:extLst>
            <a:ext uri="{FF2B5EF4-FFF2-40B4-BE49-F238E27FC236}">
              <a16:creationId xmlns:a16="http://schemas.microsoft.com/office/drawing/2014/main" id="{4083BD28-F77C-4382-B121-362E79B14284}"/>
            </a:ext>
          </a:extLst>
        </xdr:cNvPr>
        <xdr:cNvSpPr txBox="1"/>
      </xdr:nvSpPr>
      <xdr:spPr>
        <a:xfrm>
          <a:off x="18182032"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618" name="n_3aveValue【保健センター・保健所】&#10;一人当たり面積">
          <a:extLst>
            <a:ext uri="{FF2B5EF4-FFF2-40B4-BE49-F238E27FC236}">
              <a16:creationId xmlns:a16="http://schemas.microsoft.com/office/drawing/2014/main" id="{FB3020B4-1C8D-4F21-93A9-6919D729C3EF}"/>
            </a:ext>
          </a:extLst>
        </xdr:cNvPr>
        <xdr:cNvSpPr txBox="1"/>
      </xdr:nvSpPr>
      <xdr:spPr>
        <a:xfrm>
          <a:off x="17384472"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619" name="n_4aveValue【保健センター・保健所】&#10;一人当たり面積">
          <a:extLst>
            <a:ext uri="{FF2B5EF4-FFF2-40B4-BE49-F238E27FC236}">
              <a16:creationId xmlns:a16="http://schemas.microsoft.com/office/drawing/2014/main" id="{9953C6D8-2113-42AE-9756-2D402CE19BD9}"/>
            </a:ext>
          </a:extLst>
        </xdr:cNvPr>
        <xdr:cNvSpPr txBox="1"/>
      </xdr:nvSpPr>
      <xdr:spPr>
        <a:xfrm>
          <a:off x="16588817" y="106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49039</xdr:rowOff>
    </xdr:from>
    <xdr:ext cx="469744" cy="259045"/>
    <xdr:sp macro="" textlink="">
      <xdr:nvSpPr>
        <xdr:cNvPr id="620" name="n_1mainValue【保健センター・保健所】&#10;一人当たり面積">
          <a:extLst>
            <a:ext uri="{FF2B5EF4-FFF2-40B4-BE49-F238E27FC236}">
              <a16:creationId xmlns:a16="http://schemas.microsoft.com/office/drawing/2014/main" id="{98AFC68E-79E5-4670-888D-76BDC9E67F06}"/>
            </a:ext>
          </a:extLst>
        </xdr:cNvPr>
        <xdr:cNvSpPr txBox="1"/>
      </xdr:nvSpPr>
      <xdr:spPr>
        <a:xfrm>
          <a:off x="18982132" y="930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62755</xdr:rowOff>
    </xdr:from>
    <xdr:ext cx="469744" cy="259045"/>
    <xdr:sp macro="" textlink="">
      <xdr:nvSpPr>
        <xdr:cNvPr id="621" name="n_2mainValue【保健センター・保健所】&#10;一人当たり面積">
          <a:extLst>
            <a:ext uri="{FF2B5EF4-FFF2-40B4-BE49-F238E27FC236}">
              <a16:creationId xmlns:a16="http://schemas.microsoft.com/office/drawing/2014/main" id="{CB8B3183-F790-4B96-8EB1-E698B9AF3EC6}"/>
            </a:ext>
          </a:extLst>
        </xdr:cNvPr>
        <xdr:cNvSpPr txBox="1"/>
      </xdr:nvSpPr>
      <xdr:spPr>
        <a:xfrm>
          <a:off x="18182032" y="931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62755</xdr:rowOff>
    </xdr:from>
    <xdr:ext cx="469744" cy="259045"/>
    <xdr:sp macro="" textlink="">
      <xdr:nvSpPr>
        <xdr:cNvPr id="622" name="n_3mainValue【保健センター・保健所】&#10;一人当たり面積">
          <a:extLst>
            <a:ext uri="{FF2B5EF4-FFF2-40B4-BE49-F238E27FC236}">
              <a16:creationId xmlns:a16="http://schemas.microsoft.com/office/drawing/2014/main" id="{F40DC4E1-1869-4739-9259-5895467C8529}"/>
            </a:ext>
          </a:extLst>
        </xdr:cNvPr>
        <xdr:cNvSpPr txBox="1"/>
      </xdr:nvSpPr>
      <xdr:spPr>
        <a:xfrm>
          <a:off x="17384472" y="931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67327</xdr:rowOff>
    </xdr:from>
    <xdr:ext cx="469744" cy="259045"/>
    <xdr:sp macro="" textlink="">
      <xdr:nvSpPr>
        <xdr:cNvPr id="623" name="n_4mainValue【保健センター・保健所】&#10;一人当たり面積">
          <a:extLst>
            <a:ext uri="{FF2B5EF4-FFF2-40B4-BE49-F238E27FC236}">
              <a16:creationId xmlns:a16="http://schemas.microsoft.com/office/drawing/2014/main" id="{A8DFFA57-3E41-40EC-8C1B-A3430307392F}"/>
            </a:ext>
          </a:extLst>
        </xdr:cNvPr>
        <xdr:cNvSpPr txBox="1"/>
      </xdr:nvSpPr>
      <xdr:spPr>
        <a:xfrm>
          <a:off x="16588817" y="932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D20A0B74-DF06-4463-A6FF-E81086B3D93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64D5DCE8-D449-4C7A-84AE-339641A8950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A25F1BC-F774-427C-B0A2-0DB109568CBB}"/>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6043C24B-D769-4647-BB7C-4882606B62E8}"/>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9992D6D-9425-49ED-924E-249A521CBCC5}"/>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1604E174-9215-486D-867E-243B1DB6BE8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5CADE734-21CB-41FB-9049-1A86EF4D4B06}"/>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84203EC6-A223-4F70-B5A1-FA8C982570C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67112020-A640-4938-B303-41F5416069F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B10C7F12-A5CE-4CBF-AC18-5842244238A6}"/>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CC17F0D0-F3BB-4601-B0C5-7D898681E331}"/>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EA6E0EB-911F-4C00-B8E8-BB2AAB8B80B5}"/>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719CC26-87A0-4127-A7FD-666707625C59}"/>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4C4A655D-07B1-43A6-8FF5-7DA207BB0E8A}"/>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77AC17D3-3D0C-4BB7-94D4-7F0C2ADF0786}"/>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F865A396-B93F-4C2D-9D3B-029DED9B2C0C}"/>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EBD723D7-E80C-4FBC-BEAC-F2E33A95FD32}"/>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48552B26-0FE6-440F-8B36-A7E3E426227D}"/>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4D64C958-3EAF-44CC-BEC5-BEE9271F4BCA}"/>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C96D951B-2580-49A8-B5D4-C12F9579B943}"/>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EABF503C-3865-487F-97B0-8A8DE9F01736}"/>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095DBFF6-C3BD-4858-BFAD-56235F258484}"/>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8FD0EBE0-E73B-49E5-B6DE-47B53C3BBB86}"/>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50EB3D3-EC99-44FE-9110-10FD3C78A415}"/>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2C50898E-24FB-4C62-B290-AD4D41D975E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A9C05D9A-EEAB-48D2-AFB4-07A48713FC1B}"/>
            </a:ext>
          </a:extLst>
        </xdr:cNvPr>
        <xdr:cNvCxnSpPr/>
      </xdr:nvCxnSpPr>
      <xdr:spPr>
        <a:xfrm flipV="1">
          <a:off x="14703424" y="1346889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0998CE02-D11D-4CEE-869D-10BC6B357DFA}"/>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BBDD92E5-D91C-4272-8536-367BCC02A339}"/>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9BE2330E-08D2-49D3-B20B-32206C96A624}"/>
            </a:ext>
          </a:extLst>
        </xdr:cNvPr>
        <xdr:cNvSpPr txBox="1"/>
      </xdr:nvSpPr>
      <xdr:spPr>
        <a:xfrm>
          <a:off x="1474216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3" name="直線コネクタ 652">
          <a:extLst>
            <a:ext uri="{FF2B5EF4-FFF2-40B4-BE49-F238E27FC236}">
              <a16:creationId xmlns:a16="http://schemas.microsoft.com/office/drawing/2014/main" id="{0C5BCDE1-19C6-4899-A793-2263C5044BED}"/>
            </a:ext>
          </a:extLst>
        </xdr:cNvPr>
        <xdr:cNvCxnSpPr/>
      </xdr:nvCxnSpPr>
      <xdr:spPr>
        <a:xfrm>
          <a:off x="14611350" y="13468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FEEDF974-3FB6-43F0-BD24-791F3743D47E}"/>
            </a:ext>
          </a:extLst>
        </xdr:cNvPr>
        <xdr:cNvSpPr txBox="1"/>
      </xdr:nvSpPr>
      <xdr:spPr>
        <a:xfrm>
          <a:off x="1474216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5" name="フローチャート: 判断 654">
          <a:extLst>
            <a:ext uri="{FF2B5EF4-FFF2-40B4-BE49-F238E27FC236}">
              <a16:creationId xmlns:a16="http://schemas.microsoft.com/office/drawing/2014/main" id="{3C2DB154-88CF-4AF2-904A-A4F9D4094ABC}"/>
            </a:ext>
          </a:extLst>
        </xdr:cNvPr>
        <xdr:cNvSpPr/>
      </xdr:nvSpPr>
      <xdr:spPr>
        <a:xfrm>
          <a:off x="14649450" y="141534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6" name="フローチャート: 判断 655">
          <a:extLst>
            <a:ext uri="{FF2B5EF4-FFF2-40B4-BE49-F238E27FC236}">
              <a16:creationId xmlns:a16="http://schemas.microsoft.com/office/drawing/2014/main" id="{B2567670-4F5C-4859-A968-912F1C7F852E}"/>
            </a:ext>
          </a:extLst>
        </xdr:cNvPr>
        <xdr:cNvSpPr/>
      </xdr:nvSpPr>
      <xdr:spPr>
        <a:xfrm>
          <a:off x="13887450" y="1417029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57" name="フローチャート: 判断 656">
          <a:extLst>
            <a:ext uri="{FF2B5EF4-FFF2-40B4-BE49-F238E27FC236}">
              <a16:creationId xmlns:a16="http://schemas.microsoft.com/office/drawing/2014/main" id="{B3C2E40A-AF85-41BF-95B2-F6EDA39909F3}"/>
            </a:ext>
          </a:extLst>
        </xdr:cNvPr>
        <xdr:cNvSpPr/>
      </xdr:nvSpPr>
      <xdr:spPr>
        <a:xfrm>
          <a:off x="13089890" y="141893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658" name="フローチャート: 判断 657">
          <a:extLst>
            <a:ext uri="{FF2B5EF4-FFF2-40B4-BE49-F238E27FC236}">
              <a16:creationId xmlns:a16="http://schemas.microsoft.com/office/drawing/2014/main" id="{96B7ACBE-BF5B-44DA-99D5-80C19E6723BD}"/>
            </a:ext>
          </a:extLst>
        </xdr:cNvPr>
        <xdr:cNvSpPr/>
      </xdr:nvSpPr>
      <xdr:spPr>
        <a:xfrm>
          <a:off x="12303760" y="142323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659" name="フローチャート: 判断 658">
          <a:extLst>
            <a:ext uri="{FF2B5EF4-FFF2-40B4-BE49-F238E27FC236}">
              <a16:creationId xmlns:a16="http://schemas.microsoft.com/office/drawing/2014/main" id="{5019418A-DBB1-49EE-8E4E-5F5E6C406E47}"/>
            </a:ext>
          </a:extLst>
        </xdr:cNvPr>
        <xdr:cNvSpPr/>
      </xdr:nvSpPr>
      <xdr:spPr>
        <a:xfrm>
          <a:off x="11487150" y="142614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325F98C-8896-4D75-9105-AF7583DB279A}"/>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D266005-2DEF-48F7-9D56-7DD94766F005}"/>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4AFAF05-5ABF-4F0F-B6BA-3AB3F1846EF0}"/>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A6D6746-A7CC-4662-A0BB-C8D5A4129752}"/>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5D856A0-AD5D-49CE-AE07-7740FAA17F6C}"/>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104866</xdr:rowOff>
    </xdr:from>
    <xdr:to>
      <xdr:col>85</xdr:col>
      <xdr:colOff>177800</xdr:colOff>
      <xdr:row>81</xdr:row>
      <xdr:rowOff>35016</xdr:rowOff>
    </xdr:to>
    <xdr:sp macro="" textlink="">
      <xdr:nvSpPr>
        <xdr:cNvPr id="665" name="楕円 664">
          <a:extLst>
            <a:ext uri="{FF2B5EF4-FFF2-40B4-BE49-F238E27FC236}">
              <a16:creationId xmlns:a16="http://schemas.microsoft.com/office/drawing/2014/main" id="{F4ECFA31-6651-406F-8AC6-B3A868D24FF8}"/>
            </a:ext>
          </a:extLst>
        </xdr:cNvPr>
        <xdr:cNvSpPr/>
      </xdr:nvSpPr>
      <xdr:spPr>
        <a:xfrm>
          <a:off x="14649450" y="138189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127743</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1D64A0A3-5BFB-44DF-B5A5-4CDE940A2727}"/>
            </a:ext>
          </a:extLst>
        </xdr:cNvPr>
        <xdr:cNvSpPr txBox="1"/>
      </xdr:nvSpPr>
      <xdr:spPr>
        <a:xfrm>
          <a:off x="14742160"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67" name="楕円 666">
          <a:extLst>
            <a:ext uri="{FF2B5EF4-FFF2-40B4-BE49-F238E27FC236}">
              <a16:creationId xmlns:a16="http://schemas.microsoft.com/office/drawing/2014/main" id="{6B4BD43C-8313-4168-A3DD-3DAC638BE101}"/>
            </a:ext>
          </a:extLst>
        </xdr:cNvPr>
        <xdr:cNvSpPr/>
      </xdr:nvSpPr>
      <xdr:spPr>
        <a:xfrm>
          <a:off x="13887450" y="138290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155666</xdr:rowOff>
    </xdr:from>
    <xdr:to>
      <xdr:col>85</xdr:col>
      <xdr:colOff>127000</xdr:colOff>
      <xdr:row>80</xdr:row>
      <xdr:rowOff>163830</xdr:rowOff>
    </xdr:to>
    <xdr:cxnSp macro="">
      <xdr:nvCxnSpPr>
        <xdr:cNvPr id="668" name="直線コネクタ 667">
          <a:extLst>
            <a:ext uri="{FF2B5EF4-FFF2-40B4-BE49-F238E27FC236}">
              <a16:creationId xmlns:a16="http://schemas.microsoft.com/office/drawing/2014/main" id="{F1768BF9-9EED-4498-8B01-296970F35DDE}"/>
            </a:ext>
          </a:extLst>
        </xdr:cNvPr>
        <xdr:cNvCxnSpPr/>
      </xdr:nvCxnSpPr>
      <xdr:spPr>
        <a:xfrm flipV="1">
          <a:off x="13942060" y="13871666"/>
          <a:ext cx="762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26488</xdr:rowOff>
    </xdr:from>
    <xdr:to>
      <xdr:col>76</xdr:col>
      <xdr:colOff>165100</xdr:colOff>
      <xdr:row>82</xdr:row>
      <xdr:rowOff>128088</xdr:rowOff>
    </xdr:to>
    <xdr:sp macro="" textlink="">
      <xdr:nvSpPr>
        <xdr:cNvPr id="669" name="楕円 668">
          <a:extLst>
            <a:ext uri="{FF2B5EF4-FFF2-40B4-BE49-F238E27FC236}">
              <a16:creationId xmlns:a16="http://schemas.microsoft.com/office/drawing/2014/main" id="{F70D1895-86FF-4CB0-9444-BC1C8A3460BA}"/>
            </a:ext>
          </a:extLst>
        </xdr:cNvPr>
        <xdr:cNvSpPr/>
      </xdr:nvSpPr>
      <xdr:spPr>
        <a:xfrm>
          <a:off x="13089890" y="14081578"/>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82</xdr:row>
      <xdr:rowOff>77288</xdr:rowOff>
    </xdr:to>
    <xdr:cxnSp macro="">
      <xdr:nvCxnSpPr>
        <xdr:cNvPr id="670" name="直線コネクタ 669">
          <a:extLst>
            <a:ext uri="{FF2B5EF4-FFF2-40B4-BE49-F238E27FC236}">
              <a16:creationId xmlns:a16="http://schemas.microsoft.com/office/drawing/2014/main" id="{062A120B-F7DC-4E0F-B671-E7281819F0BA}"/>
            </a:ext>
          </a:extLst>
        </xdr:cNvPr>
        <xdr:cNvCxnSpPr/>
      </xdr:nvCxnSpPr>
      <xdr:spPr>
        <a:xfrm flipV="1">
          <a:off x="13144500" y="13883640"/>
          <a:ext cx="797560" cy="25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168548</xdr:rowOff>
    </xdr:from>
    <xdr:to>
      <xdr:col>72</xdr:col>
      <xdr:colOff>38100</xdr:colOff>
      <xdr:row>82</xdr:row>
      <xdr:rowOff>98698</xdr:rowOff>
    </xdr:to>
    <xdr:sp macro="" textlink="">
      <xdr:nvSpPr>
        <xdr:cNvPr id="671" name="楕円 670">
          <a:extLst>
            <a:ext uri="{FF2B5EF4-FFF2-40B4-BE49-F238E27FC236}">
              <a16:creationId xmlns:a16="http://schemas.microsoft.com/office/drawing/2014/main" id="{6B04AEE9-FDDC-4300-A342-06074FEC0336}"/>
            </a:ext>
          </a:extLst>
        </xdr:cNvPr>
        <xdr:cNvSpPr/>
      </xdr:nvSpPr>
      <xdr:spPr>
        <a:xfrm>
          <a:off x="12303760" y="1405980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47898</xdr:rowOff>
    </xdr:from>
    <xdr:to>
      <xdr:col>76</xdr:col>
      <xdr:colOff>114300</xdr:colOff>
      <xdr:row>82</xdr:row>
      <xdr:rowOff>77288</xdr:rowOff>
    </xdr:to>
    <xdr:cxnSp macro="">
      <xdr:nvCxnSpPr>
        <xdr:cNvPr id="672" name="直線コネクタ 671">
          <a:extLst>
            <a:ext uri="{FF2B5EF4-FFF2-40B4-BE49-F238E27FC236}">
              <a16:creationId xmlns:a16="http://schemas.microsoft.com/office/drawing/2014/main" id="{4A980999-1A02-4F4A-93CA-88CDCA323433}"/>
            </a:ext>
          </a:extLst>
        </xdr:cNvPr>
        <xdr:cNvCxnSpPr/>
      </xdr:nvCxnSpPr>
      <xdr:spPr>
        <a:xfrm>
          <a:off x="12346940" y="14108703"/>
          <a:ext cx="79756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111398</xdr:rowOff>
    </xdr:from>
    <xdr:to>
      <xdr:col>67</xdr:col>
      <xdr:colOff>101600</xdr:colOff>
      <xdr:row>81</xdr:row>
      <xdr:rowOff>41548</xdr:rowOff>
    </xdr:to>
    <xdr:sp macro="" textlink="">
      <xdr:nvSpPr>
        <xdr:cNvPr id="673" name="楕円 672">
          <a:extLst>
            <a:ext uri="{FF2B5EF4-FFF2-40B4-BE49-F238E27FC236}">
              <a16:creationId xmlns:a16="http://schemas.microsoft.com/office/drawing/2014/main" id="{94A871A0-F175-49EE-BD0B-5BC73F985FE7}"/>
            </a:ext>
          </a:extLst>
        </xdr:cNvPr>
        <xdr:cNvSpPr/>
      </xdr:nvSpPr>
      <xdr:spPr>
        <a:xfrm>
          <a:off x="11487150" y="1382739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162198</xdr:rowOff>
    </xdr:from>
    <xdr:to>
      <xdr:col>71</xdr:col>
      <xdr:colOff>177800</xdr:colOff>
      <xdr:row>82</xdr:row>
      <xdr:rowOff>47898</xdr:rowOff>
    </xdr:to>
    <xdr:cxnSp macro="">
      <xdr:nvCxnSpPr>
        <xdr:cNvPr id="674" name="直線コネクタ 673">
          <a:extLst>
            <a:ext uri="{FF2B5EF4-FFF2-40B4-BE49-F238E27FC236}">
              <a16:creationId xmlns:a16="http://schemas.microsoft.com/office/drawing/2014/main" id="{0AB9FCF2-489C-412E-9562-D15DAB2F66A8}"/>
            </a:ext>
          </a:extLst>
        </xdr:cNvPr>
        <xdr:cNvCxnSpPr/>
      </xdr:nvCxnSpPr>
      <xdr:spPr>
        <a:xfrm>
          <a:off x="11541760" y="13880103"/>
          <a:ext cx="80518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75" name="n_1aveValue【消防施設】&#10;有形固定資産減価償却率">
          <a:extLst>
            <a:ext uri="{FF2B5EF4-FFF2-40B4-BE49-F238E27FC236}">
              <a16:creationId xmlns:a16="http://schemas.microsoft.com/office/drawing/2014/main" id="{0E51944E-3AD4-437D-816D-A654C24F814E}"/>
            </a:ext>
          </a:extLst>
        </xdr:cNvPr>
        <xdr:cNvSpPr txBox="1"/>
      </xdr:nvSpPr>
      <xdr:spPr>
        <a:xfrm>
          <a:off x="13738234" y="1426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676" name="n_2aveValue【消防施設】&#10;有形固定資産減価償却率">
          <a:extLst>
            <a:ext uri="{FF2B5EF4-FFF2-40B4-BE49-F238E27FC236}">
              <a16:creationId xmlns:a16="http://schemas.microsoft.com/office/drawing/2014/main" id="{ADDBA120-54DE-4644-9C07-12D502A47645}"/>
            </a:ext>
          </a:extLst>
        </xdr:cNvPr>
        <xdr:cNvSpPr txBox="1"/>
      </xdr:nvSpPr>
      <xdr:spPr>
        <a:xfrm>
          <a:off x="12957184" y="1428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677" name="n_3aveValue【消防施設】&#10;有形固定資産減価償却率">
          <a:extLst>
            <a:ext uri="{FF2B5EF4-FFF2-40B4-BE49-F238E27FC236}">
              <a16:creationId xmlns:a16="http://schemas.microsoft.com/office/drawing/2014/main" id="{36DFB85C-197A-49D6-A334-634559B67C07}"/>
            </a:ext>
          </a:extLst>
        </xdr:cNvPr>
        <xdr:cNvSpPr txBox="1"/>
      </xdr:nvSpPr>
      <xdr:spPr>
        <a:xfrm>
          <a:off x="12171054" y="143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678" name="n_4aveValue【消防施設】&#10;有形固定資産減価償却率">
          <a:extLst>
            <a:ext uri="{FF2B5EF4-FFF2-40B4-BE49-F238E27FC236}">
              <a16:creationId xmlns:a16="http://schemas.microsoft.com/office/drawing/2014/main" id="{CA35F210-A01F-4FC8-A2E0-39F430C2E2CC}"/>
            </a:ext>
          </a:extLst>
        </xdr:cNvPr>
        <xdr:cNvSpPr txBox="1"/>
      </xdr:nvSpPr>
      <xdr:spPr>
        <a:xfrm>
          <a:off x="113544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679" name="n_1mainValue【消防施設】&#10;有形固定資産減価償却率">
          <a:extLst>
            <a:ext uri="{FF2B5EF4-FFF2-40B4-BE49-F238E27FC236}">
              <a16:creationId xmlns:a16="http://schemas.microsoft.com/office/drawing/2014/main" id="{353554FF-D1AA-4AE9-A746-7DFA0D27DF72}"/>
            </a:ext>
          </a:extLst>
        </xdr:cNvPr>
        <xdr:cNvSpPr txBox="1"/>
      </xdr:nvSpPr>
      <xdr:spPr>
        <a:xfrm>
          <a:off x="1373823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80" name="n_2mainValue【消防施設】&#10;有形固定資産減価償却率">
          <a:extLst>
            <a:ext uri="{FF2B5EF4-FFF2-40B4-BE49-F238E27FC236}">
              <a16:creationId xmlns:a16="http://schemas.microsoft.com/office/drawing/2014/main" id="{25854E9C-A9C1-42DB-A89B-AD92D3886D8E}"/>
            </a:ext>
          </a:extLst>
        </xdr:cNvPr>
        <xdr:cNvSpPr txBox="1"/>
      </xdr:nvSpPr>
      <xdr:spPr>
        <a:xfrm>
          <a:off x="12957184" y="1385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115225</xdr:rowOff>
    </xdr:from>
    <xdr:ext cx="405111" cy="259045"/>
    <xdr:sp macro="" textlink="">
      <xdr:nvSpPr>
        <xdr:cNvPr id="681" name="n_3mainValue【消防施設】&#10;有形固定資産減価償却率">
          <a:extLst>
            <a:ext uri="{FF2B5EF4-FFF2-40B4-BE49-F238E27FC236}">
              <a16:creationId xmlns:a16="http://schemas.microsoft.com/office/drawing/2014/main" id="{8C4D7645-2BBA-4C46-8C06-470C1BC1EAA7}"/>
            </a:ext>
          </a:extLst>
        </xdr:cNvPr>
        <xdr:cNvSpPr txBox="1"/>
      </xdr:nvSpPr>
      <xdr:spPr>
        <a:xfrm>
          <a:off x="1217105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58075</xdr:rowOff>
    </xdr:from>
    <xdr:ext cx="405111" cy="259045"/>
    <xdr:sp macro="" textlink="">
      <xdr:nvSpPr>
        <xdr:cNvPr id="682" name="n_4mainValue【消防施設】&#10;有形固定資産減価償却率">
          <a:extLst>
            <a:ext uri="{FF2B5EF4-FFF2-40B4-BE49-F238E27FC236}">
              <a16:creationId xmlns:a16="http://schemas.microsoft.com/office/drawing/2014/main" id="{DCD32C32-1B9A-4B03-83EB-51DB23F6B933}"/>
            </a:ext>
          </a:extLst>
        </xdr:cNvPr>
        <xdr:cNvSpPr txBox="1"/>
      </xdr:nvSpPr>
      <xdr:spPr>
        <a:xfrm>
          <a:off x="11354444" y="13598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532669EC-07BC-46A3-A9DD-C2A192BD0D5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C2144894-639A-4FDA-9810-07241C835704}"/>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48FF5424-E6AF-4F17-80C6-957344D28EE1}"/>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9A7EB214-9A42-4BA9-8200-14EC2582703C}"/>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CB175A72-66D7-47AB-BF56-38E10036708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5D2CCB3-75C6-4E35-ACA8-DCF0995E764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BD52BFDF-4765-404C-8508-F82613ACFB9F}"/>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2583F437-92F3-4C1F-9F69-4A4D70F34D57}"/>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D1D70CBF-7BED-4BD4-B28D-1949506049E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E4737CDC-EB06-4B82-AA2B-9AE86E2C6097}"/>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B6BBEEAE-1816-4516-9994-79F570C2F493}"/>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4BE6B3B9-265D-487F-881F-F8AF643E21CC}"/>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CB0AD11A-0FF2-4996-A64A-1E6B7550D736}"/>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76A2B34C-6392-4953-BC40-732DEB08978B}"/>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3B4DEB45-6420-4C8B-8633-6FA528084329}"/>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B2ACD454-0F34-47A9-8D69-590E2BA728A9}"/>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FB1E46B4-E68F-4C9F-9018-15C36E77130A}"/>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B4EA4242-A163-43FA-93A3-DB9B5921C73A}"/>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D92A5CB2-259F-4C0A-9A03-27DBE4157CA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F9864CBB-410C-44C1-B3EA-C0B07E65A45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1701A208-99F5-48D5-B3BA-66E63783A106}"/>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704" name="直線コネクタ 703">
          <a:extLst>
            <a:ext uri="{FF2B5EF4-FFF2-40B4-BE49-F238E27FC236}">
              <a16:creationId xmlns:a16="http://schemas.microsoft.com/office/drawing/2014/main" id="{B170F854-E951-474F-B3C6-14079091A640}"/>
            </a:ext>
          </a:extLst>
        </xdr:cNvPr>
        <xdr:cNvCxnSpPr/>
      </xdr:nvCxnSpPr>
      <xdr:spPr>
        <a:xfrm flipV="1">
          <a:off x="19947254" y="13331953"/>
          <a:ext cx="0" cy="14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05" name="【消防施設】&#10;一人当たり面積最小値テキスト">
          <a:extLst>
            <a:ext uri="{FF2B5EF4-FFF2-40B4-BE49-F238E27FC236}">
              <a16:creationId xmlns:a16="http://schemas.microsoft.com/office/drawing/2014/main" id="{C3B45C7D-E693-41D8-862E-10194022AC3B}"/>
            </a:ext>
          </a:extLst>
        </xdr:cNvPr>
        <xdr:cNvSpPr txBox="1"/>
      </xdr:nvSpPr>
      <xdr:spPr>
        <a:xfrm>
          <a:off x="19985990" y="147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06" name="直線コネクタ 705">
          <a:extLst>
            <a:ext uri="{FF2B5EF4-FFF2-40B4-BE49-F238E27FC236}">
              <a16:creationId xmlns:a16="http://schemas.microsoft.com/office/drawing/2014/main" id="{52F49C30-1975-448B-AC41-43751C8BE9B0}"/>
            </a:ext>
          </a:extLst>
        </xdr:cNvPr>
        <xdr:cNvCxnSpPr/>
      </xdr:nvCxnSpPr>
      <xdr:spPr>
        <a:xfrm>
          <a:off x="19885660" y="14769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707" name="【消防施設】&#10;一人当たり面積最大値テキスト">
          <a:extLst>
            <a:ext uri="{FF2B5EF4-FFF2-40B4-BE49-F238E27FC236}">
              <a16:creationId xmlns:a16="http://schemas.microsoft.com/office/drawing/2014/main" id="{A1808EC8-CAA0-4520-95ED-EE5D39537200}"/>
            </a:ext>
          </a:extLst>
        </xdr:cNvPr>
        <xdr:cNvSpPr txBox="1"/>
      </xdr:nvSpPr>
      <xdr:spPr>
        <a:xfrm>
          <a:off x="19985990" y="131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708" name="直線コネクタ 707">
          <a:extLst>
            <a:ext uri="{FF2B5EF4-FFF2-40B4-BE49-F238E27FC236}">
              <a16:creationId xmlns:a16="http://schemas.microsoft.com/office/drawing/2014/main" id="{0F6F717B-7E14-4EBC-B627-BE8E737D73E2}"/>
            </a:ext>
          </a:extLst>
        </xdr:cNvPr>
        <xdr:cNvCxnSpPr/>
      </xdr:nvCxnSpPr>
      <xdr:spPr>
        <a:xfrm>
          <a:off x="19885660" y="13331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133621</xdr:rowOff>
    </xdr:from>
    <xdr:ext cx="469744" cy="259045"/>
    <xdr:sp macro="" textlink="">
      <xdr:nvSpPr>
        <xdr:cNvPr id="709" name="【消防施設】&#10;一人当たり面積平均値テキスト">
          <a:extLst>
            <a:ext uri="{FF2B5EF4-FFF2-40B4-BE49-F238E27FC236}">
              <a16:creationId xmlns:a16="http://schemas.microsoft.com/office/drawing/2014/main" id="{10B588BE-D61B-4C99-A575-5F5AC60023D1}"/>
            </a:ext>
          </a:extLst>
        </xdr:cNvPr>
        <xdr:cNvSpPr txBox="1"/>
      </xdr:nvSpPr>
      <xdr:spPr>
        <a:xfrm>
          <a:off x="19985990" y="1436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10" name="フローチャート: 判断 709">
          <a:extLst>
            <a:ext uri="{FF2B5EF4-FFF2-40B4-BE49-F238E27FC236}">
              <a16:creationId xmlns:a16="http://schemas.microsoft.com/office/drawing/2014/main" id="{93EFBC2D-6B08-4F44-9468-454BFD9F33FC}"/>
            </a:ext>
          </a:extLst>
        </xdr:cNvPr>
        <xdr:cNvSpPr/>
      </xdr:nvSpPr>
      <xdr:spPr>
        <a:xfrm>
          <a:off x="19904710" y="1451254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1" name="フローチャート: 判断 710">
          <a:extLst>
            <a:ext uri="{FF2B5EF4-FFF2-40B4-BE49-F238E27FC236}">
              <a16:creationId xmlns:a16="http://schemas.microsoft.com/office/drawing/2014/main" id="{D5225FB9-76D2-48AE-BEA6-3A250E414EE0}"/>
            </a:ext>
          </a:extLst>
        </xdr:cNvPr>
        <xdr:cNvSpPr/>
      </xdr:nvSpPr>
      <xdr:spPr>
        <a:xfrm>
          <a:off x="19161760" y="144847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12" name="フローチャート: 判断 711">
          <a:extLst>
            <a:ext uri="{FF2B5EF4-FFF2-40B4-BE49-F238E27FC236}">
              <a16:creationId xmlns:a16="http://schemas.microsoft.com/office/drawing/2014/main" id="{B647C879-FFD5-43CA-AFD9-67A22A4613D1}"/>
            </a:ext>
          </a:extLst>
        </xdr:cNvPr>
        <xdr:cNvSpPr/>
      </xdr:nvSpPr>
      <xdr:spPr>
        <a:xfrm>
          <a:off x="18345150" y="145235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13" name="フローチャート: 判断 712">
          <a:extLst>
            <a:ext uri="{FF2B5EF4-FFF2-40B4-BE49-F238E27FC236}">
              <a16:creationId xmlns:a16="http://schemas.microsoft.com/office/drawing/2014/main" id="{FB2C1464-D88C-4F8F-BA36-283BDBFA80E5}"/>
            </a:ext>
          </a:extLst>
        </xdr:cNvPr>
        <xdr:cNvSpPr/>
      </xdr:nvSpPr>
      <xdr:spPr>
        <a:xfrm>
          <a:off x="17547590" y="1442262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4" name="フローチャート: 判断 713">
          <a:extLst>
            <a:ext uri="{FF2B5EF4-FFF2-40B4-BE49-F238E27FC236}">
              <a16:creationId xmlns:a16="http://schemas.microsoft.com/office/drawing/2014/main" id="{931D1A08-C231-4B23-86F8-45A31F36D8D9}"/>
            </a:ext>
          </a:extLst>
        </xdr:cNvPr>
        <xdr:cNvSpPr/>
      </xdr:nvSpPr>
      <xdr:spPr>
        <a:xfrm>
          <a:off x="16761460" y="14420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DC00539-45FF-4DB8-B0C9-57C6D3B7275D}"/>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331C456-E938-461B-B75D-09B0F0A00BC4}"/>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5EADF24-0F3C-4595-80C0-D7E5E52C8CCB}"/>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2195E48-D5F8-4E03-A742-4AE686E9CA14}"/>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61908156-1772-4DBB-A181-6694E9E091F0}"/>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20" name="楕円 719">
          <a:extLst>
            <a:ext uri="{FF2B5EF4-FFF2-40B4-BE49-F238E27FC236}">
              <a16:creationId xmlns:a16="http://schemas.microsoft.com/office/drawing/2014/main" id="{7FAED560-E7E8-41DB-8D55-3CCA4FA3D416}"/>
            </a:ext>
          </a:extLst>
        </xdr:cNvPr>
        <xdr:cNvSpPr/>
      </xdr:nvSpPr>
      <xdr:spPr>
        <a:xfrm>
          <a:off x="19904710" y="145536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721" name="【消防施設】&#10;一人当たり面積該当値テキスト">
          <a:extLst>
            <a:ext uri="{FF2B5EF4-FFF2-40B4-BE49-F238E27FC236}">
              <a16:creationId xmlns:a16="http://schemas.microsoft.com/office/drawing/2014/main" id="{638FF03B-C551-4FBE-B600-F9F12A321014}"/>
            </a:ext>
          </a:extLst>
        </xdr:cNvPr>
        <xdr:cNvSpPr txBox="1"/>
      </xdr:nvSpPr>
      <xdr:spPr>
        <a:xfrm>
          <a:off x="19985990" y="145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722" name="楕円 721">
          <a:extLst>
            <a:ext uri="{FF2B5EF4-FFF2-40B4-BE49-F238E27FC236}">
              <a16:creationId xmlns:a16="http://schemas.microsoft.com/office/drawing/2014/main" id="{0213B17C-29D5-432B-9A77-8E4CBC5B951B}"/>
            </a:ext>
          </a:extLst>
        </xdr:cNvPr>
        <xdr:cNvSpPr/>
      </xdr:nvSpPr>
      <xdr:spPr>
        <a:xfrm>
          <a:off x="19161760" y="145171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85</xdr:row>
      <xdr:rowOff>31242</xdr:rowOff>
    </xdr:to>
    <xdr:cxnSp macro="">
      <xdr:nvCxnSpPr>
        <xdr:cNvPr id="723" name="直線コネクタ 722">
          <a:extLst>
            <a:ext uri="{FF2B5EF4-FFF2-40B4-BE49-F238E27FC236}">
              <a16:creationId xmlns:a16="http://schemas.microsoft.com/office/drawing/2014/main" id="{014E00A3-55EC-4732-9DC1-F818C6BBF2B0}"/>
            </a:ext>
          </a:extLst>
        </xdr:cNvPr>
        <xdr:cNvCxnSpPr/>
      </xdr:nvCxnSpPr>
      <xdr:spPr>
        <a:xfrm>
          <a:off x="19204940" y="14571725"/>
          <a:ext cx="74295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724" name="楕円 723">
          <a:extLst>
            <a:ext uri="{FF2B5EF4-FFF2-40B4-BE49-F238E27FC236}">
              <a16:creationId xmlns:a16="http://schemas.microsoft.com/office/drawing/2014/main" id="{D1AE8980-C0F8-477D-B407-30BCA5A38CC1}"/>
            </a:ext>
          </a:extLst>
        </xdr:cNvPr>
        <xdr:cNvSpPr/>
      </xdr:nvSpPr>
      <xdr:spPr>
        <a:xfrm>
          <a:off x="18345150" y="145171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166115</xdr:rowOff>
    </xdr:to>
    <xdr:cxnSp macro="">
      <xdr:nvCxnSpPr>
        <xdr:cNvPr id="725" name="直線コネクタ 724">
          <a:extLst>
            <a:ext uri="{FF2B5EF4-FFF2-40B4-BE49-F238E27FC236}">
              <a16:creationId xmlns:a16="http://schemas.microsoft.com/office/drawing/2014/main" id="{38F610D0-E5C7-4723-ABDF-5B6CA926F9E8}"/>
            </a:ext>
          </a:extLst>
        </xdr:cNvPr>
        <xdr:cNvCxnSpPr/>
      </xdr:nvCxnSpPr>
      <xdr:spPr>
        <a:xfrm>
          <a:off x="18399760" y="1457172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726" name="楕円 725">
          <a:extLst>
            <a:ext uri="{FF2B5EF4-FFF2-40B4-BE49-F238E27FC236}">
              <a16:creationId xmlns:a16="http://schemas.microsoft.com/office/drawing/2014/main" id="{70F9A01A-FC6D-4356-8E62-B2312B8BBBB2}"/>
            </a:ext>
          </a:extLst>
        </xdr:cNvPr>
        <xdr:cNvSpPr/>
      </xdr:nvSpPr>
      <xdr:spPr>
        <a:xfrm>
          <a:off x="17547590" y="145171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166115</xdr:rowOff>
    </xdr:from>
    <xdr:to>
      <xdr:col>107</xdr:col>
      <xdr:colOff>50800</xdr:colOff>
      <xdr:row>84</xdr:row>
      <xdr:rowOff>166115</xdr:rowOff>
    </xdr:to>
    <xdr:cxnSp macro="">
      <xdr:nvCxnSpPr>
        <xdr:cNvPr id="727" name="直線コネクタ 726">
          <a:extLst>
            <a:ext uri="{FF2B5EF4-FFF2-40B4-BE49-F238E27FC236}">
              <a16:creationId xmlns:a16="http://schemas.microsoft.com/office/drawing/2014/main" id="{49C6EEB5-26D4-4337-B490-E60DCB2DCE1B}"/>
            </a:ext>
          </a:extLst>
        </xdr:cNvPr>
        <xdr:cNvCxnSpPr/>
      </xdr:nvCxnSpPr>
      <xdr:spPr>
        <a:xfrm>
          <a:off x="17602200" y="1457172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28" name="楕円 727">
          <a:extLst>
            <a:ext uri="{FF2B5EF4-FFF2-40B4-BE49-F238E27FC236}">
              <a16:creationId xmlns:a16="http://schemas.microsoft.com/office/drawing/2014/main" id="{C53303A3-6BDC-49C0-BFFF-E97CE1F916AC}"/>
            </a:ext>
          </a:extLst>
        </xdr:cNvPr>
        <xdr:cNvSpPr/>
      </xdr:nvSpPr>
      <xdr:spPr>
        <a:xfrm>
          <a:off x="16761460" y="14532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166115</xdr:rowOff>
    </xdr:from>
    <xdr:to>
      <xdr:col>102</xdr:col>
      <xdr:colOff>114300</xdr:colOff>
      <xdr:row>85</xdr:row>
      <xdr:rowOff>6096</xdr:rowOff>
    </xdr:to>
    <xdr:cxnSp macro="">
      <xdr:nvCxnSpPr>
        <xdr:cNvPr id="729" name="直線コネクタ 728">
          <a:extLst>
            <a:ext uri="{FF2B5EF4-FFF2-40B4-BE49-F238E27FC236}">
              <a16:creationId xmlns:a16="http://schemas.microsoft.com/office/drawing/2014/main" id="{1D977D68-BDB3-40A0-8F13-2352DAE9E866}"/>
            </a:ext>
          </a:extLst>
        </xdr:cNvPr>
        <xdr:cNvCxnSpPr/>
      </xdr:nvCxnSpPr>
      <xdr:spPr>
        <a:xfrm flipV="1">
          <a:off x="16804640" y="14571725"/>
          <a:ext cx="79756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30" name="n_1aveValue【消防施設】&#10;一人当たり面積">
          <a:extLst>
            <a:ext uri="{FF2B5EF4-FFF2-40B4-BE49-F238E27FC236}">
              <a16:creationId xmlns:a16="http://schemas.microsoft.com/office/drawing/2014/main" id="{1EA66FE7-0DC1-4789-B204-EC9ED888FA36}"/>
            </a:ext>
          </a:extLst>
        </xdr:cNvPr>
        <xdr:cNvSpPr txBox="1"/>
      </xdr:nvSpPr>
      <xdr:spPr>
        <a:xfrm>
          <a:off x="18982132" y="1425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731" name="n_2aveValue【消防施設】&#10;一人当たり面積">
          <a:extLst>
            <a:ext uri="{FF2B5EF4-FFF2-40B4-BE49-F238E27FC236}">
              <a16:creationId xmlns:a16="http://schemas.microsoft.com/office/drawing/2014/main" id="{B501F1A5-6605-4C6B-B85A-25CE02C0D13D}"/>
            </a:ext>
          </a:extLst>
        </xdr:cNvPr>
        <xdr:cNvSpPr txBox="1"/>
      </xdr:nvSpPr>
      <xdr:spPr>
        <a:xfrm>
          <a:off x="18182032"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32" name="n_3aveValue【消防施設】&#10;一人当たり面積">
          <a:extLst>
            <a:ext uri="{FF2B5EF4-FFF2-40B4-BE49-F238E27FC236}">
              <a16:creationId xmlns:a16="http://schemas.microsoft.com/office/drawing/2014/main" id="{8AB32A9C-6BCC-4A6B-899D-17EE583A5EDD}"/>
            </a:ext>
          </a:extLst>
        </xdr:cNvPr>
        <xdr:cNvSpPr txBox="1"/>
      </xdr:nvSpPr>
      <xdr:spPr>
        <a:xfrm>
          <a:off x="17384472"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3" name="n_4aveValue【消防施設】&#10;一人当たり面積">
          <a:extLst>
            <a:ext uri="{FF2B5EF4-FFF2-40B4-BE49-F238E27FC236}">
              <a16:creationId xmlns:a16="http://schemas.microsoft.com/office/drawing/2014/main" id="{8D173972-CCB7-487C-8999-010BDBC22922}"/>
            </a:ext>
          </a:extLst>
        </xdr:cNvPr>
        <xdr:cNvSpPr txBox="1"/>
      </xdr:nvSpPr>
      <xdr:spPr>
        <a:xfrm>
          <a:off x="16588817" y="141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734" name="n_1mainValue【消防施設】&#10;一人当たり面積">
          <a:extLst>
            <a:ext uri="{FF2B5EF4-FFF2-40B4-BE49-F238E27FC236}">
              <a16:creationId xmlns:a16="http://schemas.microsoft.com/office/drawing/2014/main" id="{AAC66622-2331-4D04-A5C2-FFCA7783C7BB}"/>
            </a:ext>
          </a:extLst>
        </xdr:cNvPr>
        <xdr:cNvSpPr txBox="1"/>
      </xdr:nvSpPr>
      <xdr:spPr>
        <a:xfrm>
          <a:off x="18982132"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61992</xdr:rowOff>
    </xdr:from>
    <xdr:ext cx="469744" cy="259045"/>
    <xdr:sp macro="" textlink="">
      <xdr:nvSpPr>
        <xdr:cNvPr id="735" name="n_2mainValue【消防施設】&#10;一人当たり面積">
          <a:extLst>
            <a:ext uri="{FF2B5EF4-FFF2-40B4-BE49-F238E27FC236}">
              <a16:creationId xmlns:a16="http://schemas.microsoft.com/office/drawing/2014/main" id="{68081F35-26C0-4DC8-8762-A76629425B94}"/>
            </a:ext>
          </a:extLst>
        </xdr:cNvPr>
        <xdr:cNvSpPr txBox="1"/>
      </xdr:nvSpPr>
      <xdr:spPr>
        <a:xfrm>
          <a:off x="18182032" y="142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736" name="n_3mainValue【消防施設】&#10;一人当たり面積">
          <a:extLst>
            <a:ext uri="{FF2B5EF4-FFF2-40B4-BE49-F238E27FC236}">
              <a16:creationId xmlns:a16="http://schemas.microsoft.com/office/drawing/2014/main" id="{77B2377D-4D96-4C1C-8F17-CBC4FB1901CC}"/>
            </a:ext>
          </a:extLst>
        </xdr:cNvPr>
        <xdr:cNvSpPr txBox="1"/>
      </xdr:nvSpPr>
      <xdr:spPr>
        <a:xfrm>
          <a:off x="17384472"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737" name="n_4mainValue【消防施設】&#10;一人当たり面積">
          <a:extLst>
            <a:ext uri="{FF2B5EF4-FFF2-40B4-BE49-F238E27FC236}">
              <a16:creationId xmlns:a16="http://schemas.microsoft.com/office/drawing/2014/main" id="{1DCF6062-EC20-4312-9894-E4514424DBDC}"/>
            </a:ext>
          </a:extLst>
        </xdr:cNvPr>
        <xdr:cNvSpPr txBox="1"/>
      </xdr:nvSpPr>
      <xdr:spPr>
        <a:xfrm>
          <a:off x="16588817" y="1462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D7FB652C-E25A-4259-9A47-E0DFFC482AB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E6B8871E-292F-4558-86F0-D218F0AA8D89}"/>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C1ADE427-C18D-4686-86B4-0FB72DFE6E8F}"/>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7B0E9455-960E-4D3E-803A-FB814E18D37E}"/>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9FB6218C-6116-48C4-A9DB-15D52B294C71}"/>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3516D4A1-EB60-40ED-B19E-0ECF71FA21F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5787A29E-99BE-4A45-8005-66C3745A1DE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E320E7BF-4841-458B-8261-FA9DA4B3DA1F}"/>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988C29E1-853A-4EF6-BFB2-FF36C2F71B98}"/>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BD26D655-43EB-4C75-8EF2-66153FF142A0}"/>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668EAF20-C126-4CB3-BCDF-D550925087A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CF801865-13D1-410C-AAE4-79D1A836CD46}"/>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5E721B98-4569-40A5-9509-1B0EE7E65E60}"/>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5429096C-F92C-49EF-8600-8676F9E62AD5}"/>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23879890-C5AA-40EE-A4C9-0535C1D9C8EB}"/>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9A0F2DE1-DC69-46E4-8A8E-8759C303F25B}"/>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B05337AA-2579-4FC9-B52E-4A26B1BCD5BC}"/>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4CA8E0-0C29-4E23-8AD8-9A1DA2F72925}"/>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AEBF980D-9BF6-45E9-A2BE-639D4FFF30F4}"/>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85E13591-CCF9-4108-84CA-C204881987CE}"/>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F6C7272C-C200-4E99-885A-9907F270052C}"/>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4E5F5ADC-7604-4F15-9160-86C231AE98F1}"/>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482B5DCA-5662-4ED9-8449-AD4A3C27731B}"/>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66D35A47-AC1C-4A02-BDAC-F9B85883F39F}"/>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1343F5F9-700E-4697-81B8-265E7CBD3942}"/>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763" name="直線コネクタ 762">
          <a:extLst>
            <a:ext uri="{FF2B5EF4-FFF2-40B4-BE49-F238E27FC236}">
              <a16:creationId xmlns:a16="http://schemas.microsoft.com/office/drawing/2014/main" id="{08757921-729E-4885-BC5D-1C5A25B26B03}"/>
            </a:ext>
          </a:extLst>
        </xdr:cNvPr>
        <xdr:cNvCxnSpPr/>
      </xdr:nvCxnSpPr>
      <xdr:spPr>
        <a:xfrm flipV="1">
          <a:off x="14703424" y="17090571"/>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764" name="【庁舎】&#10;有形固定資産減価償却率最小値テキスト">
          <a:extLst>
            <a:ext uri="{FF2B5EF4-FFF2-40B4-BE49-F238E27FC236}">
              <a16:creationId xmlns:a16="http://schemas.microsoft.com/office/drawing/2014/main" id="{4ED915B6-D5AF-47C5-9589-3F706D55DB0F}"/>
            </a:ext>
          </a:extLst>
        </xdr:cNvPr>
        <xdr:cNvSpPr txBox="1"/>
      </xdr:nvSpPr>
      <xdr:spPr>
        <a:xfrm>
          <a:off x="14742160" y="187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765" name="直線コネクタ 764">
          <a:extLst>
            <a:ext uri="{FF2B5EF4-FFF2-40B4-BE49-F238E27FC236}">
              <a16:creationId xmlns:a16="http://schemas.microsoft.com/office/drawing/2014/main" id="{949F2E85-3093-4F48-9486-310928AAA8FD}"/>
            </a:ext>
          </a:extLst>
        </xdr:cNvPr>
        <xdr:cNvCxnSpPr/>
      </xdr:nvCxnSpPr>
      <xdr:spPr>
        <a:xfrm>
          <a:off x="14611350" y="18706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6" name="【庁舎】&#10;有形固定資産減価償却率最大値テキスト">
          <a:extLst>
            <a:ext uri="{FF2B5EF4-FFF2-40B4-BE49-F238E27FC236}">
              <a16:creationId xmlns:a16="http://schemas.microsoft.com/office/drawing/2014/main" id="{C09D7447-5A04-4A1B-B9A7-0F3EE3351FDF}"/>
            </a:ext>
          </a:extLst>
        </xdr:cNvPr>
        <xdr:cNvSpPr txBox="1"/>
      </xdr:nvSpPr>
      <xdr:spPr>
        <a:xfrm>
          <a:off x="1474216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7" name="直線コネクタ 766">
          <a:extLst>
            <a:ext uri="{FF2B5EF4-FFF2-40B4-BE49-F238E27FC236}">
              <a16:creationId xmlns:a16="http://schemas.microsoft.com/office/drawing/2014/main" id="{B6F5B374-BA98-4175-81DF-4EF8791DDBB2}"/>
            </a:ext>
          </a:extLst>
        </xdr:cNvPr>
        <xdr:cNvCxnSpPr/>
      </xdr:nvCxnSpPr>
      <xdr:spPr>
        <a:xfrm>
          <a:off x="1461135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768" name="【庁舎】&#10;有形固定資産減価償却率平均値テキスト">
          <a:extLst>
            <a:ext uri="{FF2B5EF4-FFF2-40B4-BE49-F238E27FC236}">
              <a16:creationId xmlns:a16="http://schemas.microsoft.com/office/drawing/2014/main" id="{3003DFA0-4B5E-46DB-89FE-C0716824909C}"/>
            </a:ext>
          </a:extLst>
        </xdr:cNvPr>
        <xdr:cNvSpPr txBox="1"/>
      </xdr:nvSpPr>
      <xdr:spPr>
        <a:xfrm>
          <a:off x="14742160" y="175930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769" name="フローチャート: 判断 768">
          <a:extLst>
            <a:ext uri="{FF2B5EF4-FFF2-40B4-BE49-F238E27FC236}">
              <a16:creationId xmlns:a16="http://schemas.microsoft.com/office/drawing/2014/main" id="{65F11C59-ADAA-44B2-84D4-A877A87A6D9A}"/>
            </a:ext>
          </a:extLst>
        </xdr:cNvPr>
        <xdr:cNvSpPr/>
      </xdr:nvSpPr>
      <xdr:spPr>
        <a:xfrm>
          <a:off x="14649450" y="1774543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0" name="フローチャート: 判断 769">
          <a:extLst>
            <a:ext uri="{FF2B5EF4-FFF2-40B4-BE49-F238E27FC236}">
              <a16:creationId xmlns:a16="http://schemas.microsoft.com/office/drawing/2014/main" id="{19443A7A-69AA-441C-965C-C9740953ACF1}"/>
            </a:ext>
          </a:extLst>
        </xdr:cNvPr>
        <xdr:cNvSpPr/>
      </xdr:nvSpPr>
      <xdr:spPr>
        <a:xfrm>
          <a:off x="13887450" y="178809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71" name="フローチャート: 判断 770">
          <a:extLst>
            <a:ext uri="{FF2B5EF4-FFF2-40B4-BE49-F238E27FC236}">
              <a16:creationId xmlns:a16="http://schemas.microsoft.com/office/drawing/2014/main" id="{C9367FA3-E481-491C-B779-0B11F9782EAE}"/>
            </a:ext>
          </a:extLst>
        </xdr:cNvPr>
        <xdr:cNvSpPr/>
      </xdr:nvSpPr>
      <xdr:spPr>
        <a:xfrm>
          <a:off x="13089890" y="1786926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772" name="フローチャート: 判断 771">
          <a:extLst>
            <a:ext uri="{FF2B5EF4-FFF2-40B4-BE49-F238E27FC236}">
              <a16:creationId xmlns:a16="http://schemas.microsoft.com/office/drawing/2014/main" id="{9F429CDC-CA44-4461-B18D-AA9D350CC11F}"/>
            </a:ext>
          </a:extLst>
        </xdr:cNvPr>
        <xdr:cNvSpPr/>
      </xdr:nvSpPr>
      <xdr:spPr>
        <a:xfrm>
          <a:off x="12303760" y="1794274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773" name="フローチャート: 判断 772">
          <a:extLst>
            <a:ext uri="{FF2B5EF4-FFF2-40B4-BE49-F238E27FC236}">
              <a16:creationId xmlns:a16="http://schemas.microsoft.com/office/drawing/2014/main" id="{7FA552CA-33C4-4529-9501-91C32CF6AB84}"/>
            </a:ext>
          </a:extLst>
        </xdr:cNvPr>
        <xdr:cNvSpPr/>
      </xdr:nvSpPr>
      <xdr:spPr>
        <a:xfrm>
          <a:off x="11487150" y="179988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F5BC694-DFAA-4DC6-B9BC-B1B3C7B11A4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EABF417-5DE5-4920-883D-692D7FC4208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B5D3465-6722-426C-9855-20ACB65A0EDF}"/>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CF2F673-A6DD-4093-8579-210A524599A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20A5E20-AAA6-48E2-96DB-F9E6D4F535B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165826</xdr:rowOff>
    </xdr:from>
    <xdr:to>
      <xdr:col>85</xdr:col>
      <xdr:colOff>177800</xdr:colOff>
      <xdr:row>104</xdr:row>
      <xdr:rowOff>95976</xdr:rowOff>
    </xdr:to>
    <xdr:sp macro="" textlink="">
      <xdr:nvSpPr>
        <xdr:cNvPr id="779" name="楕円 778">
          <a:extLst>
            <a:ext uri="{FF2B5EF4-FFF2-40B4-BE49-F238E27FC236}">
              <a16:creationId xmlns:a16="http://schemas.microsoft.com/office/drawing/2014/main" id="{08453184-1CDE-41D7-B2C5-F0752E4CFBBA}"/>
            </a:ext>
          </a:extLst>
        </xdr:cNvPr>
        <xdr:cNvSpPr/>
      </xdr:nvSpPr>
      <xdr:spPr>
        <a:xfrm>
          <a:off x="14649450" y="1782898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144253</xdr:rowOff>
    </xdr:from>
    <xdr:ext cx="405111" cy="259045"/>
    <xdr:sp macro="" textlink="">
      <xdr:nvSpPr>
        <xdr:cNvPr id="780" name="【庁舎】&#10;有形固定資産減価償却率該当値テキスト">
          <a:extLst>
            <a:ext uri="{FF2B5EF4-FFF2-40B4-BE49-F238E27FC236}">
              <a16:creationId xmlns:a16="http://schemas.microsoft.com/office/drawing/2014/main" id="{E7C03D77-D3E4-411D-B070-D0FAE886DD9C}"/>
            </a:ext>
          </a:extLst>
        </xdr:cNvPr>
        <xdr:cNvSpPr txBox="1"/>
      </xdr:nvSpPr>
      <xdr:spPr>
        <a:xfrm>
          <a:off x="14742160" y="1780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781" name="楕円 780">
          <a:extLst>
            <a:ext uri="{FF2B5EF4-FFF2-40B4-BE49-F238E27FC236}">
              <a16:creationId xmlns:a16="http://schemas.microsoft.com/office/drawing/2014/main" id="{8C8AF793-9734-4DD5-BD4D-02B145971996}"/>
            </a:ext>
          </a:extLst>
        </xdr:cNvPr>
        <xdr:cNvSpPr/>
      </xdr:nvSpPr>
      <xdr:spPr>
        <a:xfrm>
          <a:off x="13887450" y="177644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157843</xdr:rowOff>
    </xdr:from>
    <xdr:to>
      <xdr:col>85</xdr:col>
      <xdr:colOff>127000</xdr:colOff>
      <xdr:row>104</xdr:row>
      <xdr:rowOff>45176</xdr:rowOff>
    </xdr:to>
    <xdr:cxnSp macro="">
      <xdr:nvCxnSpPr>
        <xdr:cNvPr id="782" name="直線コネクタ 781">
          <a:extLst>
            <a:ext uri="{FF2B5EF4-FFF2-40B4-BE49-F238E27FC236}">
              <a16:creationId xmlns:a16="http://schemas.microsoft.com/office/drawing/2014/main" id="{DD006508-2255-4D4B-962A-ABE6FD6793C3}"/>
            </a:ext>
          </a:extLst>
        </xdr:cNvPr>
        <xdr:cNvCxnSpPr/>
      </xdr:nvCxnSpPr>
      <xdr:spPr>
        <a:xfrm>
          <a:off x="13942060" y="17819098"/>
          <a:ext cx="762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83" name="楕円 782">
          <a:extLst>
            <a:ext uri="{FF2B5EF4-FFF2-40B4-BE49-F238E27FC236}">
              <a16:creationId xmlns:a16="http://schemas.microsoft.com/office/drawing/2014/main" id="{2F6FE2CF-9258-486B-A52E-FDA0FEBF047B}"/>
            </a:ext>
          </a:extLst>
        </xdr:cNvPr>
        <xdr:cNvSpPr/>
      </xdr:nvSpPr>
      <xdr:spPr>
        <a:xfrm>
          <a:off x="13089890" y="176961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157843</xdr:rowOff>
    </xdr:to>
    <xdr:cxnSp macro="">
      <xdr:nvCxnSpPr>
        <xdr:cNvPr id="784" name="直線コネクタ 783">
          <a:extLst>
            <a:ext uri="{FF2B5EF4-FFF2-40B4-BE49-F238E27FC236}">
              <a16:creationId xmlns:a16="http://schemas.microsoft.com/office/drawing/2014/main" id="{44E480A1-D790-4DB1-B518-347A8154B5D6}"/>
            </a:ext>
          </a:extLst>
        </xdr:cNvPr>
        <xdr:cNvCxnSpPr/>
      </xdr:nvCxnSpPr>
      <xdr:spPr>
        <a:xfrm>
          <a:off x="13144500" y="17750790"/>
          <a:ext cx="797560" cy="6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152763</xdr:rowOff>
    </xdr:from>
    <xdr:to>
      <xdr:col>72</xdr:col>
      <xdr:colOff>38100</xdr:colOff>
      <xdr:row>103</xdr:row>
      <xdr:rowOff>82913</xdr:rowOff>
    </xdr:to>
    <xdr:sp macro="" textlink="">
      <xdr:nvSpPr>
        <xdr:cNvPr id="785" name="楕円 784">
          <a:extLst>
            <a:ext uri="{FF2B5EF4-FFF2-40B4-BE49-F238E27FC236}">
              <a16:creationId xmlns:a16="http://schemas.microsoft.com/office/drawing/2014/main" id="{54AC934F-C448-4B01-B62F-32992C6AFD95}"/>
            </a:ext>
          </a:extLst>
        </xdr:cNvPr>
        <xdr:cNvSpPr/>
      </xdr:nvSpPr>
      <xdr:spPr>
        <a:xfrm>
          <a:off x="12303760" y="1764066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32113</xdr:rowOff>
    </xdr:from>
    <xdr:to>
      <xdr:col>76</xdr:col>
      <xdr:colOff>114300</xdr:colOff>
      <xdr:row>103</xdr:row>
      <xdr:rowOff>87630</xdr:rowOff>
    </xdr:to>
    <xdr:cxnSp macro="">
      <xdr:nvCxnSpPr>
        <xdr:cNvPr id="786" name="直線コネクタ 785">
          <a:extLst>
            <a:ext uri="{FF2B5EF4-FFF2-40B4-BE49-F238E27FC236}">
              <a16:creationId xmlns:a16="http://schemas.microsoft.com/office/drawing/2014/main" id="{83650687-2E33-4A2F-BE65-8E163B982152}"/>
            </a:ext>
          </a:extLst>
        </xdr:cNvPr>
        <xdr:cNvCxnSpPr/>
      </xdr:nvCxnSpPr>
      <xdr:spPr>
        <a:xfrm>
          <a:off x="12346940" y="17689558"/>
          <a:ext cx="79756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97245</xdr:rowOff>
    </xdr:from>
    <xdr:to>
      <xdr:col>67</xdr:col>
      <xdr:colOff>101600</xdr:colOff>
      <xdr:row>103</xdr:row>
      <xdr:rowOff>27395</xdr:rowOff>
    </xdr:to>
    <xdr:sp macro="" textlink="">
      <xdr:nvSpPr>
        <xdr:cNvPr id="787" name="楕円 786">
          <a:extLst>
            <a:ext uri="{FF2B5EF4-FFF2-40B4-BE49-F238E27FC236}">
              <a16:creationId xmlns:a16="http://schemas.microsoft.com/office/drawing/2014/main" id="{879B96BC-DFDA-44B5-8AFC-40430E453ACE}"/>
            </a:ext>
          </a:extLst>
        </xdr:cNvPr>
        <xdr:cNvSpPr/>
      </xdr:nvSpPr>
      <xdr:spPr>
        <a:xfrm>
          <a:off x="11487150" y="175813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148045</xdr:rowOff>
    </xdr:from>
    <xdr:to>
      <xdr:col>71</xdr:col>
      <xdr:colOff>177800</xdr:colOff>
      <xdr:row>103</xdr:row>
      <xdr:rowOff>32113</xdr:rowOff>
    </xdr:to>
    <xdr:cxnSp macro="">
      <xdr:nvCxnSpPr>
        <xdr:cNvPr id="788" name="直線コネクタ 787">
          <a:extLst>
            <a:ext uri="{FF2B5EF4-FFF2-40B4-BE49-F238E27FC236}">
              <a16:creationId xmlns:a16="http://schemas.microsoft.com/office/drawing/2014/main" id="{B73C9F1C-4B1D-496E-8285-D1B33DAC95FD}"/>
            </a:ext>
          </a:extLst>
        </xdr:cNvPr>
        <xdr:cNvCxnSpPr/>
      </xdr:nvCxnSpPr>
      <xdr:spPr>
        <a:xfrm>
          <a:off x="11541760" y="17634040"/>
          <a:ext cx="80518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89" name="n_1aveValue【庁舎】&#10;有形固定資産減価償却率">
          <a:extLst>
            <a:ext uri="{FF2B5EF4-FFF2-40B4-BE49-F238E27FC236}">
              <a16:creationId xmlns:a16="http://schemas.microsoft.com/office/drawing/2014/main" id="{B43B3A4E-539C-4C3A-9CB2-BFF786D89601}"/>
            </a:ext>
          </a:extLst>
        </xdr:cNvPr>
        <xdr:cNvSpPr txBox="1"/>
      </xdr:nvSpPr>
      <xdr:spPr>
        <a:xfrm>
          <a:off x="13738234" y="1796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131190</xdr:rowOff>
    </xdr:from>
    <xdr:ext cx="405111" cy="259045"/>
    <xdr:sp macro="" textlink="">
      <xdr:nvSpPr>
        <xdr:cNvPr id="790" name="n_2aveValue【庁舎】&#10;有形固定資産減価償却率">
          <a:extLst>
            <a:ext uri="{FF2B5EF4-FFF2-40B4-BE49-F238E27FC236}">
              <a16:creationId xmlns:a16="http://schemas.microsoft.com/office/drawing/2014/main" id="{0076BD49-8B9C-4903-8642-5ACDAF63B361}"/>
            </a:ext>
          </a:extLst>
        </xdr:cNvPr>
        <xdr:cNvSpPr txBox="1"/>
      </xdr:nvSpPr>
      <xdr:spPr>
        <a:xfrm>
          <a:off x="12957184" y="1796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33219</xdr:rowOff>
    </xdr:from>
    <xdr:ext cx="405111" cy="259045"/>
    <xdr:sp macro="" textlink="">
      <xdr:nvSpPr>
        <xdr:cNvPr id="791" name="n_3aveValue【庁舎】&#10;有形固定資産減価償却率">
          <a:extLst>
            <a:ext uri="{FF2B5EF4-FFF2-40B4-BE49-F238E27FC236}">
              <a16:creationId xmlns:a16="http://schemas.microsoft.com/office/drawing/2014/main" id="{47164918-E6FC-47D2-B5BD-3A973A9067F6}"/>
            </a:ext>
          </a:extLst>
        </xdr:cNvPr>
        <xdr:cNvSpPr txBox="1"/>
      </xdr:nvSpPr>
      <xdr:spPr>
        <a:xfrm>
          <a:off x="12171054" y="1803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85470</xdr:rowOff>
    </xdr:from>
    <xdr:ext cx="405111" cy="259045"/>
    <xdr:sp macro="" textlink="">
      <xdr:nvSpPr>
        <xdr:cNvPr id="792" name="n_4aveValue【庁舎】&#10;有形固定資産減価償却率">
          <a:extLst>
            <a:ext uri="{FF2B5EF4-FFF2-40B4-BE49-F238E27FC236}">
              <a16:creationId xmlns:a16="http://schemas.microsoft.com/office/drawing/2014/main" id="{EDE4F06D-DC14-4F1E-BAD8-8EFC40306D61}"/>
            </a:ext>
          </a:extLst>
        </xdr:cNvPr>
        <xdr:cNvSpPr txBox="1"/>
      </xdr:nvSpPr>
      <xdr:spPr>
        <a:xfrm>
          <a:off x="11354444" y="1808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53720</xdr:rowOff>
    </xdr:from>
    <xdr:ext cx="405111" cy="259045"/>
    <xdr:sp macro="" textlink="">
      <xdr:nvSpPr>
        <xdr:cNvPr id="793" name="n_1mainValue【庁舎】&#10;有形固定資産減価償却率">
          <a:extLst>
            <a:ext uri="{FF2B5EF4-FFF2-40B4-BE49-F238E27FC236}">
              <a16:creationId xmlns:a16="http://schemas.microsoft.com/office/drawing/2014/main" id="{0694AD95-41AF-4F77-9323-2E0C41250790}"/>
            </a:ext>
          </a:extLst>
        </xdr:cNvPr>
        <xdr:cNvSpPr txBox="1"/>
      </xdr:nvSpPr>
      <xdr:spPr>
        <a:xfrm>
          <a:off x="13738234" y="1754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94" name="n_2mainValue【庁舎】&#10;有形固定資産減価償却率">
          <a:extLst>
            <a:ext uri="{FF2B5EF4-FFF2-40B4-BE49-F238E27FC236}">
              <a16:creationId xmlns:a16="http://schemas.microsoft.com/office/drawing/2014/main" id="{61195DC1-1F0A-44D1-BADC-D229683205A5}"/>
            </a:ext>
          </a:extLst>
        </xdr:cNvPr>
        <xdr:cNvSpPr txBox="1"/>
      </xdr:nvSpPr>
      <xdr:spPr>
        <a:xfrm>
          <a:off x="1295718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99440</xdr:rowOff>
    </xdr:from>
    <xdr:ext cx="405111" cy="259045"/>
    <xdr:sp macro="" textlink="">
      <xdr:nvSpPr>
        <xdr:cNvPr id="795" name="n_3mainValue【庁舎】&#10;有形固定資産減価償却率">
          <a:extLst>
            <a:ext uri="{FF2B5EF4-FFF2-40B4-BE49-F238E27FC236}">
              <a16:creationId xmlns:a16="http://schemas.microsoft.com/office/drawing/2014/main" id="{A75AD54E-230A-4A87-9578-2FBBC0029BEE}"/>
            </a:ext>
          </a:extLst>
        </xdr:cNvPr>
        <xdr:cNvSpPr txBox="1"/>
      </xdr:nvSpPr>
      <xdr:spPr>
        <a:xfrm>
          <a:off x="12171054" y="1741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43922</xdr:rowOff>
    </xdr:from>
    <xdr:ext cx="405111" cy="259045"/>
    <xdr:sp macro="" textlink="">
      <xdr:nvSpPr>
        <xdr:cNvPr id="796" name="n_4mainValue【庁舎】&#10;有形固定資産減価償却率">
          <a:extLst>
            <a:ext uri="{FF2B5EF4-FFF2-40B4-BE49-F238E27FC236}">
              <a16:creationId xmlns:a16="http://schemas.microsoft.com/office/drawing/2014/main" id="{611CD927-0F5D-474C-BC10-AC9FCD72EBB6}"/>
            </a:ext>
          </a:extLst>
        </xdr:cNvPr>
        <xdr:cNvSpPr txBox="1"/>
      </xdr:nvSpPr>
      <xdr:spPr>
        <a:xfrm>
          <a:off x="11354444" y="173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2916CC4E-D07A-4ADC-BEDE-B76264E6969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460DC290-D359-4DAB-B658-99CCD4D7A39E}"/>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AF83210D-13D8-4DAA-9E4E-D6BF638518A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62B94FE4-3A1F-432F-9F46-DEF162BB0729}"/>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5C6A35EA-1A24-4021-86B2-5DB9053B0C20}"/>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F1659EFC-6F71-47C9-983E-31C2832DB26F}"/>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A6FC6D8F-7C9F-475C-9270-BC6311BAB63E}"/>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AFA9E989-5CAA-4C18-8A82-C7271EEEAC5E}"/>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3D541DC5-82EF-4B1C-ACE6-806D85624155}"/>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27875AC6-234A-464B-97E3-4B7E6A38804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B1D2AB40-8745-452B-A6B2-0FFFF2D614DF}"/>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5753137D-1BE7-4539-B46D-A4710621512B}"/>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D5CD4A70-1C20-4E44-B24A-CA04E9675AA5}"/>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B299253F-7A98-4A30-BE18-63F54AD02906}"/>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0B671279-FEC4-49E3-862D-2E0D6B12D2C7}"/>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F3E7AB61-0C1B-4AA1-BCB2-E16EEFEBA7D7}"/>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2EA5FA6B-C2BD-4850-85A4-B5CEF8E25D60}"/>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445C870A-2BF1-42DF-8856-8B2FB13CC1D4}"/>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DA0619DA-08FE-487B-9519-C49E55D34941}"/>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077F78F8-80F5-43D6-96C9-13B3F0C5FF25}"/>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975C25BF-7828-41C8-AFB8-D76A04BC7D08}"/>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A71933AE-359D-4695-9EEE-9C0BBA003357}"/>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6E0B74CD-7343-4C90-8C7A-652E9B6DE12E}"/>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28C6AD57-4BFD-4B4F-9857-0AA735A10EB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7C8735AC-5C33-404F-84BB-9664E6430EE5}"/>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22" name="直線コネクタ 821">
          <a:extLst>
            <a:ext uri="{FF2B5EF4-FFF2-40B4-BE49-F238E27FC236}">
              <a16:creationId xmlns:a16="http://schemas.microsoft.com/office/drawing/2014/main" id="{03B6687D-241C-4179-A41A-8C1BB9793521}"/>
            </a:ext>
          </a:extLst>
        </xdr:cNvPr>
        <xdr:cNvCxnSpPr/>
      </xdr:nvCxnSpPr>
      <xdr:spPr>
        <a:xfrm flipV="1">
          <a:off x="19947254" y="17143367"/>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823" name="【庁舎】&#10;一人当たり面積最小値テキスト">
          <a:extLst>
            <a:ext uri="{FF2B5EF4-FFF2-40B4-BE49-F238E27FC236}">
              <a16:creationId xmlns:a16="http://schemas.microsoft.com/office/drawing/2014/main" id="{48D2D4FA-7265-4184-BDEC-6DA37EEFB53F}"/>
            </a:ext>
          </a:extLst>
        </xdr:cNvPr>
        <xdr:cNvSpPr txBox="1"/>
      </xdr:nvSpPr>
      <xdr:spPr>
        <a:xfrm>
          <a:off x="1998599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824" name="直線コネクタ 823">
          <a:extLst>
            <a:ext uri="{FF2B5EF4-FFF2-40B4-BE49-F238E27FC236}">
              <a16:creationId xmlns:a16="http://schemas.microsoft.com/office/drawing/2014/main" id="{D4A79872-60FB-40EF-9706-0AE9C9C9F8E5}"/>
            </a:ext>
          </a:extLst>
        </xdr:cNvPr>
        <xdr:cNvCxnSpPr/>
      </xdr:nvCxnSpPr>
      <xdr:spPr>
        <a:xfrm>
          <a:off x="19885660" y="18591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5" name="【庁舎】&#10;一人当たり面積最大値テキスト">
          <a:extLst>
            <a:ext uri="{FF2B5EF4-FFF2-40B4-BE49-F238E27FC236}">
              <a16:creationId xmlns:a16="http://schemas.microsoft.com/office/drawing/2014/main" id="{DAA68D17-5D3F-42B5-BEFC-D4675CFD1592}"/>
            </a:ext>
          </a:extLst>
        </xdr:cNvPr>
        <xdr:cNvSpPr txBox="1"/>
      </xdr:nvSpPr>
      <xdr:spPr>
        <a:xfrm>
          <a:off x="1998599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6" name="直線コネクタ 825">
          <a:extLst>
            <a:ext uri="{FF2B5EF4-FFF2-40B4-BE49-F238E27FC236}">
              <a16:creationId xmlns:a16="http://schemas.microsoft.com/office/drawing/2014/main" id="{99749174-9174-483B-BD96-F7648638D9A4}"/>
            </a:ext>
          </a:extLst>
        </xdr:cNvPr>
        <xdr:cNvCxnSpPr/>
      </xdr:nvCxnSpPr>
      <xdr:spPr>
        <a:xfrm>
          <a:off x="19885660" y="17143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827" name="【庁舎】&#10;一人当たり面積平均値テキスト">
          <a:extLst>
            <a:ext uri="{FF2B5EF4-FFF2-40B4-BE49-F238E27FC236}">
              <a16:creationId xmlns:a16="http://schemas.microsoft.com/office/drawing/2014/main" id="{A0442245-1FDD-4144-A62F-4970D2BAD2C1}"/>
            </a:ext>
          </a:extLst>
        </xdr:cNvPr>
        <xdr:cNvSpPr txBox="1"/>
      </xdr:nvSpPr>
      <xdr:spPr>
        <a:xfrm>
          <a:off x="19985990" y="1805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828" name="フローチャート: 判断 827">
          <a:extLst>
            <a:ext uri="{FF2B5EF4-FFF2-40B4-BE49-F238E27FC236}">
              <a16:creationId xmlns:a16="http://schemas.microsoft.com/office/drawing/2014/main" id="{FFAB8D75-BA25-4397-AB8C-101A70DBB3FA}"/>
            </a:ext>
          </a:extLst>
        </xdr:cNvPr>
        <xdr:cNvSpPr/>
      </xdr:nvSpPr>
      <xdr:spPr>
        <a:xfrm>
          <a:off x="19904710" y="182020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829" name="フローチャート: 判断 828">
          <a:extLst>
            <a:ext uri="{FF2B5EF4-FFF2-40B4-BE49-F238E27FC236}">
              <a16:creationId xmlns:a16="http://schemas.microsoft.com/office/drawing/2014/main" id="{846A0848-BB6D-4569-9D64-4B5144B0E5D2}"/>
            </a:ext>
          </a:extLst>
        </xdr:cNvPr>
        <xdr:cNvSpPr/>
      </xdr:nvSpPr>
      <xdr:spPr>
        <a:xfrm>
          <a:off x="19161760" y="18230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30" name="フローチャート: 判断 829">
          <a:extLst>
            <a:ext uri="{FF2B5EF4-FFF2-40B4-BE49-F238E27FC236}">
              <a16:creationId xmlns:a16="http://schemas.microsoft.com/office/drawing/2014/main" id="{1F210EF1-0653-469F-B3D6-4B7485E6D341}"/>
            </a:ext>
          </a:extLst>
        </xdr:cNvPr>
        <xdr:cNvSpPr/>
      </xdr:nvSpPr>
      <xdr:spPr>
        <a:xfrm>
          <a:off x="18345150" y="1822794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31" name="フローチャート: 判断 830">
          <a:extLst>
            <a:ext uri="{FF2B5EF4-FFF2-40B4-BE49-F238E27FC236}">
              <a16:creationId xmlns:a16="http://schemas.microsoft.com/office/drawing/2014/main" id="{D1B58B9F-D4E7-4A76-AB4B-DC832DB0474B}"/>
            </a:ext>
          </a:extLst>
        </xdr:cNvPr>
        <xdr:cNvSpPr/>
      </xdr:nvSpPr>
      <xdr:spPr>
        <a:xfrm>
          <a:off x="17547590" y="182238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832" name="フローチャート: 判断 831">
          <a:extLst>
            <a:ext uri="{FF2B5EF4-FFF2-40B4-BE49-F238E27FC236}">
              <a16:creationId xmlns:a16="http://schemas.microsoft.com/office/drawing/2014/main" id="{55AB3AE2-C266-4E50-A9D4-2ED432C2563B}"/>
            </a:ext>
          </a:extLst>
        </xdr:cNvPr>
        <xdr:cNvSpPr/>
      </xdr:nvSpPr>
      <xdr:spPr>
        <a:xfrm>
          <a:off x="16761460" y="18232846"/>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B7B2E51-4212-4E9B-A100-0690ECC43B16}"/>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E1A7539-C336-4CE0-AF2A-AD027E4267D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3129EE2-2DED-4553-A24B-6F21981363D7}"/>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E83DFBE-B94E-4377-8D90-9CCA1DE515C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AF4C0767-9431-4FEB-A093-8762F9C3E42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58057</xdr:rowOff>
    </xdr:from>
    <xdr:to>
      <xdr:col>116</xdr:col>
      <xdr:colOff>114300</xdr:colOff>
      <xdr:row>107</xdr:row>
      <xdr:rowOff>159657</xdr:rowOff>
    </xdr:to>
    <xdr:sp macro="" textlink="">
      <xdr:nvSpPr>
        <xdr:cNvPr id="838" name="楕円 837">
          <a:extLst>
            <a:ext uri="{FF2B5EF4-FFF2-40B4-BE49-F238E27FC236}">
              <a16:creationId xmlns:a16="http://schemas.microsoft.com/office/drawing/2014/main" id="{8C9C054C-C19A-47D3-902E-7F1055D5DF44}"/>
            </a:ext>
          </a:extLst>
        </xdr:cNvPr>
        <xdr:cNvSpPr/>
      </xdr:nvSpPr>
      <xdr:spPr>
        <a:xfrm>
          <a:off x="19904710" y="1839939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36484</xdr:rowOff>
    </xdr:from>
    <xdr:ext cx="469744" cy="259045"/>
    <xdr:sp macro="" textlink="">
      <xdr:nvSpPr>
        <xdr:cNvPr id="839" name="【庁舎】&#10;一人当たり面積該当値テキスト">
          <a:extLst>
            <a:ext uri="{FF2B5EF4-FFF2-40B4-BE49-F238E27FC236}">
              <a16:creationId xmlns:a16="http://schemas.microsoft.com/office/drawing/2014/main" id="{5A173E6C-3174-4579-B474-988F6404BE07}"/>
            </a:ext>
          </a:extLst>
        </xdr:cNvPr>
        <xdr:cNvSpPr txBox="1"/>
      </xdr:nvSpPr>
      <xdr:spPr>
        <a:xfrm>
          <a:off x="19985990"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40" name="楕円 839">
          <a:extLst>
            <a:ext uri="{FF2B5EF4-FFF2-40B4-BE49-F238E27FC236}">
              <a16:creationId xmlns:a16="http://schemas.microsoft.com/office/drawing/2014/main" id="{91EC1F7A-EE2A-4793-A342-C1CD18B7EAD1}"/>
            </a:ext>
          </a:extLst>
        </xdr:cNvPr>
        <xdr:cNvSpPr/>
      </xdr:nvSpPr>
      <xdr:spPr>
        <a:xfrm>
          <a:off x="19161760" y="1840102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108857</xdr:rowOff>
    </xdr:from>
    <xdr:to>
      <xdr:col>116</xdr:col>
      <xdr:colOff>63500</xdr:colOff>
      <xdr:row>107</xdr:row>
      <xdr:rowOff>110489</xdr:rowOff>
    </xdr:to>
    <xdr:cxnSp macro="">
      <xdr:nvCxnSpPr>
        <xdr:cNvPr id="841" name="直線コネクタ 840">
          <a:extLst>
            <a:ext uri="{FF2B5EF4-FFF2-40B4-BE49-F238E27FC236}">
              <a16:creationId xmlns:a16="http://schemas.microsoft.com/office/drawing/2014/main" id="{133FB05E-0222-416D-AA8B-A8641341F322}"/>
            </a:ext>
          </a:extLst>
        </xdr:cNvPr>
        <xdr:cNvCxnSpPr/>
      </xdr:nvCxnSpPr>
      <xdr:spPr>
        <a:xfrm flipV="1">
          <a:off x="19204940" y="18452102"/>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61323</xdr:rowOff>
    </xdr:from>
    <xdr:to>
      <xdr:col>107</xdr:col>
      <xdr:colOff>101600</xdr:colOff>
      <xdr:row>107</xdr:row>
      <xdr:rowOff>162923</xdr:rowOff>
    </xdr:to>
    <xdr:sp macro="" textlink="">
      <xdr:nvSpPr>
        <xdr:cNvPr id="842" name="楕円 841">
          <a:extLst>
            <a:ext uri="{FF2B5EF4-FFF2-40B4-BE49-F238E27FC236}">
              <a16:creationId xmlns:a16="http://schemas.microsoft.com/office/drawing/2014/main" id="{288A2F3A-85AB-4DB1-B31C-189674B36006}"/>
            </a:ext>
          </a:extLst>
        </xdr:cNvPr>
        <xdr:cNvSpPr/>
      </xdr:nvSpPr>
      <xdr:spPr>
        <a:xfrm>
          <a:off x="18345150" y="1840266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112123</xdr:rowOff>
    </xdr:to>
    <xdr:cxnSp macro="">
      <xdr:nvCxnSpPr>
        <xdr:cNvPr id="843" name="直線コネクタ 842">
          <a:extLst>
            <a:ext uri="{FF2B5EF4-FFF2-40B4-BE49-F238E27FC236}">
              <a16:creationId xmlns:a16="http://schemas.microsoft.com/office/drawing/2014/main" id="{1B547FB3-4262-4783-8674-BBD48885F2BC}"/>
            </a:ext>
          </a:extLst>
        </xdr:cNvPr>
        <xdr:cNvCxnSpPr/>
      </xdr:nvCxnSpPr>
      <xdr:spPr>
        <a:xfrm flipV="1">
          <a:off x="18399760" y="18453734"/>
          <a:ext cx="80518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844" name="楕円 843">
          <a:extLst>
            <a:ext uri="{FF2B5EF4-FFF2-40B4-BE49-F238E27FC236}">
              <a16:creationId xmlns:a16="http://schemas.microsoft.com/office/drawing/2014/main" id="{2E30556A-7328-4732-AA07-A59F1A6E38A1}"/>
            </a:ext>
          </a:extLst>
        </xdr:cNvPr>
        <xdr:cNvSpPr/>
      </xdr:nvSpPr>
      <xdr:spPr>
        <a:xfrm>
          <a:off x="17547590" y="18404296"/>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112123</xdr:rowOff>
    </xdr:from>
    <xdr:to>
      <xdr:col>107</xdr:col>
      <xdr:colOff>50800</xdr:colOff>
      <xdr:row>107</xdr:row>
      <xdr:rowOff>113756</xdr:rowOff>
    </xdr:to>
    <xdr:cxnSp macro="">
      <xdr:nvCxnSpPr>
        <xdr:cNvPr id="845" name="直線コネクタ 844">
          <a:extLst>
            <a:ext uri="{FF2B5EF4-FFF2-40B4-BE49-F238E27FC236}">
              <a16:creationId xmlns:a16="http://schemas.microsoft.com/office/drawing/2014/main" id="{DF10B285-534E-4639-96E0-52C1C62A6103}"/>
            </a:ext>
          </a:extLst>
        </xdr:cNvPr>
        <xdr:cNvCxnSpPr/>
      </xdr:nvCxnSpPr>
      <xdr:spPr>
        <a:xfrm flipV="1">
          <a:off x="17602200" y="18457273"/>
          <a:ext cx="7975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62956</xdr:rowOff>
    </xdr:from>
    <xdr:to>
      <xdr:col>98</xdr:col>
      <xdr:colOff>38100</xdr:colOff>
      <xdr:row>107</xdr:row>
      <xdr:rowOff>164556</xdr:rowOff>
    </xdr:to>
    <xdr:sp macro="" textlink="">
      <xdr:nvSpPr>
        <xdr:cNvPr id="846" name="楕円 845">
          <a:extLst>
            <a:ext uri="{FF2B5EF4-FFF2-40B4-BE49-F238E27FC236}">
              <a16:creationId xmlns:a16="http://schemas.microsoft.com/office/drawing/2014/main" id="{F768DFBE-C6B1-4ED4-904A-B89414635190}"/>
            </a:ext>
          </a:extLst>
        </xdr:cNvPr>
        <xdr:cNvSpPr/>
      </xdr:nvSpPr>
      <xdr:spPr>
        <a:xfrm>
          <a:off x="16761460" y="18404296"/>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113756</xdr:rowOff>
    </xdr:from>
    <xdr:to>
      <xdr:col>102</xdr:col>
      <xdr:colOff>114300</xdr:colOff>
      <xdr:row>107</xdr:row>
      <xdr:rowOff>113756</xdr:rowOff>
    </xdr:to>
    <xdr:cxnSp macro="">
      <xdr:nvCxnSpPr>
        <xdr:cNvPr id="847" name="直線コネクタ 846">
          <a:extLst>
            <a:ext uri="{FF2B5EF4-FFF2-40B4-BE49-F238E27FC236}">
              <a16:creationId xmlns:a16="http://schemas.microsoft.com/office/drawing/2014/main" id="{EDA8B870-AC89-4CE1-9558-3BCDCC087E46}"/>
            </a:ext>
          </a:extLst>
        </xdr:cNvPr>
        <xdr:cNvCxnSpPr/>
      </xdr:nvCxnSpPr>
      <xdr:spPr>
        <a:xfrm>
          <a:off x="16804640" y="1845890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171285</xdr:rowOff>
    </xdr:from>
    <xdr:ext cx="469744" cy="259045"/>
    <xdr:sp macro="" textlink="">
      <xdr:nvSpPr>
        <xdr:cNvPr id="848" name="n_1aveValue【庁舎】&#10;一人当たり面積">
          <a:extLst>
            <a:ext uri="{FF2B5EF4-FFF2-40B4-BE49-F238E27FC236}">
              <a16:creationId xmlns:a16="http://schemas.microsoft.com/office/drawing/2014/main" id="{2806DEFE-966F-4BA6-8CCF-2E7424832827}"/>
            </a:ext>
          </a:extLst>
        </xdr:cNvPr>
        <xdr:cNvSpPr txBox="1"/>
      </xdr:nvSpPr>
      <xdr:spPr>
        <a:xfrm>
          <a:off x="18982132" y="1800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849" name="n_2aveValue【庁舎】&#10;一人当たり面積">
          <a:extLst>
            <a:ext uri="{FF2B5EF4-FFF2-40B4-BE49-F238E27FC236}">
              <a16:creationId xmlns:a16="http://schemas.microsoft.com/office/drawing/2014/main" id="{3D27BD5D-4D7A-480A-A768-E69B1C4E35B9}"/>
            </a:ext>
          </a:extLst>
        </xdr:cNvPr>
        <xdr:cNvSpPr txBox="1"/>
      </xdr:nvSpPr>
      <xdr:spPr>
        <a:xfrm>
          <a:off x="18182032" y="1800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50" name="n_3aveValue【庁舎】&#10;一人当たり面積">
          <a:extLst>
            <a:ext uri="{FF2B5EF4-FFF2-40B4-BE49-F238E27FC236}">
              <a16:creationId xmlns:a16="http://schemas.microsoft.com/office/drawing/2014/main" id="{32E78191-664D-442B-9C3B-6F57DDEE6900}"/>
            </a:ext>
          </a:extLst>
        </xdr:cNvPr>
        <xdr:cNvSpPr txBox="1"/>
      </xdr:nvSpPr>
      <xdr:spPr>
        <a:xfrm>
          <a:off x="17384472" y="1800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851" name="n_4aveValue【庁舎】&#10;一人当たり面積">
          <a:extLst>
            <a:ext uri="{FF2B5EF4-FFF2-40B4-BE49-F238E27FC236}">
              <a16:creationId xmlns:a16="http://schemas.microsoft.com/office/drawing/2014/main" id="{CD463F06-756B-499E-BC2D-CB5E9F468BFB}"/>
            </a:ext>
          </a:extLst>
        </xdr:cNvPr>
        <xdr:cNvSpPr txBox="1"/>
      </xdr:nvSpPr>
      <xdr:spPr>
        <a:xfrm>
          <a:off x="16588817" y="1801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52" name="n_1mainValue【庁舎】&#10;一人当たり面積">
          <a:extLst>
            <a:ext uri="{FF2B5EF4-FFF2-40B4-BE49-F238E27FC236}">
              <a16:creationId xmlns:a16="http://schemas.microsoft.com/office/drawing/2014/main" id="{A950049C-2A7C-447F-98A0-FCEAE30D7CD0}"/>
            </a:ext>
          </a:extLst>
        </xdr:cNvPr>
        <xdr:cNvSpPr txBox="1"/>
      </xdr:nvSpPr>
      <xdr:spPr>
        <a:xfrm>
          <a:off x="18982132"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154050</xdr:rowOff>
    </xdr:from>
    <xdr:ext cx="469744" cy="259045"/>
    <xdr:sp macro="" textlink="">
      <xdr:nvSpPr>
        <xdr:cNvPr id="853" name="n_2mainValue【庁舎】&#10;一人当たり面積">
          <a:extLst>
            <a:ext uri="{FF2B5EF4-FFF2-40B4-BE49-F238E27FC236}">
              <a16:creationId xmlns:a16="http://schemas.microsoft.com/office/drawing/2014/main" id="{A7230974-EDB3-4785-89B1-7E93603EC9F7}"/>
            </a:ext>
          </a:extLst>
        </xdr:cNvPr>
        <xdr:cNvSpPr txBox="1"/>
      </xdr:nvSpPr>
      <xdr:spPr>
        <a:xfrm>
          <a:off x="18182032"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155683</xdr:rowOff>
    </xdr:from>
    <xdr:ext cx="469744" cy="259045"/>
    <xdr:sp macro="" textlink="">
      <xdr:nvSpPr>
        <xdr:cNvPr id="854" name="n_3mainValue【庁舎】&#10;一人当たり面積">
          <a:extLst>
            <a:ext uri="{FF2B5EF4-FFF2-40B4-BE49-F238E27FC236}">
              <a16:creationId xmlns:a16="http://schemas.microsoft.com/office/drawing/2014/main" id="{877EACC1-5136-47FA-89C1-1B64B2A88982}"/>
            </a:ext>
          </a:extLst>
        </xdr:cNvPr>
        <xdr:cNvSpPr txBox="1"/>
      </xdr:nvSpPr>
      <xdr:spPr>
        <a:xfrm>
          <a:off x="17384472"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155683</xdr:rowOff>
    </xdr:from>
    <xdr:ext cx="469744" cy="259045"/>
    <xdr:sp macro="" textlink="">
      <xdr:nvSpPr>
        <xdr:cNvPr id="855" name="n_4mainValue【庁舎】&#10;一人当たり面積">
          <a:extLst>
            <a:ext uri="{FF2B5EF4-FFF2-40B4-BE49-F238E27FC236}">
              <a16:creationId xmlns:a16="http://schemas.microsoft.com/office/drawing/2014/main" id="{36346570-D0B1-4756-BDC0-93876535BD9B}"/>
            </a:ext>
          </a:extLst>
        </xdr:cNvPr>
        <xdr:cNvSpPr txBox="1"/>
      </xdr:nvSpPr>
      <xdr:spPr>
        <a:xfrm>
          <a:off x="1658881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6C1D57F5-2286-48D9-B6B7-86B73DFFAE1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F0AB9D3B-F389-4113-B84C-ED0CE70A382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239B98C1-5CA8-4F5B-A584-0D2C5B4E116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類似団体、全国平均と比較して有形固定資産減価償却率が特に高くなっている施設は、図書館、体育館・プールであり、特に低くなっている施設は市民会館である。図書館について、三日月館が平成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年、小城館が平成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年に建設された建物であり、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年以上経過していることで老朽化が進み、様々な修繕が必要となっている。</a:t>
          </a:r>
          <a:endParaRPr lang="ja-JP" altLang="ja-JP" sz="1400">
            <a:effectLst/>
          </a:endParaRPr>
        </a:p>
        <a:p>
          <a:r>
            <a:rPr kumimoji="1" lang="ja-JP" altLang="ja-JP" sz="1100">
              <a:solidFill>
                <a:schemeClr val="dk1"/>
              </a:solidFill>
              <a:effectLst/>
              <a:latin typeface="+mn-lt"/>
              <a:ea typeface="+mn-ea"/>
              <a:cs typeface="+mn-cs"/>
            </a:rPr>
            <a:t>体育館・プールについては、平成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年に三日月体育館の改修を行ったことにより有形固定資産減価償却率が横ばいで推移しているが、その他施設を含め、今後老朽化対策が必要となってくる。市民会館については、平成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年度にまちなか市民プラザを建設したため低くなっている。</a:t>
          </a:r>
          <a:endParaRPr lang="ja-JP" altLang="ja-JP" sz="1400">
            <a:effectLst/>
          </a:endParaRPr>
        </a:p>
        <a:p>
          <a:r>
            <a:rPr kumimoji="1" lang="ja-JP" altLang="ja-JP" sz="1100">
              <a:solidFill>
                <a:schemeClr val="dk1"/>
              </a:solidFill>
              <a:effectLst/>
              <a:latin typeface="+mn-lt"/>
              <a:ea typeface="+mn-ea"/>
              <a:cs typeface="+mn-cs"/>
            </a:rPr>
            <a:t>また、保健センターについては、類似団体、全国平均と比較して、一人当たり面積が大きく上回っている。これは、本市が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町を合併して発足している市であり、旧</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町それぞれに所在していた保健福祉センターが新市になった今でもそのまま残っているためである。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年度以降はうち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が保健福祉センターとしての利用を終了するため、減少すると考えられる。今後は、公共施設等総合管理計画に基づき、施設の集約化・複合化の検討、長寿命化計画の策定及びこれに基づく予防管理をすることで、全体保有量の削減に努め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44,639
44,415
95.81
25,282,209
24,539,030
393,453
12,569,997
18,236,081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前年度より</a:t>
          </a:r>
          <a:r>
            <a:rPr kumimoji="1" lang="en-US" altLang="ja-JP" sz="1100" baseline="0">
              <a:solidFill>
                <a:schemeClr val="dk1"/>
              </a:solidFill>
              <a:effectLst/>
              <a:latin typeface="+mn-lt"/>
              <a:ea typeface="+mn-ea"/>
              <a:cs typeface="+mn-cs"/>
            </a:rPr>
            <a:t>0.01</a:t>
          </a:r>
          <a:r>
            <a:rPr kumimoji="1" lang="ja-JP" altLang="en-US" sz="1100" baseline="0">
              <a:solidFill>
                <a:schemeClr val="dk1"/>
              </a:solidFill>
              <a:effectLst/>
              <a:latin typeface="+mn-lt"/>
              <a:ea typeface="+mn-ea"/>
              <a:cs typeface="+mn-cs"/>
            </a:rPr>
            <a:t>減少し</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全前年度の数値に戻るなど</a:t>
          </a:r>
          <a:r>
            <a:rPr kumimoji="1" lang="ja-JP" altLang="ja-JP" sz="1100" baseline="0">
              <a:solidFill>
                <a:schemeClr val="dk1"/>
              </a:solidFill>
              <a:effectLst/>
              <a:latin typeface="+mn-lt"/>
              <a:ea typeface="+mn-ea"/>
              <a:cs typeface="+mn-cs"/>
            </a:rPr>
            <a:t>依然として低い状況が続いている。　</a:t>
          </a:r>
          <a:endParaRPr lang="ja-JP" altLang="ja-JP" sz="1400">
            <a:effectLst/>
          </a:endParaRPr>
        </a:p>
        <a:p>
          <a:r>
            <a:rPr kumimoji="1" lang="ja-JP" altLang="ja-JP" sz="1100" baseline="0">
              <a:solidFill>
                <a:schemeClr val="dk1"/>
              </a:solidFill>
              <a:effectLst/>
              <a:latin typeface="+mn-lt"/>
              <a:ea typeface="+mn-ea"/>
              <a:cs typeface="+mn-cs"/>
            </a:rPr>
            <a:t>　歳入面では、市税全体は増収傾向にあり、引き続き、税の適正化及び徴収強化等による税収増加等、歳入確保に努める。</a:t>
          </a:r>
          <a:endParaRPr lang="ja-JP" altLang="ja-JP" sz="1400">
            <a:effectLst/>
          </a:endParaRPr>
        </a:p>
        <a:p>
          <a:r>
            <a:rPr kumimoji="1" lang="ja-JP" altLang="ja-JP" sz="1100" baseline="0">
              <a:solidFill>
                <a:schemeClr val="dk1"/>
              </a:solidFill>
              <a:effectLst/>
              <a:latin typeface="+mn-lt"/>
              <a:ea typeface="+mn-ea"/>
              <a:cs typeface="+mn-cs"/>
            </a:rPr>
            <a:t>　歳出面では、行政評価の手法を用いた事業の取捨選択を徹底し、行政の効率化に努め、財政の健全化を図る。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110672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では平均的な数値と</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主な要因として</a:t>
          </a:r>
          <a:r>
            <a:rPr kumimoji="1" lang="ja-JP" altLang="en-US" sz="1100">
              <a:solidFill>
                <a:schemeClr val="dk1"/>
              </a:solidFill>
              <a:effectLst/>
              <a:latin typeface="+mn-lt"/>
              <a:ea typeface="+mn-ea"/>
              <a:cs typeface="+mn-cs"/>
            </a:rPr>
            <a:t>、国税増収に伴う普通交付税の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額交付</a:t>
          </a:r>
          <a:r>
            <a:rPr kumimoji="1" lang="ja-JP" altLang="ja-JP" sz="1100">
              <a:solidFill>
                <a:schemeClr val="dk1"/>
              </a:solidFill>
              <a:effectLst/>
              <a:latin typeface="+mn-lt"/>
              <a:ea typeface="+mn-ea"/>
              <a:cs typeface="+mn-cs"/>
            </a:rPr>
            <a:t>が影響している。</a:t>
          </a:r>
          <a:endParaRPr lang="ja-JP" altLang="ja-JP" sz="1400">
            <a:effectLst/>
          </a:endParaRPr>
        </a:p>
        <a:p>
          <a:r>
            <a:rPr kumimoji="1" lang="ja-JP" altLang="ja-JP" sz="1100">
              <a:solidFill>
                <a:schemeClr val="dk1"/>
              </a:solidFill>
              <a:effectLst/>
              <a:latin typeface="+mn-lt"/>
              <a:ea typeface="+mn-ea"/>
              <a:cs typeface="+mn-cs"/>
            </a:rPr>
            <a:t>　しかし、扶助費は年々増加傾向にあり、社会保障給付費を抑制するために、資格審査等の適正化や地方債の積極的な繰上償還等による償還金の抑制及び縮減に努める。また、行政評価の手法を活用した歳出の見直しを行っていくとともに、市税徴収の強化や新たな自主財源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64</xdr:row>
      <xdr:rowOff>23283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58263"/>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66</xdr:row>
      <xdr:rowOff>114723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96083"/>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66</xdr:row>
      <xdr:rowOff>114723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3282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89764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170604</xdr:rowOff>
    </xdr:from>
    <xdr:to>
      <xdr:col>11</xdr:col>
      <xdr:colOff>31750</xdr:colOff>
      <xdr:row>64</xdr:row>
      <xdr:rowOff>160020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719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121090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8,311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し、類似団体と比較すると</a:t>
          </a:r>
          <a:r>
            <a:rPr kumimoji="1" lang="en-US" altLang="ja-JP" sz="1100">
              <a:solidFill>
                <a:schemeClr val="dk1"/>
              </a:solidFill>
              <a:effectLst/>
              <a:latin typeface="+mn-lt"/>
              <a:ea typeface="+mn-ea"/>
              <a:cs typeface="+mn-cs"/>
            </a:rPr>
            <a:t>20,025</a:t>
          </a:r>
          <a:r>
            <a:rPr kumimoji="1" lang="ja-JP" altLang="ja-JP" sz="1100">
              <a:solidFill>
                <a:schemeClr val="dk1"/>
              </a:solidFill>
              <a:effectLst/>
              <a:latin typeface="+mn-lt"/>
              <a:ea typeface="+mn-ea"/>
              <a:cs typeface="+mn-cs"/>
            </a:rPr>
            <a:t>千円下回っている。</a:t>
          </a:r>
          <a:endParaRPr lang="ja-JP" altLang="ja-JP" sz="1400">
            <a:effectLst/>
          </a:endParaRPr>
        </a:p>
        <a:p>
          <a:r>
            <a:rPr kumimoji="1" lang="ja-JP" altLang="ja-JP" sz="1100">
              <a:solidFill>
                <a:schemeClr val="dk1"/>
              </a:solidFill>
              <a:effectLst/>
              <a:latin typeface="+mn-lt"/>
              <a:ea typeface="+mn-ea"/>
              <a:cs typeface="+mn-cs"/>
            </a:rPr>
            <a:t>　保有する公共施設等については、老朽化に伴い修繕料等が増加することが見込まれるため、今後も保育所等の民営化等を進め、コストの低減を図っていく方針である。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22427</xdr:rowOff>
    </xdr:from>
    <xdr:to>
      <xdr:col>23</xdr:col>
      <xdr:colOff>133350</xdr:colOff>
      <xdr:row>81</xdr:row>
      <xdr:rowOff>51076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09877"/>
          <a:ext cx="838200" cy="2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22427</xdr:rowOff>
    </xdr:from>
    <xdr:to>
      <xdr:col>19</xdr:col>
      <xdr:colOff>133350</xdr:colOff>
      <xdr:row>81</xdr:row>
      <xdr:rowOff>34288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909877"/>
          <a:ext cx="889000" cy="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34288</xdr:rowOff>
    </xdr:from>
    <xdr:to>
      <xdr:col>15</xdr:col>
      <xdr:colOff>82550</xdr:colOff>
      <xdr:row>81</xdr:row>
      <xdr:rowOff>36009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21738"/>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32110</xdr:rowOff>
    </xdr:from>
    <xdr:to>
      <xdr:col>11</xdr:col>
      <xdr:colOff>31750</xdr:colOff>
      <xdr:row>81</xdr:row>
      <xdr:rowOff>36009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19560"/>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276</xdr:rowOff>
    </xdr:from>
    <xdr:to>
      <xdr:col>23</xdr:col>
      <xdr:colOff>184150</xdr:colOff>
      <xdr:row>81</xdr:row>
      <xdr:rowOff>101876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16803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143077</xdr:rowOff>
    </xdr:from>
    <xdr:to>
      <xdr:col>19</xdr:col>
      <xdr:colOff>184150</xdr:colOff>
      <xdr:row>81</xdr:row>
      <xdr:rowOff>73227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83404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2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154938</xdr:rowOff>
    </xdr:from>
    <xdr:to>
      <xdr:col>15</xdr:col>
      <xdr:colOff>133350</xdr:colOff>
      <xdr:row>81</xdr:row>
      <xdr:rowOff>85088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95265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3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156659</xdr:rowOff>
    </xdr:from>
    <xdr:to>
      <xdr:col>11</xdr:col>
      <xdr:colOff>82550</xdr:colOff>
      <xdr:row>81</xdr:row>
      <xdr:rowOff>86809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96986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4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152760</xdr:rowOff>
    </xdr:from>
    <xdr:to>
      <xdr:col>7</xdr:col>
      <xdr:colOff>31750</xdr:colOff>
      <xdr:row>81</xdr:row>
      <xdr:rowOff>82910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93087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3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ポイント上昇しているが、類似団体平均と比較すると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今後も継続的に職務及び職質に応じた給与体系の見直し等に努める。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12700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2258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117220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4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82</xdr:row>
      <xdr:rowOff>166914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2085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149679</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人増加し、類似団体と比較すると</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人下回っている。</a:t>
          </a:r>
          <a:endParaRPr lang="ja-JP" altLang="ja-JP">
            <a:effectLst/>
          </a:endParaRPr>
        </a:p>
        <a:p>
          <a:r>
            <a:rPr kumimoji="1" lang="ja-JP" altLang="ja-JP" sz="1100">
              <a:solidFill>
                <a:schemeClr val="dk1"/>
              </a:solidFill>
              <a:effectLst/>
              <a:latin typeface="+mn-lt"/>
              <a:ea typeface="+mn-ea"/>
              <a:cs typeface="+mn-cs"/>
            </a:rPr>
            <a:t>　今後も事務事業の見直しを進めるとともに、効率的な行政運営を図り、適正な定員管理に努める。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14944</xdr:rowOff>
    </xdr:from>
    <xdr:to>
      <xdr:col>81</xdr:col>
      <xdr:colOff>44450</xdr:colOff>
      <xdr:row>60</xdr:row>
      <xdr:rowOff>17356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01944"/>
          <a:ext cx="8382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2134</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89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13335</xdr:rowOff>
    </xdr:from>
    <xdr:to>
      <xdr:col>77</xdr:col>
      <xdr:colOff>44450</xdr:colOff>
      <xdr:row>60</xdr:row>
      <xdr:rowOff>14944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0033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10922</xdr:rowOff>
    </xdr:from>
    <xdr:to>
      <xdr:col>72</xdr:col>
      <xdr:colOff>203200</xdr:colOff>
      <xdr:row>60</xdr:row>
      <xdr:rowOff>13335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9792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10922</xdr:rowOff>
    </xdr:from>
    <xdr:to>
      <xdr:col>68</xdr:col>
      <xdr:colOff>152400</xdr:colOff>
      <xdr:row>60</xdr:row>
      <xdr:rowOff>15346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297922"/>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59283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7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135594</xdr:rowOff>
    </xdr:from>
    <xdr:to>
      <xdr:col>77</xdr:col>
      <xdr:colOff>95250</xdr:colOff>
      <xdr:row>60</xdr:row>
      <xdr:rowOff>65744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75921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20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133985</xdr:rowOff>
    </xdr:from>
    <xdr:to>
      <xdr:col>73</xdr:col>
      <xdr:colOff>44450</xdr:colOff>
      <xdr:row>60</xdr:row>
      <xdr:rowOff>64135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74312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131572</xdr:rowOff>
    </xdr:from>
    <xdr:to>
      <xdr:col>68</xdr:col>
      <xdr:colOff>203200</xdr:colOff>
      <xdr:row>60</xdr:row>
      <xdr:rowOff>61722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71899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135996</xdr:rowOff>
    </xdr:from>
    <xdr:to>
      <xdr:col>64</xdr:col>
      <xdr:colOff>152400</xdr:colOff>
      <xdr:row>60</xdr:row>
      <xdr:rowOff>66146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76323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％上昇しているが、類似団体と比較すると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ここ数年、市債の繰上償還を積極的に行っており、今後も償還額の平準化及び実質公債比率の急激な上昇の防止に努める。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148590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378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108373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52070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8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127000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前年度に引き続き表示されていない。</a:t>
          </a:r>
          <a:endParaRPr lang="ja-JP" altLang="ja-JP" sz="1400">
            <a:effectLst/>
          </a:endParaRPr>
        </a:p>
        <a:p>
          <a:r>
            <a:rPr kumimoji="1" lang="ja-JP" altLang="ja-JP" sz="1100">
              <a:solidFill>
                <a:schemeClr val="dk1"/>
              </a:solidFill>
              <a:effectLst/>
              <a:latin typeface="+mn-lt"/>
              <a:ea typeface="+mn-ea"/>
              <a:cs typeface="+mn-cs"/>
            </a:rPr>
            <a:t>　財政調整基金及び減債基金並びにその他目的基金の積立金等による充当可能財源が将来負担額を上回っているため、表示されていない。今後も充当可能財源の確保とともに、将来世代への負担を少しでも軽減するよう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59394</xdr:rowOff>
    </xdr:from>
    <xdr:to>
      <xdr:col>73</xdr:col>
      <xdr:colOff>44450</xdr:colOff>
      <xdr:row>15</xdr:row>
      <xdr:rowOff>160994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44,639
44,415
95.81
25,282,209
24,539,030
393,453
12,569,997
18,236,081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前年度から</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％減少し、類似団体平均と比較すると</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％下回っている。給与制度の適正化や施設管理の在り方について、引き続き検討し、人件費の適正管理に努める。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0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103395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％減少し、類似団体平均と</a:t>
          </a:r>
          <a:r>
            <a:rPr kumimoji="1" lang="ja-JP" altLang="en-US" sz="1100">
              <a:solidFill>
                <a:schemeClr val="dk1"/>
              </a:solidFill>
              <a:effectLst/>
              <a:latin typeface="+mn-lt"/>
              <a:ea typeface="+mn-ea"/>
              <a:cs typeface="+mn-cs"/>
            </a:rPr>
            <a:t>同値となって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年度がタブレット購入により増加し、今年度その分が減額となったものの、フットボールセンター整備の委託料が増加したこ</a:t>
          </a:r>
          <a:r>
            <a:rPr kumimoji="1" lang="ja-JP" altLang="ja-JP" sz="1100">
              <a:solidFill>
                <a:schemeClr val="dk1"/>
              </a:solidFill>
              <a:effectLst/>
              <a:latin typeface="+mn-lt"/>
              <a:ea typeface="+mn-ea"/>
              <a:cs typeface="+mn-cs"/>
            </a:rPr>
            <a:t>とが影響している。しかし、公共施設運営に係る経費は臨時的経費も含めると増加しており、今後の課題となっている。今後、公共施設等総合管理計画に基づき、公共施設等の集約化・複合化を進める等により、施設保有量の適正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78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94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46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128287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扶助費は、主に介護給付費等の社会保障給付費が増加傾向にある。今後も少子高齢化により増加することが想定されているため、資格審査等適正化の見直しを進め、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117475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758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98425</xdr:rowOff>
    </xdr:from>
    <xdr:to>
      <xdr:col>19</xdr:col>
      <xdr:colOff>187325</xdr:colOff>
      <xdr:row>56</xdr:row>
      <xdr:rowOff>117475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99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117475</xdr:rowOff>
    </xdr:from>
    <xdr:to>
      <xdr:col>15</xdr:col>
      <xdr:colOff>98425</xdr:colOff>
      <xdr:row>56</xdr:row>
      <xdr:rowOff>98425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4722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117475</xdr:rowOff>
    </xdr:from>
    <xdr:to>
      <xdr:col>11</xdr:col>
      <xdr:colOff>9525</xdr:colOff>
      <xdr:row>55</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472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66675</xdr:rowOff>
    </xdr:from>
    <xdr:to>
      <xdr:col>20</xdr:col>
      <xdr:colOff>38100</xdr:colOff>
      <xdr:row>56</xdr:row>
      <xdr:rowOff>168275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153052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47625</xdr:rowOff>
    </xdr:from>
    <xdr:to>
      <xdr:col>15</xdr:col>
      <xdr:colOff>149225</xdr:colOff>
      <xdr:row>56</xdr:row>
      <xdr:rowOff>149225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159402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66675</xdr:rowOff>
    </xdr:from>
    <xdr:to>
      <xdr:col>11</xdr:col>
      <xdr:colOff>60325</xdr:colOff>
      <xdr:row>55</xdr:row>
      <xdr:rowOff>168275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7002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％減少し、類似団体平均と比較すると</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小中学校電子黒板一式賃借料の増加</a:t>
          </a:r>
          <a:r>
            <a:rPr kumimoji="1" lang="ja-JP" altLang="ja-JP" sz="1100">
              <a:solidFill>
                <a:schemeClr val="dk1"/>
              </a:solidFill>
              <a:effectLst/>
              <a:latin typeface="+mn-lt"/>
              <a:ea typeface="+mn-ea"/>
              <a:cs typeface="+mn-cs"/>
            </a:rPr>
            <a:t>である。各種経費については、前述した取組等を実施していくことで、中長期的な財政の健全化を目指していく。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56</xdr:row>
      <xdr:rowOff>1815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159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60</xdr:row>
      <xdr:rowOff>45357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03015"/>
          <a:ext cx="889000" cy="7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129722</xdr:rowOff>
    </xdr:from>
    <xdr:to>
      <xdr:col>73</xdr:col>
      <xdr:colOff>180975</xdr:colOff>
      <xdr:row>60</xdr:row>
      <xdr:rowOff>45357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45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5642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9978</xdr:rowOff>
    </xdr:from>
    <xdr:to>
      <xdr:col>69</xdr:col>
      <xdr:colOff>92075</xdr:colOff>
      <xdr:row>59</xdr:row>
      <xdr:rowOff>129722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25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60070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70955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166007</xdr:rowOff>
    </xdr:from>
    <xdr:to>
      <xdr:col>74</xdr:col>
      <xdr:colOff>31750</xdr:colOff>
      <xdr:row>60</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78922</xdr:rowOff>
    </xdr:from>
    <xdr:to>
      <xdr:col>69</xdr:col>
      <xdr:colOff>142875</xdr:colOff>
      <xdr:row>60</xdr:row>
      <xdr:rowOff>9072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％上昇し、類似団体平均と比較すると</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増加している主な要因としては下水道事業会計</a:t>
          </a:r>
          <a:r>
            <a:rPr kumimoji="1" lang="ja-JP" altLang="en-US" sz="1100">
              <a:solidFill>
                <a:schemeClr val="dk1"/>
              </a:solidFill>
              <a:effectLst/>
              <a:latin typeface="+mn-lt"/>
              <a:ea typeface="+mn-ea"/>
              <a:cs typeface="+mn-cs"/>
            </a:rPr>
            <a:t>への補助金が増加していること</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補助費等は、一部事務組合への負担金や市の一般単独補助金事業を含むため、事業の見直しや必要性及び効果の低い補助金の廃止等の精査に努める。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59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37</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2604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53848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53848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ここ数年、市債の繰上償還を行っており、</a:t>
          </a:r>
          <a:r>
            <a:rPr kumimoji="1" lang="ja-JP" altLang="en-US" sz="1100">
              <a:solidFill>
                <a:schemeClr val="dk1"/>
              </a:solidFill>
              <a:effectLst/>
              <a:latin typeface="+mn-lt"/>
              <a:ea typeface="+mn-ea"/>
              <a:cs typeface="+mn-cs"/>
            </a:rPr>
            <a:t>昨年度は</a:t>
          </a:r>
          <a:r>
            <a:rPr kumimoji="1" lang="ja-JP" altLang="ja-JP" sz="1100">
              <a:solidFill>
                <a:schemeClr val="dk1"/>
              </a:solidFill>
              <a:effectLst/>
              <a:latin typeface="+mn-lt"/>
              <a:ea typeface="+mn-ea"/>
              <a:cs typeface="+mn-cs"/>
            </a:rPr>
            <a:t>大規模な施設整備に対する市債の償還が開始したことにより微増となった</a:t>
          </a:r>
          <a:r>
            <a:rPr kumimoji="1" lang="ja-JP" altLang="en-US" sz="1100">
              <a:solidFill>
                <a:schemeClr val="dk1"/>
              </a:solidFill>
              <a:effectLst/>
              <a:latin typeface="+mn-lt"/>
              <a:ea typeface="+mn-ea"/>
              <a:cs typeface="+mn-cs"/>
            </a:rPr>
            <a:t>ものの、償還終了に伴って今年度は減少している</a:t>
          </a:r>
          <a:r>
            <a:rPr kumimoji="1" lang="ja-JP" altLang="ja-JP" sz="1100">
              <a:solidFill>
                <a:schemeClr val="dk1"/>
              </a:solidFill>
              <a:effectLst/>
              <a:latin typeface="+mn-lt"/>
              <a:ea typeface="+mn-ea"/>
              <a:cs typeface="+mn-cs"/>
            </a:rPr>
            <a:t>。今後も施設整備等に対する市債の発行を予定しており、公債費の急激な上昇を抑制するため、繰上償還等を</a:t>
          </a:r>
          <a:r>
            <a:rPr kumimoji="1" lang="ja-JP" altLang="en-US" sz="1100">
              <a:solidFill>
                <a:schemeClr val="dk1"/>
              </a:solidFill>
              <a:effectLst/>
              <a:latin typeface="+mn-lt"/>
              <a:ea typeface="+mn-ea"/>
              <a:cs typeface="+mn-cs"/>
            </a:rPr>
            <a:t>検討し</a:t>
          </a:r>
          <a:r>
            <a:rPr kumimoji="1" lang="ja-JP" altLang="ja-JP" sz="1100">
              <a:solidFill>
                <a:schemeClr val="dk1"/>
              </a:solidFill>
              <a:effectLst/>
              <a:latin typeface="+mn-lt"/>
              <a:ea typeface="+mn-ea"/>
              <a:cs typeface="+mn-cs"/>
            </a:rPr>
            <a:t>、償還額の平準化に努める。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77</xdr:row>
      <xdr:rowOff>78994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5262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78994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78994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78994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8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％減少し、類似団体平均と比較すると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各種経費については前述した取組等を実施していくとともに、中長期的な財政の健全化を目指していく。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77</xdr:row>
      <xdr:rowOff>65278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38913"/>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78</xdr:row>
      <xdr:rowOff>163576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6692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163576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446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143002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532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29990</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120497</xdr:rowOff>
    </xdr:from>
    <xdr:to>
      <xdr:col>29</xdr:col>
      <xdr:colOff>127000</xdr:colOff>
      <xdr:row>17</xdr:row>
      <xdr:rowOff>128571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82772"/>
          <a:ext cx="647700" cy="8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124177</xdr:rowOff>
    </xdr:from>
    <xdr:to>
      <xdr:col>26</xdr:col>
      <xdr:colOff>50800</xdr:colOff>
      <xdr:row>17</xdr:row>
      <xdr:rowOff>128571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086452"/>
          <a:ext cx="698500" cy="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124177</xdr:rowOff>
    </xdr:from>
    <xdr:to>
      <xdr:col>22</xdr:col>
      <xdr:colOff>114300</xdr:colOff>
      <xdr:row>17</xdr:row>
      <xdr:rowOff>126340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86452"/>
          <a:ext cx="698500" cy="2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126340</xdr:rowOff>
    </xdr:from>
    <xdr:to>
      <xdr:col>18</xdr:col>
      <xdr:colOff>177800</xdr:colOff>
      <xdr:row>17</xdr:row>
      <xdr:rowOff>126966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88615"/>
          <a:ext cx="698500" cy="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69697</xdr:rowOff>
    </xdr:from>
    <xdr:to>
      <xdr:col>29</xdr:col>
      <xdr:colOff>177800</xdr:colOff>
      <xdr:row>17</xdr:row>
      <xdr:rowOff>171297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3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149724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77771</xdr:rowOff>
    </xdr:from>
    <xdr:to>
      <xdr:col>26</xdr:col>
      <xdr:colOff>101600</xdr:colOff>
      <xdr:row>18</xdr:row>
      <xdr:rowOff>7921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40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164148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26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73377</xdr:rowOff>
    </xdr:from>
    <xdr:to>
      <xdr:col>22</xdr:col>
      <xdr:colOff>165100</xdr:colOff>
      <xdr:row>18</xdr:row>
      <xdr:rowOff>3527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3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159754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2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75540</xdr:rowOff>
    </xdr:from>
    <xdr:to>
      <xdr:col>19</xdr:col>
      <xdr:colOff>38100</xdr:colOff>
      <xdr:row>18</xdr:row>
      <xdr:rowOff>5690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3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161917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2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76166</xdr:rowOff>
    </xdr:from>
    <xdr:to>
      <xdr:col>15</xdr:col>
      <xdr:colOff>101600</xdr:colOff>
      <xdr:row>18</xdr:row>
      <xdr:rowOff>6316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38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162543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2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74613</xdr:rowOff>
    </xdr:from>
    <xdr:to>
      <xdr:col>29</xdr:col>
      <xdr:colOff>127000</xdr:colOff>
      <xdr:row>37</xdr:row>
      <xdr:rowOff>114465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99313"/>
          <a:ext cx="647700" cy="3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114465</xdr:rowOff>
    </xdr:from>
    <xdr:to>
      <xdr:col>26</xdr:col>
      <xdr:colOff>50800</xdr:colOff>
      <xdr:row>37</xdr:row>
      <xdr:rowOff>167863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39165"/>
          <a:ext cx="698500" cy="53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167863</xdr:rowOff>
    </xdr:from>
    <xdr:to>
      <xdr:col>22</xdr:col>
      <xdr:colOff>114300</xdr:colOff>
      <xdr:row>37</xdr:row>
      <xdr:rowOff>171177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92563"/>
          <a:ext cx="6985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241146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171177</xdr:rowOff>
    </xdr:from>
    <xdr:to>
      <xdr:col>18</xdr:col>
      <xdr:colOff>177800</xdr:colOff>
      <xdr:row>37</xdr:row>
      <xdr:rowOff>207220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95877"/>
          <a:ext cx="698500" cy="36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249241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236935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23813</xdr:rowOff>
    </xdr:from>
    <xdr:to>
      <xdr:col>29</xdr:col>
      <xdr:colOff>177800</xdr:colOff>
      <xdr:row>37</xdr:row>
      <xdr:rowOff>125413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4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167340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2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63665</xdr:rowOff>
    </xdr:from>
    <xdr:to>
      <xdr:col>26</xdr:col>
      <xdr:colOff>101600</xdr:colOff>
      <xdr:row>37</xdr:row>
      <xdr:rowOff>165265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8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150042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7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117063</xdr:rowOff>
    </xdr:from>
    <xdr:to>
      <xdr:col>22</xdr:col>
      <xdr:colOff>165100</xdr:colOff>
      <xdr:row>37</xdr:row>
      <xdr:rowOff>218663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41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203440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120377</xdr:rowOff>
    </xdr:from>
    <xdr:to>
      <xdr:col>19</xdr:col>
      <xdr:colOff>38100</xdr:colOff>
      <xdr:row>37</xdr:row>
      <xdr:rowOff>221977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4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206754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3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156420</xdr:rowOff>
    </xdr:from>
    <xdr:to>
      <xdr:col>15</xdr:col>
      <xdr:colOff>101600</xdr:colOff>
      <xdr:row>37</xdr:row>
      <xdr:rowOff>258020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81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242797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44,639
44,415
95.81
25,282,209
24,539,030
393,453
12,569,997
18,236,081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97672</xdr:rowOff>
    </xdr:from>
    <xdr:to>
      <xdr:col>24</xdr:col>
      <xdr:colOff>63500</xdr:colOff>
      <xdr:row>37</xdr:row>
      <xdr:rowOff>99432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41322"/>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99432</xdr:rowOff>
    </xdr:from>
    <xdr:to>
      <xdr:col>19</xdr:col>
      <xdr:colOff>177800</xdr:colOff>
      <xdr:row>37</xdr:row>
      <xdr:rowOff>108626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3082"/>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107010</xdr:rowOff>
    </xdr:from>
    <xdr:to>
      <xdr:col>15</xdr:col>
      <xdr:colOff>50800</xdr:colOff>
      <xdr:row>37</xdr:row>
      <xdr:rowOff>108626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50660"/>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107010</xdr:rowOff>
    </xdr:from>
    <xdr:to>
      <xdr:col>10</xdr:col>
      <xdr:colOff>114300</xdr:colOff>
      <xdr:row>37</xdr:row>
      <xdr:rowOff>110931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0660"/>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46872</xdr:rowOff>
    </xdr:from>
    <xdr:to>
      <xdr:col>24</xdr:col>
      <xdr:colOff>114300</xdr:colOff>
      <xdr:row>37</xdr:row>
      <xdr:rowOff>148472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146377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48632</xdr:rowOff>
    </xdr:from>
    <xdr:to>
      <xdr:col>20</xdr:col>
      <xdr:colOff>38100</xdr:colOff>
      <xdr:row>37</xdr:row>
      <xdr:rowOff>150232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141359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8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57826</xdr:rowOff>
    </xdr:from>
    <xdr:to>
      <xdr:col>15</xdr:col>
      <xdr:colOff>101600</xdr:colOff>
      <xdr:row>37</xdr:row>
      <xdr:rowOff>159426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150553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56210</xdr:rowOff>
    </xdr:from>
    <xdr:to>
      <xdr:col>10</xdr:col>
      <xdr:colOff>165100</xdr:colOff>
      <xdr:row>37</xdr:row>
      <xdr:rowOff>157810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148938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60131</xdr:rowOff>
    </xdr:from>
    <xdr:to>
      <xdr:col>6</xdr:col>
      <xdr:colOff>38100</xdr:colOff>
      <xdr:row>37</xdr:row>
      <xdr:rowOff>161731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152857</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4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102228</xdr:rowOff>
    </xdr:from>
    <xdr:to>
      <xdr:col>24</xdr:col>
      <xdr:colOff>63500</xdr:colOff>
      <xdr:row>56</xdr:row>
      <xdr:rowOff>135914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03428"/>
          <a:ext cx="8382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108948</xdr:rowOff>
    </xdr:from>
    <xdr:to>
      <xdr:col>19</xdr:col>
      <xdr:colOff>177800</xdr:colOff>
      <xdr:row>56</xdr:row>
      <xdr:rowOff>135914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10148"/>
          <a:ext cx="889000" cy="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106525</xdr:rowOff>
    </xdr:from>
    <xdr:to>
      <xdr:col>15</xdr:col>
      <xdr:colOff>50800</xdr:colOff>
      <xdr:row>56</xdr:row>
      <xdr:rowOff>108948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07725"/>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106525</xdr:rowOff>
    </xdr:from>
    <xdr:to>
      <xdr:col>10</xdr:col>
      <xdr:colOff>114300</xdr:colOff>
      <xdr:row>56</xdr:row>
      <xdr:rowOff>113521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07725"/>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38487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51428</xdr:rowOff>
    </xdr:from>
    <xdr:to>
      <xdr:col>24</xdr:col>
      <xdr:colOff>114300</xdr:colOff>
      <xdr:row>56</xdr:row>
      <xdr:rowOff>153028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29855</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3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85114</xdr:rowOff>
    </xdr:from>
    <xdr:to>
      <xdr:col>20</xdr:col>
      <xdr:colOff>38100</xdr:colOff>
      <xdr:row>57</xdr:row>
      <xdr:rowOff>15264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6391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7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58148</xdr:rowOff>
    </xdr:from>
    <xdr:to>
      <xdr:col>15</xdr:col>
      <xdr:colOff>101600</xdr:colOff>
      <xdr:row>56</xdr:row>
      <xdr:rowOff>159748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4825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3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55725</xdr:rowOff>
    </xdr:from>
    <xdr:to>
      <xdr:col>10</xdr:col>
      <xdr:colOff>165100</xdr:colOff>
      <xdr:row>56</xdr:row>
      <xdr:rowOff>157325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5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2402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3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62721</xdr:rowOff>
    </xdr:from>
    <xdr:to>
      <xdr:col>6</xdr:col>
      <xdr:colOff>38100</xdr:colOff>
      <xdr:row>56</xdr:row>
      <xdr:rowOff>164321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6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3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108587</xdr:rowOff>
    </xdr:from>
    <xdr:to>
      <xdr:col>24</xdr:col>
      <xdr:colOff>63500</xdr:colOff>
      <xdr:row>78</xdr:row>
      <xdr:rowOff>108793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81687"/>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106394</xdr:rowOff>
    </xdr:from>
    <xdr:to>
      <xdr:col>19</xdr:col>
      <xdr:colOff>177800</xdr:colOff>
      <xdr:row>78</xdr:row>
      <xdr:rowOff>108793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79494"/>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106119</xdr:rowOff>
    </xdr:from>
    <xdr:to>
      <xdr:col>15</xdr:col>
      <xdr:colOff>50800</xdr:colOff>
      <xdr:row>78</xdr:row>
      <xdr:rowOff>106394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7921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98803</xdr:rowOff>
    </xdr:from>
    <xdr:to>
      <xdr:col>10</xdr:col>
      <xdr:colOff>114300</xdr:colOff>
      <xdr:row>78</xdr:row>
      <xdr:rowOff>106119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71903"/>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57787</xdr:rowOff>
    </xdr:from>
    <xdr:to>
      <xdr:col>24</xdr:col>
      <xdr:colOff>114300</xdr:colOff>
      <xdr:row>78</xdr:row>
      <xdr:rowOff>159387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144164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57993</xdr:rowOff>
    </xdr:from>
    <xdr:to>
      <xdr:col>20</xdr:col>
      <xdr:colOff>38100</xdr:colOff>
      <xdr:row>78</xdr:row>
      <xdr:rowOff>159593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150720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55594</xdr:rowOff>
    </xdr:from>
    <xdr:to>
      <xdr:col>15</xdr:col>
      <xdr:colOff>101600</xdr:colOff>
      <xdr:row>78</xdr:row>
      <xdr:rowOff>157194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148321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2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55319</xdr:rowOff>
    </xdr:from>
    <xdr:to>
      <xdr:col>10</xdr:col>
      <xdr:colOff>165100</xdr:colOff>
      <xdr:row>78</xdr:row>
      <xdr:rowOff>156919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148046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48003</xdr:rowOff>
    </xdr:from>
    <xdr:to>
      <xdr:col>6</xdr:col>
      <xdr:colOff>38100</xdr:colOff>
      <xdr:row>78</xdr:row>
      <xdr:rowOff>149603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140730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1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68428</xdr:rowOff>
    </xdr:from>
    <xdr:to>
      <xdr:col>24</xdr:col>
      <xdr:colOff>63500</xdr:colOff>
      <xdr:row>97</xdr:row>
      <xdr:rowOff>63988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527628"/>
          <a:ext cx="838200" cy="16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63988</xdr:rowOff>
    </xdr:from>
    <xdr:to>
      <xdr:col>19</xdr:col>
      <xdr:colOff>177800</xdr:colOff>
      <xdr:row>97</xdr:row>
      <xdr:rowOff>112621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94638"/>
          <a:ext cx="889000" cy="4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112621</xdr:rowOff>
    </xdr:from>
    <xdr:to>
      <xdr:col>15</xdr:col>
      <xdr:colOff>50800</xdr:colOff>
      <xdr:row>97</xdr:row>
      <xdr:rowOff>140615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43271"/>
          <a:ext cx="889000" cy="2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140615</xdr:rowOff>
    </xdr:from>
    <xdr:to>
      <xdr:col>10</xdr:col>
      <xdr:colOff>114300</xdr:colOff>
      <xdr:row>97</xdr:row>
      <xdr:rowOff>146317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71265"/>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17628</xdr:rowOff>
    </xdr:from>
    <xdr:to>
      <xdr:col>24</xdr:col>
      <xdr:colOff>114300</xdr:colOff>
      <xdr:row>96</xdr:row>
      <xdr:rowOff>119228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167505</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5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13188</xdr:rowOff>
    </xdr:from>
    <xdr:to>
      <xdr:col>20</xdr:col>
      <xdr:colOff>38100</xdr:colOff>
      <xdr:row>97</xdr:row>
      <xdr:rowOff>114788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105915</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73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61821</xdr:rowOff>
    </xdr:from>
    <xdr:to>
      <xdr:col>15</xdr:col>
      <xdr:colOff>101600</xdr:colOff>
      <xdr:row>97</xdr:row>
      <xdr:rowOff>163421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154548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78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89815</xdr:rowOff>
    </xdr:from>
    <xdr:to>
      <xdr:col>10</xdr:col>
      <xdr:colOff>165100</xdr:colOff>
      <xdr:row>98</xdr:row>
      <xdr:rowOff>19965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11092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1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95517</xdr:rowOff>
    </xdr:from>
    <xdr:to>
      <xdr:col>6</xdr:col>
      <xdr:colOff>38100</xdr:colOff>
      <xdr:row>98</xdr:row>
      <xdr:rowOff>25667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119850</xdr:rowOff>
    </xdr:from>
    <xdr:to>
      <xdr:col>55</xdr:col>
      <xdr:colOff>0</xdr:colOff>
      <xdr:row>38</xdr:row>
      <xdr:rowOff>25827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77700"/>
          <a:ext cx="838200" cy="76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119850</xdr:rowOff>
    </xdr:from>
    <xdr:to>
      <xdr:col>50</xdr:col>
      <xdr:colOff>114300</xdr:colOff>
      <xdr:row>37</xdr:row>
      <xdr:rowOff>127134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77700"/>
          <a:ext cx="889000" cy="69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56479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127134</xdr:rowOff>
    </xdr:from>
    <xdr:to>
      <xdr:col>45</xdr:col>
      <xdr:colOff>177800</xdr:colOff>
      <xdr:row>38</xdr:row>
      <xdr:rowOff>159093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70784"/>
          <a:ext cx="889000" cy="20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124927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159093</xdr:rowOff>
    </xdr:from>
    <xdr:to>
      <xdr:col>41</xdr:col>
      <xdr:colOff>50800</xdr:colOff>
      <xdr:row>39</xdr:row>
      <xdr:rowOff>102149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674193"/>
          <a:ext cx="889000" cy="1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34259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7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60151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146477</xdr:rowOff>
    </xdr:from>
    <xdr:to>
      <xdr:col>55</xdr:col>
      <xdr:colOff>50800</xdr:colOff>
      <xdr:row>38</xdr:row>
      <xdr:rowOff>76626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901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124904</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46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69050</xdr:rowOff>
    </xdr:from>
    <xdr:to>
      <xdr:col>50</xdr:col>
      <xdr:colOff>165100</xdr:colOff>
      <xdr:row>33</xdr:row>
      <xdr:rowOff>170650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161777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1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76334</xdr:rowOff>
    </xdr:from>
    <xdr:to>
      <xdr:col>46</xdr:col>
      <xdr:colOff>38100</xdr:colOff>
      <xdr:row>38</xdr:row>
      <xdr:rowOff>6485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19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23011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1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108293</xdr:rowOff>
    </xdr:from>
    <xdr:to>
      <xdr:col>41</xdr:col>
      <xdr:colOff>101600</xdr:colOff>
      <xdr:row>39</xdr:row>
      <xdr:rowOff>38443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29570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7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51349</xdr:rowOff>
    </xdr:from>
    <xdr:to>
      <xdr:col>36</xdr:col>
      <xdr:colOff>165100</xdr:colOff>
      <xdr:row>39</xdr:row>
      <xdr:rowOff>152949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7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144076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83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138557</xdr:rowOff>
    </xdr:from>
    <xdr:to>
      <xdr:col>55</xdr:col>
      <xdr:colOff>0</xdr:colOff>
      <xdr:row>57</xdr:row>
      <xdr:rowOff>164558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739757"/>
          <a:ext cx="838200" cy="19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135114</xdr:rowOff>
    </xdr:from>
    <xdr:to>
      <xdr:col>50</xdr:col>
      <xdr:colOff>114300</xdr:colOff>
      <xdr:row>57</xdr:row>
      <xdr:rowOff>164558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07764"/>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107522</xdr:rowOff>
    </xdr:from>
    <xdr:to>
      <xdr:col>45</xdr:col>
      <xdr:colOff>177800</xdr:colOff>
      <xdr:row>57</xdr:row>
      <xdr:rowOff>135114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80172"/>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76305</xdr:rowOff>
    </xdr:from>
    <xdr:to>
      <xdr:col>41</xdr:col>
      <xdr:colOff>50800</xdr:colOff>
      <xdr:row>57</xdr:row>
      <xdr:rowOff>107522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677505"/>
          <a:ext cx="889000" cy="20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87757</xdr:rowOff>
    </xdr:from>
    <xdr:to>
      <xdr:col>55</xdr:col>
      <xdr:colOff>50800</xdr:colOff>
      <xdr:row>57</xdr:row>
      <xdr:rowOff>17907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110634</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113758</xdr:rowOff>
    </xdr:from>
    <xdr:to>
      <xdr:col>50</xdr:col>
      <xdr:colOff>165100</xdr:colOff>
      <xdr:row>58</xdr:row>
      <xdr:rowOff>43908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35035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97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84314</xdr:rowOff>
    </xdr:from>
    <xdr:to>
      <xdr:col>46</xdr:col>
      <xdr:colOff>38100</xdr:colOff>
      <xdr:row>58</xdr:row>
      <xdr:rowOff>14464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5591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56722</xdr:rowOff>
    </xdr:from>
    <xdr:to>
      <xdr:col>41</xdr:col>
      <xdr:colOff>101600</xdr:colOff>
      <xdr:row>57</xdr:row>
      <xdr:rowOff>158322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149449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25505</xdr:rowOff>
    </xdr:from>
    <xdr:to>
      <xdr:col>36</xdr:col>
      <xdr:colOff>165100</xdr:colOff>
      <xdr:row>56</xdr:row>
      <xdr:rowOff>127105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143632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40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171312</xdr:rowOff>
    </xdr:from>
    <xdr:to>
      <xdr:col>55</xdr:col>
      <xdr:colOff>0</xdr:colOff>
      <xdr:row>79</xdr:row>
      <xdr:rowOff>39638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858612"/>
          <a:ext cx="838200" cy="72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39638</xdr:rowOff>
    </xdr:from>
    <xdr:to>
      <xdr:col>50</xdr:col>
      <xdr:colOff>114300</xdr:colOff>
      <xdr:row>79</xdr:row>
      <xdr:rowOff>81358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84188"/>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168145</xdr:rowOff>
    </xdr:from>
    <xdr:to>
      <xdr:col>45</xdr:col>
      <xdr:colOff>177800</xdr:colOff>
      <xdr:row>79</xdr:row>
      <xdr:rowOff>81358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41245"/>
          <a:ext cx="889000" cy="8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125462</xdr:rowOff>
    </xdr:from>
    <xdr:to>
      <xdr:col>41</xdr:col>
      <xdr:colOff>50800</xdr:colOff>
      <xdr:row>78</xdr:row>
      <xdr:rowOff>168145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98562"/>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120512</xdr:rowOff>
    </xdr:from>
    <xdr:to>
      <xdr:col>55</xdr:col>
      <xdr:colOff>50800</xdr:colOff>
      <xdr:row>75</xdr:row>
      <xdr:rowOff>50662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8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143389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6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160288</xdr:rowOff>
    </xdr:from>
    <xdr:to>
      <xdr:col>50</xdr:col>
      <xdr:colOff>165100</xdr:colOff>
      <xdr:row>79</xdr:row>
      <xdr:rowOff>90438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81565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30558</xdr:rowOff>
    </xdr:from>
    <xdr:to>
      <xdr:col>46</xdr:col>
      <xdr:colOff>38100</xdr:colOff>
      <xdr:row>79</xdr:row>
      <xdr:rowOff>132158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123285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117345</xdr:rowOff>
    </xdr:from>
    <xdr:to>
      <xdr:col>41</xdr:col>
      <xdr:colOff>101600</xdr:colOff>
      <xdr:row>79</xdr:row>
      <xdr:rowOff>47495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38622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8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74662</xdr:rowOff>
    </xdr:from>
    <xdr:to>
      <xdr:col>36</xdr:col>
      <xdr:colOff>165100</xdr:colOff>
      <xdr:row>79</xdr:row>
      <xdr:rowOff>4812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167389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4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44484</xdr:rowOff>
    </xdr:from>
    <xdr:to>
      <xdr:col>55</xdr:col>
      <xdr:colOff>0</xdr:colOff>
      <xdr:row>98</xdr:row>
      <xdr:rowOff>65542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46584"/>
          <a:ext cx="838200" cy="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21473</xdr:rowOff>
    </xdr:from>
    <xdr:to>
      <xdr:col>50</xdr:col>
      <xdr:colOff>114300</xdr:colOff>
      <xdr:row>98</xdr:row>
      <xdr:rowOff>44484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23573"/>
          <a:ext cx="889000" cy="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15140</xdr:rowOff>
    </xdr:from>
    <xdr:to>
      <xdr:col>45</xdr:col>
      <xdr:colOff>177800</xdr:colOff>
      <xdr:row>98</xdr:row>
      <xdr:rowOff>21473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17240"/>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112502</xdr:rowOff>
    </xdr:from>
    <xdr:to>
      <xdr:col>41</xdr:col>
      <xdr:colOff>50800</xdr:colOff>
      <xdr:row>98</xdr:row>
      <xdr:rowOff>15140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43152"/>
          <a:ext cx="889000" cy="7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14742</xdr:rowOff>
    </xdr:from>
    <xdr:to>
      <xdr:col>55</xdr:col>
      <xdr:colOff>50800</xdr:colOff>
      <xdr:row>98</xdr:row>
      <xdr:rowOff>116342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101119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165134</xdr:rowOff>
    </xdr:from>
    <xdr:to>
      <xdr:col>50</xdr:col>
      <xdr:colOff>165100</xdr:colOff>
      <xdr:row>98</xdr:row>
      <xdr:rowOff>95284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86411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142123</xdr:rowOff>
    </xdr:from>
    <xdr:to>
      <xdr:col>46</xdr:col>
      <xdr:colOff>38100</xdr:colOff>
      <xdr:row>98</xdr:row>
      <xdr:rowOff>72273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63400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6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135790</xdr:rowOff>
    </xdr:from>
    <xdr:to>
      <xdr:col>41</xdr:col>
      <xdr:colOff>101600</xdr:colOff>
      <xdr:row>98</xdr:row>
      <xdr:rowOff>65940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57067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61702</xdr:rowOff>
    </xdr:from>
    <xdr:to>
      <xdr:col>36</xdr:col>
      <xdr:colOff>165100</xdr:colOff>
      <xdr:row>97</xdr:row>
      <xdr:rowOff>163302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154429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8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117188</xdr:rowOff>
    </xdr:from>
    <xdr:to>
      <xdr:col>85</xdr:col>
      <xdr:colOff>127000</xdr:colOff>
      <xdr:row>39</xdr:row>
      <xdr:rowOff>1157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32288"/>
          <a:ext cx="838200" cy="5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113265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28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117188</xdr:rowOff>
    </xdr:from>
    <xdr:to>
      <xdr:col>81</xdr:col>
      <xdr:colOff>50800</xdr:colOff>
      <xdr:row>39</xdr:row>
      <xdr:rowOff>50176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32288"/>
          <a:ext cx="889000" cy="10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161282</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6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50176</xdr:rowOff>
    </xdr:from>
    <xdr:to>
      <xdr:col>76</xdr:col>
      <xdr:colOff>114300</xdr:colOff>
      <xdr:row>39</xdr:row>
      <xdr:rowOff>85217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36726"/>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85217</xdr:rowOff>
    </xdr:from>
    <xdr:to>
      <xdr:col>71</xdr:col>
      <xdr:colOff>177800</xdr:colOff>
      <xdr:row>39</xdr:row>
      <xdr:rowOff>88701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71767"/>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137206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121807</xdr:rowOff>
    </xdr:from>
    <xdr:to>
      <xdr:col>85</xdr:col>
      <xdr:colOff>177800</xdr:colOff>
      <xdr:row>39</xdr:row>
      <xdr:rowOff>51957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81185</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2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66388</xdr:rowOff>
    </xdr:from>
    <xdr:to>
      <xdr:col>81</xdr:col>
      <xdr:colOff>101600</xdr:colOff>
      <xdr:row>38</xdr:row>
      <xdr:rowOff>167988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13065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5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170826</xdr:rowOff>
    </xdr:from>
    <xdr:to>
      <xdr:col>76</xdr:col>
      <xdr:colOff>165100</xdr:colOff>
      <xdr:row>39</xdr:row>
      <xdr:rowOff>100976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92103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7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34417</xdr:rowOff>
    </xdr:from>
    <xdr:to>
      <xdr:col>72</xdr:col>
      <xdr:colOff>38100</xdr:colOff>
      <xdr:row>39</xdr:row>
      <xdr:rowOff>136017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127144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37901</xdr:rowOff>
    </xdr:from>
    <xdr:to>
      <xdr:col>67</xdr:col>
      <xdr:colOff>101600</xdr:colOff>
      <xdr:row>39</xdr:row>
      <xdr:rowOff>139501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130628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1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59246</xdr:rowOff>
    </xdr:from>
    <xdr:to>
      <xdr:col>85</xdr:col>
      <xdr:colOff>127000</xdr:colOff>
      <xdr:row>77</xdr:row>
      <xdr:rowOff>161240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260896"/>
          <a:ext cx="8382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59246</xdr:rowOff>
    </xdr:from>
    <xdr:to>
      <xdr:col>81</xdr:col>
      <xdr:colOff>50800</xdr:colOff>
      <xdr:row>77</xdr:row>
      <xdr:rowOff>87731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60896"/>
          <a:ext cx="889000" cy="2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69762</xdr:rowOff>
    </xdr:from>
    <xdr:to>
      <xdr:col>76</xdr:col>
      <xdr:colOff>114300</xdr:colOff>
      <xdr:row>77</xdr:row>
      <xdr:rowOff>87731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271412"/>
          <a:ext cx="889000" cy="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69762</xdr:rowOff>
    </xdr:from>
    <xdr:to>
      <xdr:col>71</xdr:col>
      <xdr:colOff>177800</xdr:colOff>
      <xdr:row>77</xdr:row>
      <xdr:rowOff>78156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71412"/>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110440</xdr:rowOff>
    </xdr:from>
    <xdr:to>
      <xdr:col>85</xdr:col>
      <xdr:colOff>177800</xdr:colOff>
      <xdr:row>78</xdr:row>
      <xdr:rowOff>40590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88867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8446</xdr:rowOff>
    </xdr:from>
    <xdr:to>
      <xdr:col>81</xdr:col>
      <xdr:colOff>101600</xdr:colOff>
      <xdr:row>77</xdr:row>
      <xdr:rowOff>110046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101173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36931</xdr:rowOff>
    </xdr:from>
    <xdr:to>
      <xdr:col>76</xdr:col>
      <xdr:colOff>165100</xdr:colOff>
      <xdr:row>77</xdr:row>
      <xdr:rowOff>138531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129658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18962</xdr:rowOff>
    </xdr:from>
    <xdr:to>
      <xdr:col>72</xdr:col>
      <xdr:colOff>38100</xdr:colOff>
      <xdr:row>77</xdr:row>
      <xdr:rowOff>120562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111689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27356</xdr:rowOff>
    </xdr:from>
    <xdr:to>
      <xdr:col>67</xdr:col>
      <xdr:colOff>101600</xdr:colOff>
      <xdr:row>77</xdr:row>
      <xdr:rowOff>128956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120083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142357</xdr:rowOff>
    </xdr:from>
    <xdr:to>
      <xdr:col>85</xdr:col>
      <xdr:colOff>127000</xdr:colOff>
      <xdr:row>97</xdr:row>
      <xdr:rowOff>145580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773007"/>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142357</xdr:rowOff>
    </xdr:from>
    <xdr:to>
      <xdr:col>81</xdr:col>
      <xdr:colOff>50800</xdr:colOff>
      <xdr:row>98</xdr:row>
      <xdr:rowOff>15891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73007"/>
          <a:ext cx="889000" cy="4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13164</xdr:rowOff>
    </xdr:from>
    <xdr:to>
      <xdr:col>76</xdr:col>
      <xdr:colOff>114300</xdr:colOff>
      <xdr:row>98</xdr:row>
      <xdr:rowOff>15891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15264"/>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7513</xdr:rowOff>
    </xdr:from>
    <xdr:to>
      <xdr:col>71</xdr:col>
      <xdr:colOff>177800</xdr:colOff>
      <xdr:row>98</xdr:row>
      <xdr:rowOff>13164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09613"/>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94780</xdr:rowOff>
    </xdr:from>
    <xdr:to>
      <xdr:col>85</xdr:col>
      <xdr:colOff>177800</xdr:colOff>
      <xdr:row>98</xdr:row>
      <xdr:rowOff>24930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9707</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91557</xdr:rowOff>
    </xdr:from>
    <xdr:to>
      <xdr:col>81</xdr:col>
      <xdr:colOff>101600</xdr:colOff>
      <xdr:row>98</xdr:row>
      <xdr:rowOff>21707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12834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81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136541</xdr:rowOff>
    </xdr:from>
    <xdr:to>
      <xdr:col>76</xdr:col>
      <xdr:colOff>165100</xdr:colOff>
      <xdr:row>98</xdr:row>
      <xdr:rowOff>66691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57818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133814</xdr:rowOff>
    </xdr:from>
    <xdr:to>
      <xdr:col>72</xdr:col>
      <xdr:colOff>38100</xdr:colOff>
      <xdr:row>98</xdr:row>
      <xdr:rowOff>63964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55091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85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128163</xdr:rowOff>
    </xdr:from>
    <xdr:to>
      <xdr:col>67</xdr:col>
      <xdr:colOff>101600</xdr:colOff>
      <xdr:row>98</xdr:row>
      <xdr:rowOff>58313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49440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5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6579</xdr:rowOff>
    </xdr:from>
    <xdr:to>
      <xdr:col>116</xdr:col>
      <xdr:colOff>63500</xdr:colOff>
      <xdr:row>39</xdr:row>
      <xdr:rowOff>26810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93129"/>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26810</xdr:rowOff>
    </xdr:from>
    <xdr:to>
      <xdr:col>111</xdr:col>
      <xdr:colOff>177800</xdr:colOff>
      <xdr:row>39</xdr:row>
      <xdr:rowOff>31801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713360"/>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29172</xdr:rowOff>
    </xdr:from>
    <xdr:to>
      <xdr:col>107</xdr:col>
      <xdr:colOff>50800</xdr:colOff>
      <xdr:row>39</xdr:row>
      <xdr:rowOff>31801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1572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27267</xdr:rowOff>
    </xdr:from>
    <xdr:to>
      <xdr:col>102</xdr:col>
      <xdr:colOff>114300</xdr:colOff>
      <xdr:row>39</xdr:row>
      <xdr:rowOff>29172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1381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127229</xdr:rowOff>
    </xdr:from>
    <xdr:to>
      <xdr:col>116</xdr:col>
      <xdr:colOff>114300</xdr:colOff>
      <xdr:row>39</xdr:row>
      <xdr:rowOff>57379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42156</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57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147460</xdr:rowOff>
    </xdr:from>
    <xdr:to>
      <xdr:col>112</xdr:col>
      <xdr:colOff>38100</xdr:colOff>
      <xdr:row>39</xdr:row>
      <xdr:rowOff>77610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5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152451</xdr:rowOff>
    </xdr:from>
    <xdr:to>
      <xdr:col>107</xdr:col>
      <xdr:colOff>101600</xdr:colOff>
      <xdr:row>39</xdr:row>
      <xdr:rowOff>82601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73728</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60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149822</xdr:rowOff>
    </xdr:from>
    <xdr:to>
      <xdr:col>102</xdr:col>
      <xdr:colOff>165100</xdr:colOff>
      <xdr:row>39</xdr:row>
      <xdr:rowOff>79972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71099</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5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147917</xdr:rowOff>
    </xdr:from>
    <xdr:to>
      <xdr:col>98</xdr:col>
      <xdr:colOff>38100</xdr:colOff>
      <xdr:row>39</xdr:row>
      <xdr:rowOff>78067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69194</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5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12312</xdr:rowOff>
    </xdr:from>
    <xdr:to>
      <xdr:col>116</xdr:col>
      <xdr:colOff>63500</xdr:colOff>
      <xdr:row>59</xdr:row>
      <xdr:rowOff>12389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27862"/>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12312</xdr:rowOff>
    </xdr:from>
    <xdr:to>
      <xdr:col>111</xdr:col>
      <xdr:colOff>177800</xdr:colOff>
      <xdr:row>59</xdr:row>
      <xdr:rowOff>12579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2786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12579</xdr:rowOff>
    </xdr:from>
    <xdr:to>
      <xdr:col>107</xdr:col>
      <xdr:colOff>50800</xdr:colOff>
      <xdr:row>59</xdr:row>
      <xdr:rowOff>12732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2812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12656</xdr:rowOff>
    </xdr:from>
    <xdr:to>
      <xdr:col>102</xdr:col>
      <xdr:colOff>114300</xdr:colOff>
      <xdr:row>59</xdr:row>
      <xdr:rowOff>12732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2820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133039</xdr:rowOff>
    </xdr:from>
    <xdr:to>
      <xdr:col>116</xdr:col>
      <xdr:colOff>114300</xdr:colOff>
      <xdr:row>59</xdr:row>
      <xdr:rowOff>63189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47966</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9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132962</xdr:rowOff>
    </xdr:from>
    <xdr:to>
      <xdr:col>112</xdr:col>
      <xdr:colOff>38100</xdr:colOff>
      <xdr:row>59</xdr:row>
      <xdr:rowOff>63112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54239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6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133229</xdr:rowOff>
    </xdr:from>
    <xdr:to>
      <xdr:col>107</xdr:col>
      <xdr:colOff>101600</xdr:colOff>
      <xdr:row>59</xdr:row>
      <xdr:rowOff>63379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54506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7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133382</xdr:rowOff>
    </xdr:from>
    <xdr:to>
      <xdr:col>102</xdr:col>
      <xdr:colOff>165100</xdr:colOff>
      <xdr:row>59</xdr:row>
      <xdr:rowOff>63532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133306</xdr:rowOff>
    </xdr:from>
    <xdr:to>
      <xdr:col>98</xdr:col>
      <xdr:colOff>38100</xdr:colOff>
      <xdr:row>59</xdr:row>
      <xdr:rowOff>63456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54583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7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125743</xdr:rowOff>
    </xdr:from>
    <xdr:to>
      <xdr:col>116</xdr:col>
      <xdr:colOff>63500</xdr:colOff>
      <xdr:row>78</xdr:row>
      <xdr:rowOff>129769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498843"/>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57162</xdr:rowOff>
    </xdr:from>
    <xdr:to>
      <xdr:col>111</xdr:col>
      <xdr:colOff>177800</xdr:colOff>
      <xdr:row>78</xdr:row>
      <xdr:rowOff>129769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58812"/>
          <a:ext cx="889000" cy="24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57162</xdr:rowOff>
    </xdr:from>
    <xdr:to>
      <xdr:col>107</xdr:col>
      <xdr:colOff>50800</xdr:colOff>
      <xdr:row>77</xdr:row>
      <xdr:rowOff>74346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58812"/>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94721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74346</xdr:rowOff>
    </xdr:from>
    <xdr:to>
      <xdr:col>102</xdr:col>
      <xdr:colOff>114300</xdr:colOff>
      <xdr:row>77</xdr:row>
      <xdr:rowOff>76606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75996"/>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84676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74943</xdr:rowOff>
    </xdr:from>
    <xdr:to>
      <xdr:col>116</xdr:col>
      <xdr:colOff>114300</xdr:colOff>
      <xdr:row>79</xdr:row>
      <xdr:rowOff>5093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4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161320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78969</xdr:rowOff>
    </xdr:from>
    <xdr:to>
      <xdr:col>112</xdr:col>
      <xdr:colOff>38100</xdr:colOff>
      <xdr:row>79</xdr:row>
      <xdr:rowOff>9119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246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6362</xdr:rowOff>
    </xdr:from>
    <xdr:to>
      <xdr:col>107</xdr:col>
      <xdr:colOff>101600</xdr:colOff>
      <xdr:row>77</xdr:row>
      <xdr:rowOff>107962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99089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0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23546</xdr:rowOff>
    </xdr:from>
    <xdr:to>
      <xdr:col>102</xdr:col>
      <xdr:colOff>165100</xdr:colOff>
      <xdr:row>77</xdr:row>
      <xdr:rowOff>125146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116273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1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25806</xdr:rowOff>
    </xdr:from>
    <xdr:to>
      <xdr:col>98</xdr:col>
      <xdr:colOff>38100</xdr:colOff>
      <xdr:row>77</xdr:row>
      <xdr:rowOff>127406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118533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2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549,722</a:t>
          </a:r>
          <a:r>
            <a:rPr kumimoji="1" lang="ja-JP" altLang="ja-JP" sz="1100">
              <a:solidFill>
                <a:schemeClr val="dk1"/>
              </a:solidFill>
              <a:effectLst/>
              <a:latin typeface="+mn-lt"/>
              <a:ea typeface="+mn-ea"/>
              <a:cs typeface="+mn-cs"/>
            </a:rPr>
            <a:t>円となり、前年度より</a:t>
          </a:r>
          <a:r>
            <a:rPr kumimoji="1" lang="en-US" altLang="ja-JP" sz="1100">
              <a:solidFill>
                <a:schemeClr val="dk1"/>
              </a:solidFill>
              <a:effectLst/>
              <a:latin typeface="+mn-lt"/>
              <a:ea typeface="+mn-ea"/>
              <a:cs typeface="+mn-cs"/>
            </a:rPr>
            <a:t>36,407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している。項目ごとにみると、補助費が前年度より</a:t>
          </a:r>
          <a:r>
            <a:rPr kumimoji="1" lang="en-US" altLang="ja-JP" sz="1100">
              <a:solidFill>
                <a:schemeClr val="dk1"/>
              </a:solidFill>
              <a:effectLst/>
              <a:latin typeface="+mn-lt"/>
              <a:ea typeface="+mn-ea"/>
              <a:cs typeface="+mn-cs"/>
            </a:rPr>
            <a:t>100,161</a:t>
          </a:r>
          <a:r>
            <a:rPr kumimoji="1" lang="ja-JP" altLang="ja-JP" sz="1100">
              <a:solidFill>
                <a:schemeClr val="dk1"/>
              </a:solidFill>
              <a:effectLst/>
              <a:latin typeface="+mn-lt"/>
              <a:ea typeface="+mn-ea"/>
              <a:cs typeface="+mn-cs"/>
            </a:rPr>
            <a:t>千円と大幅</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新型コロナウイルス感染症対策として住民及び事業者等に向けた補助金交付を行ったため</a:t>
          </a:r>
          <a:r>
            <a:rPr kumimoji="1" lang="ja-JP" altLang="en-US" sz="1100">
              <a:solidFill>
                <a:schemeClr val="dk1"/>
              </a:solidFill>
              <a:effectLst/>
              <a:latin typeface="+mn-lt"/>
              <a:ea typeface="+mn-ea"/>
              <a:cs typeface="+mn-cs"/>
            </a:rPr>
            <a:t>増額し、今年度は補助金交付がなかったため</a:t>
          </a:r>
          <a:r>
            <a:rPr kumimoji="1" lang="ja-JP" altLang="ja-JP" sz="1100">
              <a:solidFill>
                <a:schemeClr val="dk1"/>
              </a:solidFill>
              <a:effectLst/>
              <a:latin typeface="+mn-lt"/>
              <a:ea typeface="+mn-ea"/>
              <a:cs typeface="+mn-cs"/>
            </a:rPr>
            <a:t>である。また、</a:t>
          </a:r>
          <a:r>
            <a:rPr kumimoji="1" lang="ja-JP" altLang="en-US" sz="1100">
              <a:solidFill>
                <a:schemeClr val="dk1"/>
              </a:solidFill>
              <a:effectLst/>
              <a:latin typeface="+mn-lt"/>
              <a:ea typeface="+mn-ea"/>
              <a:cs typeface="+mn-cs"/>
            </a:rPr>
            <a:t>普通建設事業費（うち新規整備）</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44,436</a:t>
          </a:r>
          <a:r>
            <a:rPr kumimoji="1" lang="ja-JP" altLang="en-US" sz="1100">
              <a:solidFill>
                <a:schemeClr val="dk1"/>
              </a:solidFill>
              <a:effectLst/>
              <a:latin typeface="+mn-lt"/>
              <a:ea typeface="+mn-ea"/>
              <a:cs typeface="+mn-cs"/>
            </a:rPr>
            <a:t>千円と</a:t>
          </a:r>
          <a:r>
            <a:rPr kumimoji="1" lang="ja-JP" altLang="ja-JP" sz="1100">
              <a:solidFill>
                <a:schemeClr val="dk1"/>
              </a:solidFill>
              <a:effectLst/>
              <a:latin typeface="+mn-lt"/>
              <a:ea typeface="+mn-ea"/>
              <a:cs typeface="+mn-cs"/>
            </a:rPr>
            <a:t>大幅に増加している。</a:t>
          </a:r>
          <a:r>
            <a:rPr kumimoji="1" lang="ja-JP" altLang="en-US" sz="1100">
              <a:solidFill>
                <a:schemeClr val="dk1"/>
              </a:solidFill>
              <a:effectLst/>
              <a:latin typeface="+mn-lt"/>
              <a:ea typeface="+mn-ea"/>
              <a:cs typeface="+mn-cs"/>
            </a:rPr>
            <a:t>庁舎防災機能強化事業や、フットボールセンター整備事業、学校給食センター改築事業等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大型事業が要因となり</a:t>
          </a:r>
          <a:r>
            <a:rPr kumimoji="1" lang="ja-JP" altLang="ja-JP" sz="1100">
              <a:solidFill>
                <a:schemeClr val="dk1"/>
              </a:solidFill>
              <a:effectLst/>
              <a:latin typeface="+mn-lt"/>
              <a:ea typeface="+mn-ea"/>
              <a:cs typeface="+mn-cs"/>
            </a:rPr>
            <a:t>金額が増加したことが影響している。その他の項目については、類似団体平均を下回っているものの、扶助費は年々増加している。</a:t>
          </a:r>
          <a:endParaRPr lang="ja-JP" altLang="ja-JP" sz="1400">
            <a:effectLst/>
          </a:endParaRPr>
        </a:p>
        <a:p>
          <a:r>
            <a:rPr kumimoji="1" lang="ja-JP" altLang="ja-JP" sz="1100">
              <a:solidFill>
                <a:schemeClr val="dk1"/>
              </a:solidFill>
              <a:effectLst/>
              <a:latin typeface="+mn-lt"/>
              <a:ea typeface="+mn-ea"/>
              <a:cs typeface="+mn-cs"/>
            </a:rPr>
            <a:t>　今後は公共施設の老朽化に伴い、維持補修費及び普通建設事業費が増加することが予想されるため、公共施設等総合管理計画に基づき、事業の取捨選択、事業費も見直しを行うことで、中長期的な財政の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44,639
44,415
95.81
25,282,209
24,539,030
393,453
12,569,997
18,236,081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54661</xdr:rowOff>
    </xdr:from>
    <xdr:to>
      <xdr:col>24</xdr:col>
      <xdr:colOff>63500</xdr:colOff>
      <xdr:row>37</xdr:row>
      <xdr:rowOff>54737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9831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44069</xdr:rowOff>
    </xdr:from>
    <xdr:to>
      <xdr:col>19</xdr:col>
      <xdr:colOff>177800</xdr:colOff>
      <xdr:row>37</xdr:row>
      <xdr:rowOff>54661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87719"/>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44069</xdr:rowOff>
    </xdr:from>
    <xdr:to>
      <xdr:col>15</xdr:col>
      <xdr:colOff>50800</xdr:colOff>
      <xdr:row>37</xdr:row>
      <xdr:rowOff>47498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8771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25171</xdr:rowOff>
    </xdr:from>
    <xdr:to>
      <xdr:col>10</xdr:col>
      <xdr:colOff>114300</xdr:colOff>
      <xdr:row>37</xdr:row>
      <xdr:rowOff>47498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68821"/>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64609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3937</xdr:rowOff>
    </xdr:from>
    <xdr:to>
      <xdr:col>24</xdr:col>
      <xdr:colOff>114300</xdr:colOff>
      <xdr:row>37</xdr:row>
      <xdr:rowOff>105537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119981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3861</xdr:rowOff>
    </xdr:from>
    <xdr:to>
      <xdr:col>20</xdr:col>
      <xdr:colOff>38100</xdr:colOff>
      <xdr:row>37</xdr:row>
      <xdr:rowOff>105461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96588</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4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164719</xdr:rowOff>
    </xdr:from>
    <xdr:to>
      <xdr:col>15</xdr:col>
      <xdr:colOff>101600</xdr:colOff>
      <xdr:row>37</xdr:row>
      <xdr:rowOff>94869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85996</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168148</xdr:rowOff>
    </xdr:from>
    <xdr:to>
      <xdr:col>10</xdr:col>
      <xdr:colOff>165100</xdr:colOff>
      <xdr:row>37</xdr:row>
      <xdr:rowOff>98298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89425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67098</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95790</xdr:rowOff>
    </xdr:from>
    <xdr:to>
      <xdr:col>24</xdr:col>
      <xdr:colOff>63500</xdr:colOff>
      <xdr:row>58</xdr:row>
      <xdr:rowOff>4607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96990"/>
          <a:ext cx="838200" cy="25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95790</xdr:rowOff>
    </xdr:from>
    <xdr:to>
      <xdr:col>19</xdr:col>
      <xdr:colOff>177800</xdr:colOff>
      <xdr:row>58</xdr:row>
      <xdr:rowOff>85698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96990"/>
          <a:ext cx="889000" cy="33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55641</xdr:rowOff>
    </xdr:from>
    <xdr:to>
      <xdr:col>15</xdr:col>
      <xdr:colOff>50800</xdr:colOff>
      <xdr:row>58</xdr:row>
      <xdr:rowOff>85698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99741"/>
          <a:ext cx="889000" cy="3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55641</xdr:rowOff>
    </xdr:from>
    <xdr:to>
      <xdr:col>10</xdr:col>
      <xdr:colOff>114300</xdr:colOff>
      <xdr:row>58</xdr:row>
      <xdr:rowOff>63583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99741"/>
          <a:ext cx="889000" cy="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125257</xdr:rowOff>
    </xdr:from>
    <xdr:to>
      <xdr:col>24</xdr:col>
      <xdr:colOff>114300</xdr:colOff>
      <xdr:row>58</xdr:row>
      <xdr:rowOff>55407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40184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1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44990</xdr:rowOff>
    </xdr:from>
    <xdr:to>
      <xdr:col>20</xdr:col>
      <xdr:colOff>38100</xdr:colOff>
      <xdr:row>56</xdr:row>
      <xdr:rowOff>146590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137717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3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34898</xdr:rowOff>
    </xdr:from>
    <xdr:to>
      <xdr:col>15</xdr:col>
      <xdr:colOff>101600</xdr:colOff>
      <xdr:row>58</xdr:row>
      <xdr:rowOff>136498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127625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7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4841</xdr:rowOff>
    </xdr:from>
    <xdr:to>
      <xdr:col>10</xdr:col>
      <xdr:colOff>165100</xdr:colOff>
      <xdr:row>58</xdr:row>
      <xdr:rowOff>106441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97568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12783</xdr:rowOff>
    </xdr:from>
    <xdr:to>
      <xdr:col>6</xdr:col>
      <xdr:colOff>38100</xdr:colOff>
      <xdr:row>58</xdr:row>
      <xdr:rowOff>114383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105510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4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50893</xdr:rowOff>
    </xdr:from>
    <xdr:to>
      <xdr:col>24</xdr:col>
      <xdr:colOff>63500</xdr:colOff>
      <xdr:row>76</xdr:row>
      <xdr:rowOff>148748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81093"/>
          <a:ext cx="838200" cy="9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148748</xdr:rowOff>
    </xdr:from>
    <xdr:to>
      <xdr:col>19</xdr:col>
      <xdr:colOff>177800</xdr:colOff>
      <xdr:row>77</xdr:row>
      <xdr:rowOff>33835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78948"/>
          <a:ext cx="889000" cy="5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33835</xdr:rowOff>
    </xdr:from>
    <xdr:to>
      <xdr:col>15</xdr:col>
      <xdr:colOff>50800</xdr:colOff>
      <xdr:row>77</xdr:row>
      <xdr:rowOff>59950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35485"/>
          <a:ext cx="8890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59950</xdr:rowOff>
    </xdr:from>
    <xdr:to>
      <xdr:col>10</xdr:col>
      <xdr:colOff>114300</xdr:colOff>
      <xdr:row>77</xdr:row>
      <xdr:rowOff>64280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61600"/>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xdr:rowOff>
    </xdr:from>
    <xdr:to>
      <xdr:col>24</xdr:col>
      <xdr:colOff>114300</xdr:colOff>
      <xdr:row>76</xdr:row>
      <xdr:rowOff>101693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3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149970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97948</xdr:rowOff>
    </xdr:from>
    <xdr:to>
      <xdr:col>20</xdr:col>
      <xdr:colOff>38100</xdr:colOff>
      <xdr:row>77</xdr:row>
      <xdr:rowOff>28098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19225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2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154485</xdr:rowOff>
    </xdr:from>
    <xdr:to>
      <xdr:col>15</xdr:col>
      <xdr:colOff>101600</xdr:colOff>
      <xdr:row>77</xdr:row>
      <xdr:rowOff>84635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8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75762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7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9150</xdr:rowOff>
    </xdr:from>
    <xdr:to>
      <xdr:col>10</xdr:col>
      <xdr:colOff>165100</xdr:colOff>
      <xdr:row>77</xdr:row>
      <xdr:rowOff>110750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101877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0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13480</xdr:rowOff>
    </xdr:from>
    <xdr:to>
      <xdr:col>6</xdr:col>
      <xdr:colOff>38100</xdr:colOff>
      <xdr:row>77</xdr:row>
      <xdr:rowOff>115080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106207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74275</xdr:rowOff>
    </xdr:from>
    <xdr:to>
      <xdr:col>24</xdr:col>
      <xdr:colOff>63500</xdr:colOff>
      <xdr:row>97</xdr:row>
      <xdr:rowOff>98772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04925"/>
          <a:ext cx="838200" cy="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157074</xdr:rowOff>
    </xdr:from>
    <xdr:to>
      <xdr:col>19</xdr:col>
      <xdr:colOff>177800</xdr:colOff>
      <xdr:row>97</xdr:row>
      <xdr:rowOff>98772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444824"/>
          <a:ext cx="889000" cy="28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157074</xdr:rowOff>
    </xdr:from>
    <xdr:to>
      <xdr:col>15</xdr:col>
      <xdr:colOff>50800</xdr:colOff>
      <xdr:row>96</xdr:row>
      <xdr:rowOff>152798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44824"/>
          <a:ext cx="889000" cy="16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152798</xdr:rowOff>
    </xdr:from>
    <xdr:to>
      <xdr:col>10</xdr:col>
      <xdr:colOff>114300</xdr:colOff>
      <xdr:row>97</xdr:row>
      <xdr:rowOff>97462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11998"/>
          <a:ext cx="889000" cy="11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39978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23475</xdr:rowOff>
    </xdr:from>
    <xdr:to>
      <xdr:col>24</xdr:col>
      <xdr:colOff>114300</xdr:colOff>
      <xdr:row>97</xdr:row>
      <xdr:rowOff>125075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109852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6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47972</xdr:rowOff>
    </xdr:from>
    <xdr:to>
      <xdr:col>20</xdr:col>
      <xdr:colOff>38100</xdr:colOff>
      <xdr:row>97</xdr:row>
      <xdr:rowOff>149572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140699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7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106274</xdr:rowOff>
    </xdr:from>
    <xdr:to>
      <xdr:col>15</xdr:col>
      <xdr:colOff>101600</xdr:colOff>
      <xdr:row>96</xdr:row>
      <xdr:rowOff>36424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3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52951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16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101998</xdr:rowOff>
    </xdr:from>
    <xdr:to>
      <xdr:col>10</xdr:col>
      <xdr:colOff>165100</xdr:colOff>
      <xdr:row>97</xdr:row>
      <xdr:rowOff>32148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48675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46662</xdr:rowOff>
    </xdr:from>
    <xdr:to>
      <xdr:col>6</xdr:col>
      <xdr:colOff>38100</xdr:colOff>
      <xdr:row>97</xdr:row>
      <xdr:rowOff>148262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139389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87579</xdr:rowOff>
    </xdr:from>
    <xdr:to>
      <xdr:col>55</xdr:col>
      <xdr:colOff>0</xdr:colOff>
      <xdr:row>38</xdr:row>
      <xdr:rowOff>88036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0267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88036</xdr:rowOff>
    </xdr:from>
    <xdr:to>
      <xdr:col>50</xdr:col>
      <xdr:colOff>114300</xdr:colOff>
      <xdr:row>38</xdr:row>
      <xdr:rowOff>88265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0313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88265</xdr:rowOff>
    </xdr:from>
    <xdr:to>
      <xdr:col>45</xdr:col>
      <xdr:colOff>177800</xdr:colOff>
      <xdr:row>38</xdr:row>
      <xdr:rowOff>88494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0336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88494</xdr:rowOff>
    </xdr:from>
    <xdr:to>
      <xdr:col>41</xdr:col>
      <xdr:colOff>50800</xdr:colOff>
      <xdr:row>38</xdr:row>
      <xdr:rowOff>88494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03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36779</xdr:rowOff>
    </xdr:from>
    <xdr:to>
      <xdr:col>55</xdr:col>
      <xdr:colOff>50800</xdr:colOff>
      <xdr:row>38</xdr:row>
      <xdr:rowOff>138379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123156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6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37236</xdr:rowOff>
    </xdr:from>
    <xdr:to>
      <xdr:col>50</xdr:col>
      <xdr:colOff>165100</xdr:colOff>
      <xdr:row>38</xdr:row>
      <xdr:rowOff>138836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129963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37465</xdr:rowOff>
    </xdr:from>
    <xdr:to>
      <xdr:col>46</xdr:col>
      <xdr:colOff>38100</xdr:colOff>
      <xdr:row>38</xdr:row>
      <xdr:rowOff>139065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130192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4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37694</xdr:rowOff>
    </xdr:from>
    <xdr:to>
      <xdr:col>41</xdr:col>
      <xdr:colOff>101600</xdr:colOff>
      <xdr:row>38</xdr:row>
      <xdr:rowOff>139294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130421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37694</xdr:rowOff>
    </xdr:from>
    <xdr:to>
      <xdr:col>36</xdr:col>
      <xdr:colOff>165100</xdr:colOff>
      <xdr:row>38</xdr:row>
      <xdr:rowOff>139294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130421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142260</xdr:rowOff>
    </xdr:from>
    <xdr:to>
      <xdr:col>55</xdr:col>
      <xdr:colOff>0</xdr:colOff>
      <xdr:row>55</xdr:row>
      <xdr:rowOff>148135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400560"/>
          <a:ext cx="838200" cy="17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116634</xdr:rowOff>
    </xdr:from>
    <xdr:to>
      <xdr:col>50</xdr:col>
      <xdr:colOff>114300</xdr:colOff>
      <xdr:row>54</xdr:row>
      <xdr:rowOff>142260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374934"/>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116634</xdr:rowOff>
    </xdr:from>
    <xdr:to>
      <xdr:col>45</xdr:col>
      <xdr:colOff>177800</xdr:colOff>
      <xdr:row>55</xdr:row>
      <xdr:rowOff>48854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374934"/>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156136</xdr:rowOff>
    </xdr:from>
    <xdr:to>
      <xdr:col>41</xdr:col>
      <xdr:colOff>50800</xdr:colOff>
      <xdr:row>55</xdr:row>
      <xdr:rowOff>48854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242986"/>
          <a:ext cx="889000" cy="23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97335</xdr:rowOff>
    </xdr:from>
    <xdr:to>
      <xdr:col>55</xdr:col>
      <xdr:colOff>50800</xdr:colOff>
      <xdr:row>56</xdr:row>
      <xdr:rowOff>27485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5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120212</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7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91460</xdr:rowOff>
    </xdr:from>
    <xdr:to>
      <xdr:col>50</xdr:col>
      <xdr:colOff>165100</xdr:colOff>
      <xdr:row>55</xdr:row>
      <xdr:rowOff>21610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38137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1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65834</xdr:rowOff>
    </xdr:from>
    <xdr:to>
      <xdr:col>46</xdr:col>
      <xdr:colOff>38100</xdr:colOff>
      <xdr:row>54</xdr:row>
      <xdr:rowOff>167434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3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12511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09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169504</xdr:rowOff>
    </xdr:from>
    <xdr:to>
      <xdr:col>41</xdr:col>
      <xdr:colOff>101600</xdr:colOff>
      <xdr:row>55</xdr:row>
      <xdr:rowOff>99654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4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116181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2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105336</xdr:rowOff>
    </xdr:from>
    <xdr:to>
      <xdr:col>36</xdr:col>
      <xdr:colOff>165100</xdr:colOff>
      <xdr:row>54</xdr:row>
      <xdr:rowOff>35486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1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52013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896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117804</xdr:rowOff>
    </xdr:from>
    <xdr:to>
      <xdr:col>55</xdr:col>
      <xdr:colOff>0</xdr:colOff>
      <xdr:row>78</xdr:row>
      <xdr:rowOff>128057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90904"/>
          <a:ext cx="838200" cy="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117804</xdr:rowOff>
    </xdr:from>
    <xdr:to>
      <xdr:col>50</xdr:col>
      <xdr:colOff>114300</xdr:colOff>
      <xdr:row>79</xdr:row>
      <xdr:rowOff>12729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90904"/>
          <a:ext cx="889000" cy="6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12729</xdr:rowOff>
    </xdr:from>
    <xdr:to>
      <xdr:col>45</xdr:col>
      <xdr:colOff>177800</xdr:colOff>
      <xdr:row>79</xdr:row>
      <xdr:rowOff>35818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5727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15179</xdr:rowOff>
    </xdr:from>
    <xdr:to>
      <xdr:col>41</xdr:col>
      <xdr:colOff>50800</xdr:colOff>
      <xdr:row>79</xdr:row>
      <xdr:rowOff>35818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559729"/>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77257</xdr:rowOff>
    </xdr:from>
    <xdr:to>
      <xdr:col>55</xdr:col>
      <xdr:colOff>50800</xdr:colOff>
      <xdr:row>79</xdr:row>
      <xdr:rowOff>7407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163634</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6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67004</xdr:rowOff>
    </xdr:from>
    <xdr:to>
      <xdr:col>50</xdr:col>
      <xdr:colOff>165100</xdr:colOff>
      <xdr:row>78</xdr:row>
      <xdr:rowOff>168604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159731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3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133379</xdr:rowOff>
    </xdr:from>
    <xdr:to>
      <xdr:col>46</xdr:col>
      <xdr:colOff>38100</xdr:colOff>
      <xdr:row>79</xdr:row>
      <xdr:rowOff>63529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54656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9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156468</xdr:rowOff>
    </xdr:from>
    <xdr:to>
      <xdr:col>41</xdr:col>
      <xdr:colOff>101600</xdr:colOff>
      <xdr:row>79</xdr:row>
      <xdr:rowOff>86618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77745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2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135829</xdr:rowOff>
    </xdr:from>
    <xdr:to>
      <xdr:col>36</xdr:col>
      <xdr:colOff>165100</xdr:colOff>
      <xdr:row>79</xdr:row>
      <xdr:rowOff>65979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57106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0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64277</xdr:rowOff>
    </xdr:from>
    <xdr:to>
      <xdr:col>55</xdr:col>
      <xdr:colOff>0</xdr:colOff>
      <xdr:row>97</xdr:row>
      <xdr:rowOff>70351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94927"/>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70351</xdr:rowOff>
    </xdr:from>
    <xdr:to>
      <xdr:col>50</xdr:col>
      <xdr:colOff>114300</xdr:colOff>
      <xdr:row>97</xdr:row>
      <xdr:rowOff>93142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01001"/>
          <a:ext cx="8890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87449</xdr:rowOff>
    </xdr:from>
    <xdr:to>
      <xdr:col>45</xdr:col>
      <xdr:colOff>177800</xdr:colOff>
      <xdr:row>97</xdr:row>
      <xdr:rowOff>93142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18099"/>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133688</xdr:rowOff>
    </xdr:from>
    <xdr:to>
      <xdr:col>41</xdr:col>
      <xdr:colOff>50800</xdr:colOff>
      <xdr:row>97</xdr:row>
      <xdr:rowOff>87449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92888"/>
          <a:ext cx="889000" cy="1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13477</xdr:rowOff>
    </xdr:from>
    <xdr:to>
      <xdr:col>55</xdr:col>
      <xdr:colOff>50800</xdr:colOff>
      <xdr:row>97</xdr:row>
      <xdr:rowOff>115077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163354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2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19551</xdr:rowOff>
    </xdr:from>
    <xdr:to>
      <xdr:col>50</xdr:col>
      <xdr:colOff>165100</xdr:colOff>
      <xdr:row>97</xdr:row>
      <xdr:rowOff>121151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112278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42342</xdr:rowOff>
    </xdr:from>
    <xdr:to>
      <xdr:col>46</xdr:col>
      <xdr:colOff>38100</xdr:colOff>
      <xdr:row>97</xdr:row>
      <xdr:rowOff>143942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135069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36649</xdr:rowOff>
    </xdr:from>
    <xdr:to>
      <xdr:col>41</xdr:col>
      <xdr:colOff>101600</xdr:colOff>
      <xdr:row>97</xdr:row>
      <xdr:rowOff>138249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129376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82888</xdr:rowOff>
    </xdr:from>
    <xdr:to>
      <xdr:col>36</xdr:col>
      <xdr:colOff>165100</xdr:colOff>
      <xdr:row>97</xdr:row>
      <xdr:rowOff>13038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4165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3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4532</xdr:rowOff>
    </xdr:from>
    <xdr:to>
      <xdr:col>85</xdr:col>
      <xdr:colOff>127000</xdr:colOff>
      <xdr:row>38</xdr:row>
      <xdr:rowOff>14394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19632"/>
          <a:ext cx="8382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3421</xdr:rowOff>
    </xdr:from>
    <xdr:to>
      <xdr:col>81</xdr:col>
      <xdr:colOff>50800</xdr:colOff>
      <xdr:row>38</xdr:row>
      <xdr:rowOff>14394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1852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3421</xdr:rowOff>
    </xdr:from>
    <xdr:to>
      <xdr:col>76</xdr:col>
      <xdr:colOff>114300</xdr:colOff>
      <xdr:row>38</xdr:row>
      <xdr:rowOff>35654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18521"/>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35654</xdr:rowOff>
    </xdr:from>
    <xdr:to>
      <xdr:col>71</xdr:col>
      <xdr:colOff>177800</xdr:colOff>
      <xdr:row>38</xdr:row>
      <xdr:rowOff>56424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50754"/>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125182</xdr:rowOff>
    </xdr:from>
    <xdr:to>
      <xdr:col>85</xdr:col>
      <xdr:colOff>177800</xdr:colOff>
      <xdr:row>38</xdr:row>
      <xdr:rowOff>55332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103609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4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135044</xdr:rowOff>
    </xdr:from>
    <xdr:to>
      <xdr:col>81</xdr:col>
      <xdr:colOff>101600</xdr:colOff>
      <xdr:row>38</xdr:row>
      <xdr:rowOff>65194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56321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7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124072</xdr:rowOff>
    </xdr:from>
    <xdr:to>
      <xdr:col>76</xdr:col>
      <xdr:colOff>165100</xdr:colOff>
      <xdr:row>38</xdr:row>
      <xdr:rowOff>54221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677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45348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156304</xdr:rowOff>
    </xdr:from>
    <xdr:to>
      <xdr:col>72</xdr:col>
      <xdr:colOff>38100</xdr:colOff>
      <xdr:row>38</xdr:row>
      <xdr:rowOff>86454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77581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5624</xdr:rowOff>
    </xdr:from>
    <xdr:to>
      <xdr:col>67</xdr:col>
      <xdr:colOff>101600</xdr:colOff>
      <xdr:row>38</xdr:row>
      <xdr:rowOff>107224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98351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1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116433</xdr:rowOff>
    </xdr:from>
    <xdr:to>
      <xdr:col>85</xdr:col>
      <xdr:colOff>127000</xdr:colOff>
      <xdr:row>57</xdr:row>
      <xdr:rowOff>111678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17633"/>
          <a:ext cx="838200" cy="16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87830</xdr:rowOff>
    </xdr:from>
    <xdr:to>
      <xdr:col>81</xdr:col>
      <xdr:colOff>50800</xdr:colOff>
      <xdr:row>57</xdr:row>
      <xdr:rowOff>111678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60480"/>
          <a:ext cx="889000" cy="2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87830</xdr:rowOff>
    </xdr:from>
    <xdr:to>
      <xdr:col>76</xdr:col>
      <xdr:colOff>114300</xdr:colOff>
      <xdr:row>57</xdr:row>
      <xdr:rowOff>88333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6048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5987</xdr:rowOff>
    </xdr:from>
    <xdr:to>
      <xdr:col>71</xdr:col>
      <xdr:colOff>177800</xdr:colOff>
      <xdr:row>57</xdr:row>
      <xdr:rowOff>88333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78637"/>
          <a:ext cx="889000" cy="8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121139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65633</xdr:rowOff>
    </xdr:from>
    <xdr:to>
      <xdr:col>85</xdr:col>
      <xdr:colOff>177800</xdr:colOff>
      <xdr:row>56</xdr:row>
      <xdr:rowOff>167233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88510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1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60878</xdr:rowOff>
    </xdr:from>
    <xdr:to>
      <xdr:col>81</xdr:col>
      <xdr:colOff>101600</xdr:colOff>
      <xdr:row>57</xdr:row>
      <xdr:rowOff>162478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153605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2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37030</xdr:rowOff>
    </xdr:from>
    <xdr:to>
      <xdr:col>76</xdr:col>
      <xdr:colOff>165100</xdr:colOff>
      <xdr:row>57</xdr:row>
      <xdr:rowOff>138630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0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129757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0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37533</xdr:rowOff>
    </xdr:from>
    <xdr:to>
      <xdr:col>72</xdr:col>
      <xdr:colOff>38100</xdr:colOff>
      <xdr:row>57</xdr:row>
      <xdr:rowOff>139133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130260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126637</xdr:rowOff>
    </xdr:from>
    <xdr:to>
      <xdr:col>67</xdr:col>
      <xdr:colOff>101600</xdr:colOff>
      <xdr:row>57</xdr:row>
      <xdr:rowOff>56787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73314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0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117188</xdr:rowOff>
    </xdr:from>
    <xdr:to>
      <xdr:col>85</xdr:col>
      <xdr:colOff>127000</xdr:colOff>
      <xdr:row>79</xdr:row>
      <xdr:rowOff>1158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90288"/>
          <a:ext cx="838200" cy="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113265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8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117188</xdr:rowOff>
    </xdr:from>
    <xdr:to>
      <xdr:col>81</xdr:col>
      <xdr:colOff>50800</xdr:colOff>
      <xdr:row>79</xdr:row>
      <xdr:rowOff>50175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90288"/>
          <a:ext cx="889000" cy="10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161281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5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50175</xdr:rowOff>
    </xdr:from>
    <xdr:to>
      <xdr:col>76</xdr:col>
      <xdr:colOff>114300</xdr:colOff>
      <xdr:row>79</xdr:row>
      <xdr:rowOff>85217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94725"/>
          <a:ext cx="889000" cy="3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85217</xdr:rowOff>
    </xdr:from>
    <xdr:to>
      <xdr:col>71</xdr:col>
      <xdr:colOff>177800</xdr:colOff>
      <xdr:row>79</xdr:row>
      <xdr:rowOff>88700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629767"/>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137206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3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121808</xdr:rowOff>
    </xdr:from>
    <xdr:to>
      <xdr:col>85</xdr:col>
      <xdr:colOff>177800</xdr:colOff>
      <xdr:row>79</xdr:row>
      <xdr:rowOff>51958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81185</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8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66388</xdr:rowOff>
    </xdr:from>
    <xdr:to>
      <xdr:col>81</xdr:col>
      <xdr:colOff>101600</xdr:colOff>
      <xdr:row>78</xdr:row>
      <xdr:rowOff>167988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13065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2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170825</xdr:rowOff>
    </xdr:from>
    <xdr:to>
      <xdr:col>76</xdr:col>
      <xdr:colOff>165100</xdr:colOff>
      <xdr:row>79</xdr:row>
      <xdr:rowOff>100975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4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92102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3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34417</xdr:rowOff>
    </xdr:from>
    <xdr:to>
      <xdr:col>72</xdr:col>
      <xdr:colOff>38100</xdr:colOff>
      <xdr:row>79</xdr:row>
      <xdr:rowOff>136017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127144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7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37900</xdr:rowOff>
    </xdr:from>
    <xdr:to>
      <xdr:col>67</xdr:col>
      <xdr:colOff>101600</xdr:colOff>
      <xdr:row>79</xdr:row>
      <xdr:rowOff>139500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130627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75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59246</xdr:rowOff>
    </xdr:from>
    <xdr:to>
      <xdr:col>85</xdr:col>
      <xdr:colOff>127000</xdr:colOff>
      <xdr:row>97</xdr:row>
      <xdr:rowOff>161240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89896"/>
          <a:ext cx="8382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59246</xdr:rowOff>
    </xdr:from>
    <xdr:to>
      <xdr:col>81</xdr:col>
      <xdr:colOff>50800</xdr:colOff>
      <xdr:row>97</xdr:row>
      <xdr:rowOff>87731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89896"/>
          <a:ext cx="889000" cy="2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69762</xdr:rowOff>
    </xdr:from>
    <xdr:to>
      <xdr:col>76</xdr:col>
      <xdr:colOff>114300</xdr:colOff>
      <xdr:row>97</xdr:row>
      <xdr:rowOff>87731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00412"/>
          <a:ext cx="889000" cy="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69762</xdr:rowOff>
    </xdr:from>
    <xdr:to>
      <xdr:col>71</xdr:col>
      <xdr:colOff>177800</xdr:colOff>
      <xdr:row>97</xdr:row>
      <xdr:rowOff>78156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00412"/>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110440</xdr:rowOff>
    </xdr:from>
    <xdr:to>
      <xdr:col>85</xdr:col>
      <xdr:colOff>177800</xdr:colOff>
      <xdr:row>98</xdr:row>
      <xdr:rowOff>40590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88867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8446</xdr:rowOff>
    </xdr:from>
    <xdr:to>
      <xdr:col>81</xdr:col>
      <xdr:colOff>101600</xdr:colOff>
      <xdr:row>97</xdr:row>
      <xdr:rowOff>110046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101173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36931</xdr:rowOff>
    </xdr:from>
    <xdr:to>
      <xdr:col>76</xdr:col>
      <xdr:colOff>165100</xdr:colOff>
      <xdr:row>97</xdr:row>
      <xdr:rowOff>138531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129658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18962</xdr:rowOff>
    </xdr:from>
    <xdr:to>
      <xdr:col>72</xdr:col>
      <xdr:colOff>38100</xdr:colOff>
      <xdr:row>97</xdr:row>
      <xdr:rowOff>120562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111689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27356</xdr:rowOff>
    </xdr:from>
    <xdr:to>
      <xdr:col>67</xdr:col>
      <xdr:colOff>101600</xdr:colOff>
      <xdr:row>97</xdr:row>
      <xdr:rowOff>128956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120083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5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繰上償還や償還終了に伴い</a:t>
          </a:r>
          <a:r>
            <a:rPr kumimoji="1" lang="ja-JP" altLang="ja-JP" sz="1100">
              <a:solidFill>
                <a:schemeClr val="dk1"/>
              </a:solidFill>
              <a:effectLst/>
              <a:latin typeface="+mn-lt"/>
              <a:ea typeface="+mn-ea"/>
              <a:cs typeface="+mn-cs"/>
            </a:rPr>
            <a:t>、減額となっている。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学校給食センター改築事業での工事費や、教育情報化推進事業の整備費により</a:t>
          </a:r>
          <a:r>
            <a:rPr kumimoji="1" lang="ja-JP" altLang="ja-JP" sz="1100">
              <a:solidFill>
                <a:schemeClr val="dk1"/>
              </a:solidFill>
              <a:effectLst/>
              <a:latin typeface="+mn-lt"/>
              <a:ea typeface="+mn-ea"/>
              <a:cs typeface="+mn-cs"/>
            </a:rPr>
            <a:t>増額となっている。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財政調整基金残高は、</a:t>
          </a:r>
          <a:r>
            <a:rPr kumimoji="1" lang="en-US" altLang="ja-JP" sz="1100" baseline="0">
              <a:solidFill>
                <a:schemeClr val="dk1"/>
              </a:solidFill>
              <a:effectLst/>
              <a:latin typeface="+mn-lt"/>
              <a:ea typeface="+mn-ea"/>
              <a:cs typeface="+mn-cs"/>
            </a:rPr>
            <a:t>R1</a:t>
          </a:r>
          <a:r>
            <a:rPr kumimoji="1" lang="ja-JP" altLang="ja-JP" sz="1100" baseline="0">
              <a:solidFill>
                <a:schemeClr val="dk1"/>
              </a:solidFill>
              <a:effectLst/>
              <a:latin typeface="+mn-lt"/>
              <a:ea typeface="+mn-ea"/>
              <a:cs typeface="+mn-cs"/>
            </a:rPr>
            <a:t>年度に</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％に落ちたものの、</a:t>
          </a:r>
          <a:r>
            <a:rPr kumimoji="1" lang="en-US" altLang="ja-JP" sz="1100" baseline="0">
              <a:solidFill>
                <a:schemeClr val="dk1"/>
              </a:solidFill>
              <a:effectLst/>
              <a:latin typeface="+mn-lt"/>
              <a:ea typeface="+mn-ea"/>
              <a:cs typeface="+mn-cs"/>
            </a:rPr>
            <a:t>R3</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％に増加している。</a:t>
          </a:r>
          <a:endParaRPr lang="ja-JP" altLang="ja-JP" sz="1400">
            <a:effectLst/>
          </a:endParaRPr>
        </a:p>
        <a:p>
          <a:r>
            <a:rPr kumimoji="1" lang="ja-JP" altLang="ja-JP" sz="1100" baseline="0">
              <a:solidFill>
                <a:schemeClr val="dk1"/>
              </a:solidFill>
              <a:effectLst/>
              <a:latin typeface="+mn-lt"/>
              <a:ea typeface="+mn-ea"/>
              <a:cs typeface="+mn-cs"/>
            </a:rPr>
            <a:t>　実質収支額は、前年度と比較して、標準財政規模に占める割合は</a:t>
          </a:r>
          <a:r>
            <a:rPr kumimoji="1" lang="en-US" altLang="ja-JP" sz="1100" baseline="0">
              <a:solidFill>
                <a:schemeClr val="dk1"/>
              </a:solidFill>
              <a:effectLst/>
              <a:latin typeface="+mn-lt"/>
              <a:ea typeface="+mn-ea"/>
              <a:cs typeface="+mn-cs"/>
            </a:rPr>
            <a:t>0.23</a:t>
          </a:r>
          <a:r>
            <a:rPr kumimoji="1" lang="ja-JP" altLang="ja-JP" sz="1100" baseline="0">
              <a:solidFill>
                <a:schemeClr val="dk1"/>
              </a:solidFill>
              <a:effectLst/>
              <a:latin typeface="+mn-lt"/>
              <a:ea typeface="+mn-ea"/>
              <a:cs typeface="+mn-cs"/>
            </a:rPr>
            <a:t>％減少している。</a:t>
          </a:r>
          <a:endParaRPr lang="ja-JP" altLang="ja-JP" sz="1400">
            <a:effectLst/>
          </a:endParaRPr>
        </a:p>
        <a:p>
          <a:r>
            <a:rPr kumimoji="1" lang="ja-JP" altLang="ja-JP" sz="1100" baseline="0">
              <a:solidFill>
                <a:schemeClr val="dk1"/>
              </a:solidFill>
              <a:effectLst/>
              <a:latin typeface="+mn-lt"/>
              <a:ea typeface="+mn-ea"/>
              <a:cs typeface="+mn-cs"/>
            </a:rPr>
            <a:t>　実質単年度収支額は、前年度と比較して、標準財政規模に占める割合は</a:t>
          </a:r>
          <a:r>
            <a:rPr kumimoji="1" lang="en-US" altLang="ja-JP" sz="1100" baseline="0">
              <a:solidFill>
                <a:schemeClr val="dk1"/>
              </a:solidFill>
              <a:effectLst/>
              <a:latin typeface="+mn-lt"/>
              <a:ea typeface="+mn-ea"/>
              <a:cs typeface="+mn-cs"/>
            </a:rPr>
            <a:t>1.71</a:t>
          </a:r>
          <a:r>
            <a:rPr kumimoji="1" lang="ja-JP" altLang="ja-JP" sz="1100" baseline="0">
              <a:solidFill>
                <a:schemeClr val="dk1"/>
              </a:solidFill>
              <a:effectLst/>
              <a:latin typeface="+mn-lt"/>
              <a:ea typeface="+mn-ea"/>
              <a:cs typeface="+mn-cs"/>
            </a:rPr>
            <a:t>％増加している。</a:t>
          </a:r>
          <a:endParaRPr lang="ja-JP" altLang="ja-JP" sz="1400">
            <a:effectLst/>
          </a:endParaRPr>
        </a:p>
        <a:p>
          <a:r>
            <a:rPr kumimoji="1" lang="ja-JP" altLang="ja-JP" sz="1100" baseline="0">
              <a:solidFill>
                <a:schemeClr val="dk1"/>
              </a:solidFill>
              <a:effectLst/>
              <a:latin typeface="+mn-lt"/>
              <a:ea typeface="+mn-ea"/>
              <a:cs typeface="+mn-cs"/>
            </a:rPr>
            <a:t>　今後も事務事業の見直し・統廃合等歳出の合理化等、行政改革を推進し、健全な財政運営に努める。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年度は全ての会計について黒字であり、赤字は発生していない。</a:t>
          </a:r>
          <a:endParaRPr lang="ja-JP" altLang="ja-JP" sz="1400">
            <a:effectLst/>
          </a:endParaRPr>
        </a:p>
        <a:p>
          <a:r>
            <a:rPr kumimoji="1" lang="ja-JP" altLang="ja-JP" sz="1100">
              <a:solidFill>
                <a:schemeClr val="dk1"/>
              </a:solidFill>
              <a:effectLst/>
              <a:latin typeface="+mn-lt"/>
              <a:ea typeface="+mn-ea"/>
              <a:cs typeface="+mn-cs"/>
            </a:rPr>
            <a:t>　今後も各会計について、健全な事業運営を行っていきたい。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K1" workbookViewId="0">
      <selection activeCell="BY34" sqref="BY34:CM3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25282209</v>
      </c>
      <c r="BO4" s="410"/>
      <c r="BP4" s="410"/>
      <c r="BQ4" s="410"/>
      <c r="BR4" s="410"/>
      <c r="BS4" s="410"/>
      <c r="BT4" s="410"/>
      <c r="BU4" s="411"/>
      <c r="BV4" s="409">
        <v>26875926</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3.1</v>
      </c>
      <c r="CU4" s="416"/>
      <c r="CV4" s="416"/>
      <c r="CW4" s="416"/>
      <c r="CX4" s="416"/>
      <c r="CY4" s="416"/>
      <c r="CZ4" s="416"/>
      <c r="DA4" s="417"/>
      <c r="DB4" s="415">
        <v>3.4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24539030</v>
      </c>
      <c r="BO5" s="447"/>
      <c r="BP5" s="447"/>
      <c r="BQ5" s="447"/>
      <c r="BR5" s="447"/>
      <c r="BS5" s="447"/>
      <c r="BT5" s="447"/>
      <c r="BU5" s="448"/>
      <c r="BV5" s="446">
        <v>26348276</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88.3</v>
      </c>
      <c r="CU5" s="444"/>
      <c r="CV5" s="444"/>
      <c r="CW5" s="444"/>
      <c r="CX5" s="444"/>
      <c r="CY5" s="444"/>
      <c r="CZ5" s="444"/>
      <c r="DA5" s="445"/>
      <c r="DB5" s="443">
        <v>92.5</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743179</v>
      </c>
      <c r="BO6" s="447"/>
      <c r="BP6" s="447"/>
      <c r="BQ6" s="447"/>
      <c r="BR6" s="447"/>
      <c r="BS6" s="447"/>
      <c r="BT6" s="447"/>
      <c r="BU6" s="448"/>
      <c r="BV6" s="446">
        <v>527650</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91.2</v>
      </c>
      <c r="CU6" s="484"/>
      <c r="CV6" s="484"/>
      <c r="CW6" s="484"/>
      <c r="CX6" s="484"/>
      <c r="CY6" s="484"/>
      <c r="CZ6" s="484"/>
      <c r="DA6" s="485"/>
      <c r="DB6" s="483">
        <v>96.1</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349726</v>
      </c>
      <c r="BO7" s="447"/>
      <c r="BP7" s="447"/>
      <c r="BQ7" s="447"/>
      <c r="BR7" s="447"/>
      <c r="BS7" s="447"/>
      <c r="BT7" s="447"/>
      <c r="BU7" s="448"/>
      <c r="BV7" s="446">
        <v>121905</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12569997</v>
      </c>
      <c r="CU7" s="447"/>
      <c r="CV7" s="447"/>
      <c r="CW7" s="447"/>
      <c r="CX7" s="447"/>
      <c r="CY7" s="447"/>
      <c r="CZ7" s="447"/>
      <c r="DA7" s="448"/>
      <c r="DB7" s="446">
        <v>12083791</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393453</v>
      </c>
      <c r="BO8" s="447"/>
      <c r="BP8" s="447"/>
      <c r="BQ8" s="447"/>
      <c r="BR8" s="447"/>
      <c r="BS8" s="447"/>
      <c r="BT8" s="447"/>
      <c r="BU8" s="448"/>
      <c r="BV8" s="446">
        <v>405745</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0.41</v>
      </c>
      <c r="CU8" s="487"/>
      <c r="CV8" s="487"/>
      <c r="CW8" s="487"/>
      <c r="CX8" s="487"/>
      <c r="CY8" s="487"/>
      <c r="CZ8" s="487"/>
      <c r="DA8" s="488"/>
      <c r="DB8" s="486">
        <v>0.42</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43952</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-12292</v>
      </c>
      <c r="BO9" s="447"/>
      <c r="BP9" s="447"/>
      <c r="BQ9" s="447"/>
      <c r="BR9" s="447"/>
      <c r="BS9" s="447"/>
      <c r="BT9" s="447"/>
      <c r="BU9" s="448"/>
      <c r="BV9" s="446">
        <v>-112146</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14.6</v>
      </c>
      <c r="CU9" s="444"/>
      <c r="CV9" s="444"/>
      <c r="CW9" s="444"/>
      <c r="CX9" s="444"/>
      <c r="CY9" s="444"/>
      <c r="CZ9" s="444"/>
      <c r="DA9" s="445"/>
      <c r="DB9" s="443">
        <v>18</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44259</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370491</v>
      </c>
      <c r="BO10" s="447"/>
      <c r="BP10" s="447"/>
      <c r="BQ10" s="447"/>
      <c r="BR10" s="447"/>
      <c r="BS10" s="447"/>
      <c r="BT10" s="447"/>
      <c r="BU10" s="448"/>
      <c r="BV10" s="446">
        <v>912</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115</v>
      </c>
      <c r="AV11" s="479"/>
      <c r="AW11" s="479"/>
      <c r="AX11" s="479"/>
      <c r="AY11" s="480" t="s">
        <v>126</v>
      </c>
      <c r="AZ11" s="481"/>
      <c r="BA11" s="481"/>
      <c r="BB11" s="481"/>
      <c r="BC11" s="481"/>
      <c r="BD11" s="481"/>
      <c r="BE11" s="481"/>
      <c r="BF11" s="481"/>
      <c r="BG11" s="481"/>
      <c r="BH11" s="481"/>
      <c r="BI11" s="481"/>
      <c r="BJ11" s="481"/>
      <c r="BK11" s="481"/>
      <c r="BL11" s="481"/>
      <c r="BM11" s="482"/>
      <c r="BN11" s="446">
        <v>70</v>
      </c>
      <c r="BO11" s="447"/>
      <c r="BP11" s="447"/>
      <c r="BQ11" s="447"/>
      <c r="BR11" s="447"/>
      <c r="BS11" s="447"/>
      <c r="BT11" s="447"/>
      <c r="BU11" s="448"/>
      <c r="BV11" s="446">
        <v>315038</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44639</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65994</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44415</v>
      </c>
      <c r="S13" s="531"/>
      <c r="T13" s="531"/>
      <c r="U13" s="531"/>
      <c r="V13" s="532"/>
      <c r="W13" s="462" t="s">
        <v>138</v>
      </c>
      <c r="X13" s="463"/>
      <c r="Y13" s="463"/>
      <c r="Z13" s="463"/>
      <c r="AA13" s="463"/>
      <c r="AB13" s="453"/>
      <c r="AC13" s="497">
        <v>1462</v>
      </c>
      <c r="AD13" s="498"/>
      <c r="AE13" s="498"/>
      <c r="AF13" s="498"/>
      <c r="AG13" s="540"/>
      <c r="AH13" s="497">
        <v>1819</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358269</v>
      </c>
      <c r="BO13" s="447"/>
      <c r="BP13" s="447"/>
      <c r="BQ13" s="447"/>
      <c r="BR13" s="447"/>
      <c r="BS13" s="447"/>
      <c r="BT13" s="447"/>
      <c r="BU13" s="448"/>
      <c r="BV13" s="446">
        <v>137810</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7.4</v>
      </c>
      <c r="CU13" s="444"/>
      <c r="CV13" s="444"/>
      <c r="CW13" s="444"/>
      <c r="CX13" s="444"/>
      <c r="CY13" s="444"/>
      <c r="CZ13" s="444"/>
      <c r="DA13" s="445"/>
      <c r="DB13" s="443">
        <v>6.9</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44953</v>
      </c>
      <c r="S14" s="531"/>
      <c r="T14" s="531"/>
      <c r="U14" s="531"/>
      <c r="V14" s="532"/>
      <c r="W14" s="436"/>
      <c r="X14" s="437"/>
      <c r="Y14" s="437"/>
      <c r="Z14" s="437"/>
      <c r="AA14" s="437"/>
      <c r="AB14" s="426"/>
      <c r="AC14" s="533">
        <v>6.7</v>
      </c>
      <c r="AD14" s="534"/>
      <c r="AE14" s="534"/>
      <c r="AF14" s="534"/>
      <c r="AG14" s="535"/>
      <c r="AH14" s="533">
        <v>8.1999999999999993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128</v>
      </c>
      <c r="CU14" s="545"/>
      <c r="CV14" s="545"/>
      <c r="CW14" s="545"/>
      <c r="CX14" s="545"/>
      <c r="CY14" s="545"/>
      <c r="CZ14" s="545"/>
      <c r="DA14" s="546"/>
      <c r="DB14" s="544" t="s">
        <v>145</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146</v>
      </c>
      <c r="N15" s="538"/>
      <c r="O15" s="538"/>
      <c r="P15" s="538"/>
      <c r="Q15" s="539"/>
      <c r="R15" s="530">
        <v>44658</v>
      </c>
      <c r="S15" s="531"/>
      <c r="T15" s="531"/>
      <c r="U15" s="531"/>
      <c r="V15" s="532"/>
      <c r="W15" s="462" t="s">
        <v>147</v>
      </c>
      <c r="X15" s="463"/>
      <c r="Y15" s="463"/>
      <c r="Z15" s="463"/>
      <c r="AA15" s="463"/>
      <c r="AB15" s="453"/>
      <c r="AC15" s="497">
        <v>5308</v>
      </c>
      <c r="AD15" s="498"/>
      <c r="AE15" s="498"/>
      <c r="AF15" s="498"/>
      <c r="AG15" s="540"/>
      <c r="AH15" s="497">
        <v>5258</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4322120</v>
      </c>
      <c r="BO15" s="410"/>
      <c r="BP15" s="410"/>
      <c r="BQ15" s="410"/>
      <c r="BR15" s="410"/>
      <c r="BS15" s="410"/>
      <c r="BT15" s="410"/>
      <c r="BU15" s="411"/>
      <c r="BV15" s="409">
        <v>4438371</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24.5</v>
      </c>
      <c r="AD16" s="534"/>
      <c r="AE16" s="534"/>
      <c r="AF16" s="534"/>
      <c r="AG16" s="535"/>
      <c r="AH16" s="533">
        <v>23.8</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10935632</v>
      </c>
      <c r="BO16" s="447"/>
      <c r="BP16" s="447"/>
      <c r="BQ16" s="447"/>
      <c r="BR16" s="447"/>
      <c r="BS16" s="447"/>
      <c r="BT16" s="447"/>
      <c r="BU16" s="448"/>
      <c r="BV16" s="446">
        <v>10536858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14928</v>
      </c>
      <c r="AD17" s="498"/>
      <c r="AE17" s="498"/>
      <c r="AF17" s="498"/>
      <c r="AG17" s="540"/>
      <c r="AH17" s="497">
        <v>15009</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5391036</v>
      </c>
      <c r="BO17" s="447"/>
      <c r="BP17" s="447"/>
      <c r="BQ17" s="447"/>
      <c r="BR17" s="447"/>
      <c r="BS17" s="447"/>
      <c r="BT17" s="447"/>
      <c r="BU17" s="448"/>
      <c r="BV17" s="446">
        <v>5539168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95.81</v>
      </c>
      <c r="M18" s="570"/>
      <c r="N18" s="570"/>
      <c r="O18" s="570"/>
      <c r="P18" s="570"/>
      <c r="Q18" s="570"/>
      <c r="R18" s="571"/>
      <c r="S18" s="571"/>
      <c r="T18" s="571"/>
      <c r="U18" s="571"/>
      <c r="V18" s="572"/>
      <c r="W18" s="464"/>
      <c r="X18" s="465"/>
      <c r="Y18" s="465"/>
      <c r="Z18" s="465"/>
      <c r="AA18" s="465"/>
      <c r="AB18" s="456"/>
      <c r="AC18" s="573">
        <v>68.8</v>
      </c>
      <c r="AD18" s="574"/>
      <c r="AE18" s="574"/>
      <c r="AF18" s="574"/>
      <c r="AG18" s="575"/>
      <c r="AH18" s="573">
        <v>68</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11312250</v>
      </c>
      <c r="BO18" s="447"/>
      <c r="BP18" s="447"/>
      <c r="BQ18" s="447"/>
      <c r="BR18" s="447"/>
      <c r="BS18" s="447"/>
      <c r="BT18" s="447"/>
      <c r="BU18" s="448"/>
      <c r="BV18" s="446">
        <v>11222763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459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14163230</v>
      </c>
      <c r="BO19" s="447"/>
      <c r="BP19" s="447"/>
      <c r="BQ19" s="447"/>
      <c r="BR19" s="447"/>
      <c r="BS19" s="447"/>
      <c r="BT19" s="447"/>
      <c r="BU19" s="448"/>
      <c r="BV19" s="446">
        <v>13581784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15907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18236081</v>
      </c>
      <c r="BO22" s="410"/>
      <c r="BP22" s="410"/>
      <c r="BQ22" s="410"/>
      <c r="BR22" s="410"/>
      <c r="BS22" s="410"/>
      <c r="BT22" s="410"/>
      <c r="BU22" s="411"/>
      <c r="BV22" s="409">
        <v>17962690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13213392</v>
      </c>
      <c r="BO23" s="447"/>
      <c r="BP23" s="447"/>
      <c r="BQ23" s="447"/>
      <c r="BR23" s="447"/>
      <c r="BS23" s="447"/>
      <c r="BT23" s="447"/>
      <c r="BU23" s="448"/>
      <c r="BV23" s="446">
        <v>12150125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8230</v>
      </c>
      <c r="R24" s="498"/>
      <c r="S24" s="498"/>
      <c r="T24" s="498"/>
      <c r="U24" s="498"/>
      <c r="V24" s="540"/>
      <c r="W24" s="592"/>
      <c r="X24" s="593"/>
      <c r="Y24" s="594"/>
      <c r="Z24" s="496" t="s">
        <v>172</v>
      </c>
      <c r="AA24" s="476"/>
      <c r="AB24" s="476"/>
      <c r="AC24" s="476"/>
      <c r="AD24" s="476"/>
      <c r="AE24" s="476"/>
      <c r="AF24" s="476"/>
      <c r="AG24" s="477"/>
      <c r="AH24" s="497">
        <v>341</v>
      </c>
      <c r="AI24" s="498"/>
      <c r="AJ24" s="498"/>
      <c r="AK24" s="498"/>
      <c r="AL24" s="540"/>
      <c r="AM24" s="497">
        <v>1006632</v>
      </c>
      <c r="AN24" s="498"/>
      <c r="AO24" s="498"/>
      <c r="AP24" s="498"/>
      <c r="AQ24" s="498"/>
      <c r="AR24" s="540"/>
      <c r="AS24" s="497">
        <v>2952</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11044820</v>
      </c>
      <c r="BO24" s="447"/>
      <c r="BP24" s="447"/>
      <c r="BQ24" s="447"/>
      <c r="BR24" s="447"/>
      <c r="BS24" s="447"/>
      <c r="BT24" s="447"/>
      <c r="BU24" s="448"/>
      <c r="BV24" s="446">
        <v>10457548</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6590</v>
      </c>
      <c r="R25" s="498"/>
      <c r="S25" s="498"/>
      <c r="T25" s="498"/>
      <c r="U25" s="498"/>
      <c r="V25" s="540"/>
      <c r="W25" s="592"/>
      <c r="X25" s="593"/>
      <c r="Y25" s="594"/>
      <c r="Z25" s="496" t="s">
        <v>175</v>
      </c>
      <c r="AA25" s="476"/>
      <c r="AB25" s="476"/>
      <c r="AC25" s="476"/>
      <c r="AD25" s="476"/>
      <c r="AE25" s="476"/>
      <c r="AF25" s="476"/>
      <c r="AG25" s="477"/>
      <c r="AH25" s="497" t="s">
        <v>176</v>
      </c>
      <c r="AI25" s="498"/>
      <c r="AJ25" s="498"/>
      <c r="AK25" s="498"/>
      <c r="AL25" s="540"/>
      <c r="AM25" s="497" t="s">
        <v>128</v>
      </c>
      <c r="AN25" s="498"/>
      <c r="AO25" s="498"/>
      <c r="AP25" s="498"/>
      <c r="AQ25" s="498"/>
      <c r="AR25" s="540"/>
      <c r="AS25" s="497" t="s">
        <v>145</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7496137</v>
      </c>
      <c r="BO25" s="410"/>
      <c r="BP25" s="410"/>
      <c r="BQ25" s="410"/>
      <c r="BR25" s="410"/>
      <c r="BS25" s="410"/>
      <c r="BT25" s="410"/>
      <c r="BU25" s="411"/>
      <c r="BV25" s="409">
        <v>8518373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5980</v>
      </c>
      <c r="R26" s="498"/>
      <c r="S26" s="498"/>
      <c r="T26" s="498"/>
      <c r="U26" s="498"/>
      <c r="V26" s="540"/>
      <c r="W26" s="592"/>
      <c r="X26" s="593"/>
      <c r="Y26" s="594"/>
      <c r="Z26" s="496" t="s">
        <v>179</v>
      </c>
      <c r="AA26" s="598"/>
      <c r="AB26" s="598"/>
      <c r="AC26" s="598"/>
      <c r="AD26" s="598"/>
      <c r="AE26" s="598"/>
      <c r="AF26" s="598"/>
      <c r="AG26" s="599"/>
      <c r="AH26" s="497">
        <v>34</v>
      </c>
      <c r="AI26" s="498"/>
      <c r="AJ26" s="498"/>
      <c r="AK26" s="498"/>
      <c r="AL26" s="540"/>
      <c r="AM26" s="497">
        <v>101320</v>
      </c>
      <c r="AN26" s="498"/>
      <c r="AO26" s="498"/>
      <c r="AP26" s="498"/>
      <c r="AQ26" s="498"/>
      <c r="AR26" s="540"/>
      <c r="AS26" s="497">
        <v>2980</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145</v>
      </c>
      <c r="BO26" s="447"/>
      <c r="BP26" s="447"/>
      <c r="BQ26" s="447"/>
      <c r="BR26" s="447"/>
      <c r="BS26" s="447"/>
      <c r="BT26" s="447"/>
      <c r="BU26" s="448"/>
      <c r="BV26" s="446" t="s">
        <v>145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4600</v>
      </c>
      <c r="R27" s="498"/>
      <c r="S27" s="498"/>
      <c r="T27" s="498"/>
      <c r="U27" s="498"/>
      <c r="V27" s="540"/>
      <c r="W27" s="592"/>
      <c r="X27" s="593"/>
      <c r="Y27" s="594"/>
      <c r="Z27" s="496" t="s">
        <v>182</v>
      </c>
      <c r="AA27" s="476"/>
      <c r="AB27" s="476"/>
      <c r="AC27" s="476"/>
      <c r="AD27" s="476"/>
      <c r="AE27" s="476"/>
      <c r="AF27" s="476"/>
      <c r="AG27" s="477"/>
      <c r="AH27" s="497">
        <v>7</v>
      </c>
      <c r="AI27" s="498"/>
      <c r="AJ27" s="498"/>
      <c r="AK27" s="498"/>
      <c r="AL27" s="540"/>
      <c r="AM27" s="497">
        <v>23355</v>
      </c>
      <c r="AN27" s="498"/>
      <c r="AO27" s="498"/>
      <c r="AP27" s="498"/>
      <c r="AQ27" s="498"/>
      <c r="AR27" s="540"/>
      <c r="AS27" s="497">
        <v>3336</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1265164</v>
      </c>
      <c r="BO27" s="566"/>
      <c r="BP27" s="566"/>
      <c r="BQ27" s="566"/>
      <c r="BR27" s="566"/>
      <c r="BS27" s="566"/>
      <c r="BT27" s="566"/>
      <c r="BU27" s="567"/>
      <c r="BV27" s="565">
        <v>1265164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4010</v>
      </c>
      <c r="R28" s="498"/>
      <c r="S28" s="498"/>
      <c r="T28" s="498"/>
      <c r="U28" s="498"/>
      <c r="V28" s="540"/>
      <c r="W28" s="592"/>
      <c r="X28" s="593"/>
      <c r="Y28" s="594"/>
      <c r="Z28" s="496" t="s">
        <v>185</v>
      </c>
      <c r="AA28" s="476"/>
      <c r="AB28" s="476"/>
      <c r="AC28" s="476"/>
      <c r="AD28" s="476"/>
      <c r="AE28" s="476"/>
      <c r="AF28" s="476"/>
      <c r="AG28" s="477"/>
      <c r="AH28" s="497" t="s">
        <v>128</v>
      </c>
      <c r="AI28" s="498"/>
      <c r="AJ28" s="498"/>
      <c r="AK28" s="498"/>
      <c r="AL28" s="540"/>
      <c r="AM28" s="497" t="s">
        <v>186</v>
      </c>
      <c r="AN28" s="498"/>
      <c r="AO28" s="498"/>
      <c r="AP28" s="498"/>
      <c r="AQ28" s="498"/>
      <c r="AR28" s="540"/>
      <c r="AS28" s="497" t="s">
        <v>145</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2424780</v>
      </c>
      <c r="BO28" s="410"/>
      <c r="BP28" s="410"/>
      <c r="BQ28" s="410"/>
      <c r="BR28" s="410"/>
      <c r="BS28" s="410"/>
      <c r="BT28" s="410"/>
      <c r="BU28" s="411"/>
      <c r="BV28" s="409">
        <v>1754289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18</v>
      </c>
      <c r="M29" s="498"/>
      <c r="N29" s="498"/>
      <c r="O29" s="498"/>
      <c r="P29" s="540"/>
      <c r="Q29" s="497">
        <v>3740</v>
      </c>
      <c r="R29" s="498"/>
      <c r="S29" s="498"/>
      <c r="T29" s="498"/>
      <c r="U29" s="498"/>
      <c r="V29" s="540"/>
      <c r="W29" s="595"/>
      <c r="X29" s="596"/>
      <c r="Y29" s="597"/>
      <c r="Z29" s="496" t="s">
        <v>189</v>
      </c>
      <c r="AA29" s="476"/>
      <c r="AB29" s="476"/>
      <c r="AC29" s="476"/>
      <c r="AD29" s="476"/>
      <c r="AE29" s="476"/>
      <c r="AF29" s="476"/>
      <c r="AG29" s="477"/>
      <c r="AH29" s="497">
        <v>348</v>
      </c>
      <c r="AI29" s="498"/>
      <c r="AJ29" s="498"/>
      <c r="AK29" s="498"/>
      <c r="AL29" s="540"/>
      <c r="AM29" s="497">
        <v>1029987</v>
      </c>
      <c r="AN29" s="498"/>
      <c r="AO29" s="498"/>
      <c r="AP29" s="498"/>
      <c r="AQ29" s="498"/>
      <c r="AR29" s="540"/>
      <c r="AS29" s="497">
        <v>2960</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2150429</v>
      </c>
      <c r="BO29" s="447"/>
      <c r="BP29" s="447"/>
      <c r="BQ29" s="447"/>
      <c r="BR29" s="447"/>
      <c r="BS29" s="447"/>
      <c r="BT29" s="447"/>
      <c r="BU29" s="448"/>
      <c r="BV29" s="446">
        <v>2177689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96.9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13269710</v>
      </c>
      <c r="BO30" s="566"/>
      <c r="BP30" s="566"/>
      <c r="BQ30" s="566"/>
      <c r="BR30" s="566"/>
      <c r="BS30" s="566"/>
      <c r="BT30" s="566"/>
      <c r="BU30" s="567"/>
      <c r="BV30" s="565">
        <v>13512681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198</v>
      </c>
      <c r="V33" s="470"/>
      <c r="W33" s="435" t="s">
        <v>200</v>
      </c>
      <c r="X33" s="435"/>
      <c r="Y33" s="435"/>
      <c r="Z33" s="435"/>
      <c r="AA33" s="435"/>
      <c r="AB33" s="435"/>
      <c r="AC33" s="435"/>
      <c r="AD33" s="435"/>
      <c r="AE33" s="435"/>
      <c r="AF33" s="435"/>
      <c r="AG33" s="435"/>
      <c r="AH33" s="435"/>
      <c r="AI33" s="435"/>
      <c r="AJ33" s="435"/>
      <c r="AK33" s="435"/>
      <c r="AL33" s="203"/>
      <c r="AM33" s="470" t="s">
        <v>198</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204</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4</v>
      </c>
      <c r="AN34" s="636"/>
      <c r="AO34" s="637" t="str">
        <f>IF('各会計、関係団体の財政状況及び健全化判断比率'!B30="","",'各会計、関係団体の財政状況及び健全化判断比率'!B30)</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天山地区共同衛生処理場組合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5</v>
      </c>
      <c r="AN35" s="636"/>
      <c r="AO35" s="637" t="str">
        <f>IF('各会計、関係団体の財政状況及び健全化判断比率'!B31="","",'各会計、関係団体の財政状況及び健全化判断比率'!B31)</f>
        <v>病院事業会計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天山地区共同斎場組合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f t="shared" si="0"/>
        <v>6</v>
      </c>
      <c r="AN36" s="636"/>
      <c r="AO36" s="637" t="str">
        <f>IF('各会計、関係団体の財政状況及び健全化判断比率'!B32="","",'各会計、関係団体の財政状況及び健全化判断比率'!B32)</f>
        <v>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佐賀中部広域連合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佐賀県後期高齢者医療広域連合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佐賀県市町総合事務組合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天山地区共同環境組合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佐賀西部広域水道企業団</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多久小城医療組合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CBieE305FRYydmPpqbPBeesfXPXMuZ7jPX/pphbvTnCe0k9s6pSUf2QDKbl3Fjyn2cndfHLHMiTizm7KCwlgNw==" saltValue="l2obn7YZcmrgYsYfijR8r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SheetLayoutView="100" workbookViewId="0">
      <selection activeCell="F38" sqref="F3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5" t="s">
        <v>554</v>
      </c>
      <c r="D34" s="1215"/>
      <c r="E34" s="1216"/>
      <c r="F34" s="32">
        <v>13.26</v>
      </c>
      <c r="G34" s="33">
        <v>12.84</v>
      </c>
      <c r="H34" s="33">
        <v>11.87</v>
      </c>
      <c r="I34" s="33">
        <v>13.23</v>
      </c>
      <c r="J34" s="34">
        <v>18.32</v>
      </c>
      <c r="K34" s="22"/>
      <c r="L34" s="22"/>
      <c r="M34" s="22"/>
      <c r="N34" s="22"/>
      <c r="O34" s="22"/>
      <c r="P34" s="22"/>
    </row>
    <row r="35" spans="1:16" ht="39" customHeight="1" x14ac:dyDescent="0.15">
      <c r="A35" s="22"/>
      <c r="B35" s="35"/>
      <c r="C35" s="1209" t="s">
        <v>555</v>
      </c>
      <c r="D35" s="1210"/>
      <c r="E35" s="1211"/>
      <c r="F35" s="36">
        <v>8.26</v>
      </c>
      <c r="G35" s="37">
        <v>8.8000000000000007</v>
      </c>
      <c r="H35" s="37">
        <v>9.2899999999999991</v>
      </c>
      <c r="I35" s="37">
        <v>9.4600000000000009</v>
      </c>
      <c r="J35" s="38">
        <v>9.31</v>
      </c>
      <c r="K35" s="22"/>
      <c r="L35" s="22"/>
      <c r="M35" s="22"/>
      <c r="N35" s="22"/>
      <c r="O35" s="22"/>
      <c r="P35" s="22"/>
    </row>
    <row r="36" spans="1:16" ht="39" customHeight="1" x14ac:dyDescent="0.15">
      <c r="A36" s="22"/>
      <c r="B36" s="35"/>
      <c r="C36" s="1209" t="s">
        <v>556</v>
      </c>
      <c r="D36" s="1210"/>
      <c r="E36" s="1211"/>
      <c r="F36" s="36">
        <v>2.7</v>
      </c>
      <c r="G36" s="37">
        <v>2.95</v>
      </c>
      <c r="H36" s="37">
        <v>4.4000000000000004</v>
      </c>
      <c r="I36" s="37">
        <v>3.35</v>
      </c>
      <c r="J36" s="38">
        <v>3.13</v>
      </c>
      <c r="K36" s="22"/>
      <c r="L36" s="22"/>
      <c r="M36" s="22"/>
      <c r="N36" s="22"/>
      <c r="O36" s="22"/>
      <c r="P36" s="22"/>
    </row>
    <row r="37" spans="1:16" ht="39" customHeight="1" x14ac:dyDescent="0.15">
      <c r="A37" s="22"/>
      <c r="B37" s="35"/>
      <c r="C37" s="1209" t="s">
        <v>557</v>
      </c>
      <c r="D37" s="1210"/>
      <c r="E37" s="1211"/>
      <c r="F37" s="36" t="s">
        <v>507</v>
      </c>
      <c r="G37" s="37" t="s">
        <v>507</v>
      </c>
      <c r="H37" s="37" t="s">
        <v>507</v>
      </c>
      <c r="I37" s="37">
        <v>1.6</v>
      </c>
      <c r="J37" s="38">
        <v>2.06</v>
      </c>
      <c r="K37" s="22"/>
      <c r="L37" s="22"/>
      <c r="M37" s="22"/>
      <c r="N37" s="22"/>
      <c r="O37" s="22"/>
      <c r="P37" s="22"/>
    </row>
    <row r="38" spans="1:16" ht="39" customHeight="1" x14ac:dyDescent="0.15">
      <c r="A38" s="22"/>
      <c r="B38" s="35"/>
      <c r="C38" s="1209" t="s">
        <v>558</v>
      </c>
      <c r="D38" s="1210"/>
      <c r="E38" s="1211"/>
      <c r="F38" s="36">
        <v>0.15</v>
      </c>
      <c r="G38" s="37">
        <v>1.4</v>
      </c>
      <c r="H38" s="37">
        <v>2.39</v>
      </c>
      <c r="I38" s="37">
        <v>0.97</v>
      </c>
      <c r="J38" s="38">
        <v>0.94</v>
      </c>
      <c r="K38" s="22"/>
      <c r="L38" s="22"/>
      <c r="M38" s="22"/>
      <c r="N38" s="22"/>
      <c r="O38" s="22"/>
      <c r="P38" s="22"/>
    </row>
    <row r="39" spans="1:16" ht="39" customHeight="1" x14ac:dyDescent="0.15">
      <c r="A39" s="22"/>
      <c r="B39" s="35"/>
      <c r="C39" s="1209" t="s">
        <v>559</v>
      </c>
      <c r="D39" s="1210"/>
      <c r="E39" s="1211"/>
      <c r="F39" s="36">
        <v>0.06</v>
      </c>
      <c r="G39" s="37">
        <v>0.08</v>
      </c>
      <c r="H39" s="37">
        <v>0</v>
      </c>
      <c r="I39" s="37">
        <v>7.0000000000000007E-2</v>
      </c>
      <c r="J39" s="38">
        <v>0.08</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560</v>
      </c>
      <c r="D42" s="1210"/>
      <c r="E42" s="1211"/>
      <c r="F42" s="36" t="s">
        <v>507</v>
      </c>
      <c r="G42" s="37" t="s">
        <v>507</v>
      </c>
      <c r="H42" s="37" t="s">
        <v>507</v>
      </c>
      <c r="I42" s="37" t="s">
        <v>507</v>
      </c>
      <c r="J42" s="38" t="s">
        <v>507</v>
      </c>
      <c r="K42" s="22"/>
      <c r="L42" s="22"/>
      <c r="M42" s="22"/>
      <c r="N42" s="22"/>
      <c r="O42" s="22"/>
      <c r="P42" s="22"/>
    </row>
    <row r="43" spans="1:16" ht="39" customHeight="1" thickBot="1" x14ac:dyDescent="0.2">
      <c r="A43" s="22"/>
      <c r="B43" s="40"/>
      <c r="C43" s="1212" t="s">
        <v>561</v>
      </c>
      <c r="D43" s="1213"/>
      <c r="E43" s="1214"/>
      <c r="F43" s="41">
        <v>0.59</v>
      </c>
      <c r="G43" s="42">
        <v>0.4</v>
      </c>
      <c r="H43" s="42">
        <v>0.28999999999999998</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9Zbq8YmytxfdU1jSLOAFbNwM8aY6rG3hyHImp20nG4/BZHSqfBepJeULae+0DVdI/lfl3qPgVGjO7AMiFc91Q==" saltValue="Zk9m1iUm6BgICYP/+1GU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election activeCell="O60" sqref="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2153</v>
      </c>
      <c r="L45" s="60">
        <v>2172</v>
      </c>
      <c r="M45" s="60">
        <v>2097</v>
      </c>
      <c r="N45" s="60">
        <v>2195</v>
      </c>
      <c r="O45" s="61">
        <v>2134</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507</v>
      </c>
      <c r="L46" s="64" t="s">
        <v>507</v>
      </c>
      <c r="M46" s="64" t="s">
        <v>507</v>
      </c>
      <c r="N46" s="64" t="s">
        <v>507</v>
      </c>
      <c r="O46" s="65" t="s">
        <v>507</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507</v>
      </c>
      <c r="L47" s="64" t="s">
        <v>507</v>
      </c>
      <c r="M47" s="64" t="s">
        <v>507</v>
      </c>
      <c r="N47" s="64" t="s">
        <v>507</v>
      </c>
      <c r="O47" s="65" t="s">
        <v>507</v>
      </c>
      <c r="P47" s="48"/>
      <c r="Q47" s="48"/>
      <c r="R47" s="48"/>
      <c r="S47" s="48"/>
      <c r="T47" s="48"/>
      <c r="U47" s="48"/>
    </row>
    <row r="48" spans="1:21" ht="30.75" customHeight="1" x14ac:dyDescent="0.15">
      <c r="A48" s="48"/>
      <c r="B48" s="1219"/>
      <c r="C48" s="1220"/>
      <c r="D48" s="62"/>
      <c r="E48" s="1225" t="s">
        <v>15</v>
      </c>
      <c r="F48" s="1225"/>
      <c r="G48" s="1225"/>
      <c r="H48" s="1225"/>
      <c r="I48" s="1225"/>
      <c r="J48" s="1226"/>
      <c r="K48" s="63">
        <v>675</v>
      </c>
      <c r="L48" s="64">
        <v>742</v>
      </c>
      <c r="M48" s="64">
        <v>817</v>
      </c>
      <c r="N48" s="64">
        <v>771</v>
      </c>
      <c r="O48" s="65">
        <v>906</v>
      </c>
      <c r="P48" s="48"/>
      <c r="Q48" s="48"/>
      <c r="R48" s="48"/>
      <c r="S48" s="48"/>
      <c r="T48" s="48"/>
      <c r="U48" s="48"/>
    </row>
    <row r="49" spans="1:21" ht="30.75" customHeight="1" x14ac:dyDescent="0.15">
      <c r="A49" s="48"/>
      <c r="B49" s="1219"/>
      <c r="C49" s="1220"/>
      <c r="D49" s="62"/>
      <c r="E49" s="1225" t="s">
        <v>16</v>
      </c>
      <c r="F49" s="1225"/>
      <c r="G49" s="1225"/>
      <c r="H49" s="1225"/>
      <c r="I49" s="1225"/>
      <c r="J49" s="1226"/>
      <c r="K49" s="63">
        <v>92</v>
      </c>
      <c r="L49" s="64">
        <v>94</v>
      </c>
      <c r="M49" s="64">
        <v>93</v>
      </c>
      <c r="N49" s="64">
        <v>95</v>
      </c>
      <c r="O49" s="65">
        <v>109</v>
      </c>
      <c r="P49" s="48"/>
      <c r="Q49" s="48"/>
      <c r="R49" s="48"/>
      <c r="S49" s="48"/>
      <c r="T49" s="48"/>
      <c r="U49" s="48"/>
    </row>
    <row r="50" spans="1:21" ht="30.75" customHeight="1" x14ac:dyDescent="0.15">
      <c r="A50" s="48"/>
      <c r="B50" s="1219"/>
      <c r="C50" s="1220"/>
      <c r="D50" s="62"/>
      <c r="E50" s="1225" t="s">
        <v>17</v>
      </c>
      <c r="F50" s="1225"/>
      <c r="G50" s="1225"/>
      <c r="H50" s="1225"/>
      <c r="I50" s="1225"/>
      <c r="J50" s="1226"/>
      <c r="K50" s="63">
        <v>7</v>
      </c>
      <c r="L50" s="64">
        <v>5</v>
      </c>
      <c r="M50" s="64">
        <v>5</v>
      </c>
      <c r="N50" s="64">
        <v>61</v>
      </c>
      <c r="O50" s="65">
        <v>59</v>
      </c>
      <c r="P50" s="48"/>
      <c r="Q50" s="48"/>
      <c r="R50" s="48"/>
      <c r="S50" s="48"/>
      <c r="T50" s="48"/>
      <c r="U50" s="48"/>
    </row>
    <row r="51" spans="1:21" ht="30.75" customHeight="1" x14ac:dyDescent="0.15">
      <c r="A51" s="48"/>
      <c r="B51" s="1221"/>
      <c r="C51" s="1222"/>
      <c r="D51" s="66"/>
      <c r="E51" s="1225" t="s">
        <v>18</v>
      </c>
      <c r="F51" s="1225"/>
      <c r="G51" s="1225"/>
      <c r="H51" s="1225"/>
      <c r="I51" s="1225"/>
      <c r="J51" s="1226"/>
      <c r="K51" s="63">
        <v>0</v>
      </c>
      <c r="L51" s="64">
        <v>0</v>
      </c>
      <c r="M51" s="64">
        <v>0</v>
      </c>
      <c r="N51" s="64" t="s">
        <v>507</v>
      </c>
      <c r="O51" s="65" t="s">
        <v>507</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2392</v>
      </c>
      <c r="L52" s="64">
        <v>2392</v>
      </c>
      <c r="M52" s="64">
        <v>2383</v>
      </c>
      <c r="N52" s="64">
        <v>2372</v>
      </c>
      <c r="O52" s="65">
        <v>2371</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535</v>
      </c>
      <c r="L53" s="69">
        <v>621</v>
      </c>
      <c r="M53" s="69">
        <v>629</v>
      </c>
      <c r="N53" s="69">
        <v>750</v>
      </c>
      <c r="O53" s="70">
        <v>837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Qm1yDtxuPW6R3KYTaCX5eMvZIZURygnN7vDlyNWEkMkGxwEptkw4fr5O3J/IdnIG5kMLgvsDSqYtuC40Ic0+Q==" saltValue="sjnkkBj5DOeUmHaAJSq5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43" t="s">
        <v>30</v>
      </c>
      <c r="C41" s="1244"/>
      <c r="D41" s="102"/>
      <c r="E41" s="1249" t="s">
        <v>31</v>
      </c>
      <c r="F41" s="1249"/>
      <c r="G41" s="1249"/>
      <c r="H41" s="1250"/>
      <c r="I41" s="358">
        <v>19591</v>
      </c>
      <c r="J41" s="359">
        <v>19019</v>
      </c>
      <c r="K41" s="359">
        <v>19206</v>
      </c>
      <c r="L41" s="359">
        <v>17963</v>
      </c>
      <c r="M41" s="360">
        <v>18236</v>
      </c>
    </row>
    <row r="42" spans="2:13" ht="27.75" customHeight="1" x14ac:dyDescent="0.15">
      <c r="B42" s="1245"/>
      <c r="C42" s="1246"/>
      <c r="D42" s="103"/>
      <c r="E42" s="1251" t="s">
        <v>32</v>
      </c>
      <c r="F42" s="1251"/>
      <c r="G42" s="1251"/>
      <c r="H42" s="1252"/>
      <c r="I42" s="361">
        <v>15</v>
      </c>
      <c r="J42" s="362">
        <v>15</v>
      </c>
      <c r="K42" s="362">
        <v>10</v>
      </c>
      <c r="L42" s="362">
        <v>806</v>
      </c>
      <c r="M42" s="363">
        <v>746</v>
      </c>
    </row>
    <row r="43" spans="2:13" ht="27.75" customHeight="1" x14ac:dyDescent="0.15">
      <c r="B43" s="1245"/>
      <c r="C43" s="1246"/>
      <c r="D43" s="103"/>
      <c r="E43" s="1251" t="s">
        <v>33</v>
      </c>
      <c r="F43" s="1251"/>
      <c r="G43" s="1251"/>
      <c r="H43" s="1252"/>
      <c r="I43" s="361">
        <v>11167</v>
      </c>
      <c r="J43" s="362">
        <v>12140</v>
      </c>
      <c r="K43" s="362">
        <v>13354</v>
      </c>
      <c r="L43" s="362">
        <v>13256</v>
      </c>
      <c r="M43" s="363">
        <v>12814</v>
      </c>
    </row>
    <row r="44" spans="2:13" ht="27.75" customHeight="1" x14ac:dyDescent="0.15">
      <c r="B44" s="1245"/>
      <c r="C44" s="1246"/>
      <c r="D44" s="103"/>
      <c r="E44" s="1251" t="s">
        <v>34</v>
      </c>
      <c r="F44" s="1251"/>
      <c r="G44" s="1251"/>
      <c r="H44" s="1252"/>
      <c r="I44" s="361">
        <v>458</v>
      </c>
      <c r="J44" s="362">
        <v>402</v>
      </c>
      <c r="K44" s="362">
        <v>495</v>
      </c>
      <c r="L44" s="362">
        <v>1320</v>
      </c>
      <c r="M44" s="363">
        <v>1375</v>
      </c>
    </row>
    <row r="45" spans="2:13" ht="27.75" customHeight="1" x14ac:dyDescent="0.15">
      <c r="B45" s="1245"/>
      <c r="C45" s="1246"/>
      <c r="D45" s="103"/>
      <c r="E45" s="1251" t="s">
        <v>35</v>
      </c>
      <c r="F45" s="1251"/>
      <c r="G45" s="1251"/>
      <c r="H45" s="1252"/>
      <c r="I45" s="361">
        <v>1798</v>
      </c>
      <c r="J45" s="362">
        <v>1457</v>
      </c>
      <c r="K45" s="362">
        <v>2425</v>
      </c>
      <c r="L45" s="362">
        <v>2314</v>
      </c>
      <c r="M45" s="363">
        <v>2392</v>
      </c>
    </row>
    <row r="46" spans="2:13" ht="27.75" customHeight="1" x14ac:dyDescent="0.15">
      <c r="B46" s="1245"/>
      <c r="C46" s="1246"/>
      <c r="D46" s="104"/>
      <c r="E46" s="1251" t="s">
        <v>36</v>
      </c>
      <c r="F46" s="1251"/>
      <c r="G46" s="1251"/>
      <c r="H46" s="1252"/>
      <c r="I46" s="361" t="s">
        <v>507</v>
      </c>
      <c r="J46" s="362" t="s">
        <v>507</v>
      </c>
      <c r="K46" s="362" t="s">
        <v>507</v>
      </c>
      <c r="L46" s="362" t="s">
        <v>507</v>
      </c>
      <c r="M46" s="363" t="s">
        <v>507</v>
      </c>
    </row>
    <row r="47" spans="2:13" ht="27.75" customHeight="1" x14ac:dyDescent="0.15">
      <c r="B47" s="1245"/>
      <c r="C47" s="1246"/>
      <c r="D47" s="105"/>
      <c r="E47" s="1253" t="s">
        <v>37</v>
      </c>
      <c r="F47" s="1254"/>
      <c r="G47" s="1254"/>
      <c r="H47" s="1255"/>
      <c r="I47" s="361" t="s">
        <v>507</v>
      </c>
      <c r="J47" s="362" t="s">
        <v>507</v>
      </c>
      <c r="K47" s="362" t="s">
        <v>507</v>
      </c>
      <c r="L47" s="362" t="s">
        <v>507</v>
      </c>
      <c r="M47" s="363" t="s">
        <v>507</v>
      </c>
    </row>
    <row r="48" spans="2:13" ht="27.75" customHeight="1" x14ac:dyDescent="0.15">
      <c r="B48" s="1245"/>
      <c r="C48" s="1246"/>
      <c r="D48" s="103"/>
      <c r="E48" s="1251" t="s">
        <v>38</v>
      </c>
      <c r="F48" s="1251"/>
      <c r="G48" s="1251"/>
      <c r="H48" s="1252"/>
      <c r="I48" s="361" t="s">
        <v>507</v>
      </c>
      <c r="J48" s="362" t="s">
        <v>507</v>
      </c>
      <c r="K48" s="362" t="s">
        <v>507</v>
      </c>
      <c r="L48" s="362" t="s">
        <v>507</v>
      </c>
      <c r="M48" s="363" t="s">
        <v>507</v>
      </c>
    </row>
    <row r="49" spans="2:13" ht="27.75" customHeight="1" x14ac:dyDescent="0.15">
      <c r="B49" s="1247"/>
      <c r="C49" s="1248"/>
      <c r="D49" s="103"/>
      <c r="E49" s="1251" t="s">
        <v>39</v>
      </c>
      <c r="F49" s="1251"/>
      <c r="G49" s="1251"/>
      <c r="H49" s="1252"/>
      <c r="I49" s="361" t="s">
        <v>507</v>
      </c>
      <c r="J49" s="362" t="s">
        <v>507</v>
      </c>
      <c r="K49" s="362" t="s">
        <v>507</v>
      </c>
      <c r="L49" s="362" t="s">
        <v>507</v>
      </c>
      <c r="M49" s="363" t="s">
        <v>507</v>
      </c>
    </row>
    <row r="50" spans="2:13" ht="27.75" customHeight="1" x14ac:dyDescent="0.15">
      <c r="B50" s="1256" t="s">
        <v>40</v>
      </c>
      <c r="C50" s="1257"/>
      <c r="D50" s="106"/>
      <c r="E50" s="1251" t="s">
        <v>41</v>
      </c>
      <c r="F50" s="1251"/>
      <c r="G50" s="1251"/>
      <c r="H50" s="1252"/>
      <c r="I50" s="361">
        <v>17137</v>
      </c>
      <c r="J50" s="362">
        <v>16856</v>
      </c>
      <c r="K50" s="362">
        <v>15875</v>
      </c>
      <c r="L50" s="362">
        <v>16633</v>
      </c>
      <c r="M50" s="363">
        <v>16540</v>
      </c>
    </row>
    <row r="51" spans="2:13" ht="27.75" customHeight="1" x14ac:dyDescent="0.15">
      <c r="B51" s="1245"/>
      <c r="C51" s="1246"/>
      <c r="D51" s="103"/>
      <c r="E51" s="1251" t="s">
        <v>42</v>
      </c>
      <c r="F51" s="1251"/>
      <c r="G51" s="1251"/>
      <c r="H51" s="1252"/>
      <c r="I51" s="361">
        <v>860</v>
      </c>
      <c r="J51" s="362">
        <v>783</v>
      </c>
      <c r="K51" s="362">
        <v>655</v>
      </c>
      <c r="L51" s="362">
        <v>644</v>
      </c>
      <c r="M51" s="363">
        <v>609</v>
      </c>
    </row>
    <row r="52" spans="2:13" ht="27.75" customHeight="1" x14ac:dyDescent="0.15">
      <c r="B52" s="1247"/>
      <c r="C52" s="1248"/>
      <c r="D52" s="103"/>
      <c r="E52" s="1251" t="s">
        <v>43</v>
      </c>
      <c r="F52" s="1251"/>
      <c r="G52" s="1251"/>
      <c r="H52" s="1252"/>
      <c r="I52" s="361">
        <v>21980</v>
      </c>
      <c r="J52" s="362">
        <v>21360</v>
      </c>
      <c r="K52" s="362">
        <v>21313</v>
      </c>
      <c r="L52" s="362">
        <v>21016</v>
      </c>
      <c r="M52" s="363">
        <v>21013</v>
      </c>
    </row>
    <row r="53" spans="2:13" ht="27.75" customHeight="1" thickBot="1" x14ac:dyDescent="0.2">
      <c r="B53" s="1258" t="s">
        <v>44</v>
      </c>
      <c r="C53" s="1259"/>
      <c r="D53" s="107"/>
      <c r="E53" s="1260" t="s">
        <v>45</v>
      </c>
      <c r="F53" s="1260"/>
      <c r="G53" s="1260"/>
      <c r="H53" s="1261"/>
      <c r="I53" s="364">
        <v>-6947</v>
      </c>
      <c r="J53" s="365">
        <v>-5965</v>
      </c>
      <c r="K53" s="365">
        <v>-2353</v>
      </c>
      <c r="L53" s="365">
        <v>-2634</v>
      </c>
      <c r="M53" s="366">
        <v>-2600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9cUWHoro3nHKPssomm0x8vokd/l8h6GR0KgJeHxmjrEfnqj4wswuisAmJdPEj/EQ3UO3yvFZovIA75jf9AWQ==" saltValue="i40xEGBIpTn+lFJv7gmA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70" t="s">
        <v>48</v>
      </c>
      <c r="D55" s="1270"/>
      <c r="E55" s="1271"/>
      <c r="F55" s="119">
        <v>1419</v>
      </c>
      <c r="G55" s="119">
        <v>1754</v>
      </c>
      <c r="H55" s="120">
        <v>2425</v>
      </c>
    </row>
    <row r="56" spans="2:8" ht="52.5" customHeight="1" x14ac:dyDescent="0.15">
      <c r="B56" s="121"/>
      <c r="C56" s="1272" t="s">
        <v>49</v>
      </c>
      <c r="D56" s="1272"/>
      <c r="E56" s="1273"/>
      <c r="F56" s="122">
        <v>2389</v>
      </c>
      <c r="G56" s="122">
        <v>2178</v>
      </c>
      <c r="H56" s="123">
        <v>2150</v>
      </c>
    </row>
    <row r="57" spans="2:8" ht="53.25" customHeight="1" x14ac:dyDescent="0.15">
      <c r="B57" s="121"/>
      <c r="C57" s="1274" t="s">
        <v>50</v>
      </c>
      <c r="D57" s="1274"/>
      <c r="E57" s="1275"/>
      <c r="F57" s="124">
        <v>13376</v>
      </c>
      <c r="G57" s="124">
        <v>13513</v>
      </c>
      <c r="H57" s="125">
        <v>13270</v>
      </c>
    </row>
    <row r="58" spans="2:8" ht="45.75" customHeight="1" x14ac:dyDescent="0.15">
      <c r="B58" s="126"/>
      <c r="C58" s="1262" t="s">
        <v>568</v>
      </c>
      <c r="D58" s="1263"/>
      <c r="E58" s="1264"/>
      <c r="F58" s="127">
        <v>7343</v>
      </c>
      <c r="G58" s="127">
        <v>7226</v>
      </c>
      <c r="H58" s="128">
        <v>7137</v>
      </c>
    </row>
    <row r="59" spans="2:8" ht="45.75" customHeight="1" x14ac:dyDescent="0.15">
      <c r="B59" s="126"/>
      <c r="C59" s="1262" t="s">
        <v>569</v>
      </c>
      <c r="D59" s="1263"/>
      <c r="E59" s="1264"/>
      <c r="F59" s="127">
        <v>2500</v>
      </c>
      <c r="G59" s="127">
        <v>2500</v>
      </c>
      <c r="H59" s="128">
        <v>2500</v>
      </c>
    </row>
    <row r="60" spans="2:8" ht="45.75" customHeight="1" x14ac:dyDescent="0.15">
      <c r="B60" s="126"/>
      <c r="C60" s="1262" t="s">
        <v>570</v>
      </c>
      <c r="D60" s="1263"/>
      <c r="E60" s="1264"/>
      <c r="F60" s="127">
        <v>2029</v>
      </c>
      <c r="G60" s="127">
        <v>2010</v>
      </c>
      <c r="H60" s="128">
        <v>2011</v>
      </c>
    </row>
    <row r="61" spans="2:8" ht="45.75" customHeight="1" x14ac:dyDescent="0.15">
      <c r="B61" s="126"/>
      <c r="C61" s="1262" t="s">
        <v>571</v>
      </c>
      <c r="D61" s="1263"/>
      <c r="E61" s="1264"/>
      <c r="F61" s="127">
        <v>530</v>
      </c>
      <c r="G61" s="127">
        <v>530</v>
      </c>
      <c r="H61" s="128">
        <v>530</v>
      </c>
    </row>
    <row r="62" spans="2:8" ht="45.75" customHeight="1" thickBot="1" x14ac:dyDescent="0.2">
      <c r="B62" s="129"/>
      <c r="C62" s="1265" t="s">
        <v>572</v>
      </c>
      <c r="D62" s="1266"/>
      <c r="E62" s="1267"/>
      <c r="F62" s="130">
        <v>376</v>
      </c>
      <c r="G62" s="130">
        <v>377</v>
      </c>
      <c r="H62" s="131">
        <v>377</v>
      </c>
    </row>
    <row r="63" spans="2:8" ht="52.5" customHeight="1" thickBot="1" x14ac:dyDescent="0.2">
      <c r="B63" s="132"/>
      <c r="C63" s="1268" t="s">
        <v>51</v>
      </c>
      <c r="D63" s="1268"/>
      <c r="E63" s="1269"/>
      <c r="F63" s="133">
        <v>17185</v>
      </c>
      <c r="G63" s="133">
        <v>17445</v>
      </c>
      <c r="H63" s="134">
        <v>17845</v>
      </c>
    </row>
    <row r="64" spans="2:8" x14ac:dyDescent="0.15"/>
  </sheetData>
  <sheetProtection algorithmName="SHA-512" hashValue="5QdNX590vvmvpi3lDytnMAjjzIOhZscIyD/DP0MGY8tknyYxrrrduJV89ywr/WfVER0GbeTFfdpG/wAhA0JiHw==" saltValue="viCZOGi9z0iGxd7MtQ4j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EBE8F-E5A0-4D3E-AC00-472057DE5BC8}">
  <sheetPr>
    <pageSetUpPr fitToPage="1"/>
  </sheetPr>
  <dimension ref="A1:DE85"/>
  <sheetViews>
    <sheetView showGridLines="0" zoomScaleNormal="100" zoomScaleSheetLayoutView="55" workbookViewId="0">
      <selection activeCell="BB73" sqref="BB73:BO74"/>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3" t="s">
        <v>583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584</v>
      </c>
    </row>
    <row r="50" spans="1:109" x14ac:dyDescent="0.15">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548</v>
      </c>
      <c r="BQ50" s="1280"/>
      <c r="BR50" s="1280"/>
      <c r="BS50" s="1280"/>
      <c r="BT50" s="1280"/>
      <c r="BU50" s="1280"/>
      <c r="BV50" s="1280"/>
      <c r="BW50" s="1280"/>
      <c r="BX50" s="1280" t="s">
        <v>549</v>
      </c>
      <c r="BY50" s="1280"/>
      <c r="BZ50" s="1280"/>
      <c r="CA50" s="1280"/>
      <c r="CB50" s="1280"/>
      <c r="CC50" s="1280"/>
      <c r="CD50" s="1280"/>
      <c r="CE50" s="1280"/>
      <c r="CF50" s="1280" t="s">
        <v>550</v>
      </c>
      <c r="CG50" s="1280"/>
      <c r="CH50" s="1280"/>
      <c r="CI50" s="1280"/>
      <c r="CJ50" s="1280"/>
      <c r="CK50" s="1280"/>
      <c r="CL50" s="1280"/>
      <c r="CM50" s="1280"/>
      <c r="CN50" s="1280" t="s">
        <v>551</v>
      </c>
      <c r="CO50" s="1280"/>
      <c r="CP50" s="1280"/>
      <c r="CQ50" s="1280"/>
      <c r="CR50" s="1280"/>
      <c r="CS50" s="1280"/>
      <c r="CT50" s="1280"/>
      <c r="CU50" s="1280"/>
      <c r="CV50" s="1280" t="s">
        <v>552</v>
      </c>
      <c r="CW50" s="1280"/>
      <c r="CX50" s="1280"/>
      <c r="CY50" s="1280"/>
      <c r="CZ50" s="1280"/>
      <c r="DA50" s="1280"/>
      <c r="DB50" s="1280"/>
      <c r="DC50" s="1280"/>
    </row>
    <row r="51" spans="1:109" ht="13.5" customHeight="1" x14ac:dyDescent="0.15">
      <c r="B51" s="375"/>
      <c r="G51" s="1293"/>
      <c r="H51" s="1293"/>
      <c r="I51" s="1294"/>
      <c r="J51" s="1294"/>
      <c r="K51" s="1292"/>
      <c r="L51" s="1292"/>
      <c r="M51" s="1292"/>
      <c r="N51" s="1292"/>
      <c r="AM51" s="384"/>
      <c r="AN51" s="1282" t="s">
        <v>585</v>
      </c>
      <c r="AO51" s="1282"/>
      <c r="AP51" s="1282"/>
      <c r="AQ51" s="1282"/>
      <c r="AR51" s="1282"/>
      <c r="AS51" s="1282"/>
      <c r="AT51" s="1282"/>
      <c r="AU51" s="1282"/>
      <c r="AV51" s="1282"/>
      <c r="AW51" s="1282"/>
      <c r="AX51" s="1282"/>
      <c r="AY51" s="1282"/>
      <c r="AZ51" s="1282"/>
      <c r="BA51" s="1282"/>
      <c r="BB51" s="1282" t="s">
        <v>586</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x14ac:dyDescent="0.15">
      <c r="B52" s="375"/>
      <c r="G52" s="1293"/>
      <c r="H52" s="1293"/>
      <c r="I52" s="1294"/>
      <c r="J52" s="1294"/>
      <c r="K52" s="1292"/>
      <c r="L52" s="1292"/>
      <c r="M52" s="1292"/>
      <c r="N52" s="1292"/>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3"/>
      <c r="B53" s="375"/>
      <c r="G53" s="1293"/>
      <c r="H53" s="1293"/>
      <c r="I53" s="1276"/>
      <c r="J53" s="1276"/>
      <c r="K53" s="1292"/>
      <c r="L53" s="1292"/>
      <c r="M53" s="1292"/>
      <c r="N53" s="1292"/>
      <c r="AM53" s="384"/>
      <c r="AN53" s="1282"/>
      <c r="AO53" s="1282"/>
      <c r="AP53" s="1282"/>
      <c r="AQ53" s="1282"/>
      <c r="AR53" s="1282"/>
      <c r="AS53" s="1282"/>
      <c r="AT53" s="1282"/>
      <c r="AU53" s="1282"/>
      <c r="AV53" s="1282"/>
      <c r="AW53" s="1282"/>
      <c r="AX53" s="1282"/>
      <c r="AY53" s="1282"/>
      <c r="AZ53" s="1282"/>
      <c r="BA53" s="1282"/>
      <c r="BB53" s="1282" t="s">
        <v>587</v>
      </c>
      <c r="BC53" s="1282"/>
      <c r="BD53" s="1282"/>
      <c r="BE53" s="1282"/>
      <c r="BF53" s="1282"/>
      <c r="BG53" s="1282"/>
      <c r="BH53" s="1282"/>
      <c r="BI53" s="1282"/>
      <c r="BJ53" s="1282"/>
      <c r="BK53" s="1282"/>
      <c r="BL53" s="1282"/>
      <c r="BM53" s="1282"/>
      <c r="BN53" s="1282"/>
      <c r="BO53" s="1282"/>
      <c r="BP53" s="1281">
        <v>42.4</v>
      </c>
      <c r="BQ53" s="1281"/>
      <c r="BR53" s="1281"/>
      <c r="BS53" s="1281"/>
      <c r="BT53" s="1281"/>
      <c r="BU53" s="1281"/>
      <c r="BV53" s="1281"/>
      <c r="BW53" s="1281"/>
      <c r="BX53" s="1281">
        <v>44.1</v>
      </c>
      <c r="BY53" s="1281"/>
      <c r="BZ53" s="1281"/>
      <c r="CA53" s="1281"/>
      <c r="CB53" s="1281"/>
      <c r="CC53" s="1281"/>
      <c r="CD53" s="1281"/>
      <c r="CE53" s="1281"/>
      <c r="CF53" s="1281">
        <v>45.8</v>
      </c>
      <c r="CG53" s="1281"/>
      <c r="CH53" s="1281"/>
      <c r="CI53" s="1281"/>
      <c r="CJ53" s="1281"/>
      <c r="CK53" s="1281"/>
      <c r="CL53" s="1281"/>
      <c r="CM53" s="1281"/>
      <c r="CN53" s="1281">
        <v>47.5</v>
      </c>
      <c r="CO53" s="1281"/>
      <c r="CP53" s="1281"/>
      <c r="CQ53" s="1281"/>
      <c r="CR53" s="1281"/>
      <c r="CS53" s="1281"/>
      <c r="CT53" s="1281"/>
      <c r="CU53" s="1281"/>
      <c r="CV53" s="1281">
        <v>49.1</v>
      </c>
      <c r="CW53" s="1281"/>
      <c r="CX53" s="1281"/>
      <c r="CY53" s="1281"/>
      <c r="CZ53" s="1281"/>
      <c r="DA53" s="1281"/>
      <c r="DB53" s="1281"/>
      <c r="DC53" s="1281"/>
    </row>
    <row r="54" spans="1:109" x14ac:dyDescent="0.15">
      <c r="A54" s="383"/>
      <c r="B54" s="375"/>
      <c r="G54" s="1293"/>
      <c r="H54" s="1293"/>
      <c r="I54" s="1276"/>
      <c r="J54" s="1276"/>
      <c r="K54" s="1292"/>
      <c r="L54" s="1292"/>
      <c r="M54" s="1292"/>
      <c r="N54" s="1292"/>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3"/>
      <c r="B55" s="375"/>
      <c r="G55" s="1276"/>
      <c r="H55" s="1276"/>
      <c r="I55" s="1276"/>
      <c r="J55" s="1276"/>
      <c r="K55" s="1292"/>
      <c r="L55" s="1292"/>
      <c r="M55" s="1292"/>
      <c r="N55" s="1292"/>
      <c r="AN55" s="1280" t="s">
        <v>588</v>
      </c>
      <c r="AO55" s="1280"/>
      <c r="AP55" s="1280"/>
      <c r="AQ55" s="1280"/>
      <c r="AR55" s="1280"/>
      <c r="AS55" s="1280"/>
      <c r="AT55" s="1280"/>
      <c r="AU55" s="1280"/>
      <c r="AV55" s="1280"/>
      <c r="AW55" s="1280"/>
      <c r="AX55" s="1280"/>
      <c r="AY55" s="1280"/>
      <c r="AZ55" s="1280"/>
      <c r="BA55" s="1280"/>
      <c r="BB55" s="1282" t="s">
        <v>586</v>
      </c>
      <c r="BC55" s="1282"/>
      <c r="BD55" s="1282"/>
      <c r="BE55" s="1282"/>
      <c r="BF55" s="1282"/>
      <c r="BG55" s="1282"/>
      <c r="BH55" s="1282"/>
      <c r="BI55" s="1282"/>
      <c r="BJ55" s="1282"/>
      <c r="BK55" s="1282"/>
      <c r="BL55" s="1282"/>
      <c r="BM55" s="1282"/>
      <c r="BN55" s="1282"/>
      <c r="BO55" s="1282"/>
      <c r="BP55" s="1281">
        <v>37.700000000000003</v>
      </c>
      <c r="BQ55" s="1281"/>
      <c r="BR55" s="1281"/>
      <c r="BS55" s="1281"/>
      <c r="BT55" s="1281"/>
      <c r="BU55" s="1281"/>
      <c r="BV55" s="1281"/>
      <c r="BW55" s="1281"/>
      <c r="BX55" s="1281">
        <v>37.9</v>
      </c>
      <c r="BY55" s="1281"/>
      <c r="BZ55" s="1281"/>
      <c r="CA55" s="1281"/>
      <c r="CB55" s="1281"/>
      <c r="CC55" s="1281"/>
      <c r="CD55" s="1281"/>
      <c r="CE55" s="1281"/>
      <c r="CF55" s="1281">
        <v>38.700000000000003</v>
      </c>
      <c r="CG55" s="1281"/>
      <c r="CH55" s="1281"/>
      <c r="CI55" s="1281"/>
      <c r="CJ55" s="1281"/>
      <c r="CK55" s="1281"/>
      <c r="CL55" s="1281"/>
      <c r="CM55" s="1281"/>
      <c r="CN55" s="1281">
        <v>32.5</v>
      </c>
      <c r="CO55" s="1281"/>
      <c r="CP55" s="1281"/>
      <c r="CQ55" s="1281"/>
      <c r="CR55" s="1281"/>
      <c r="CS55" s="1281"/>
      <c r="CT55" s="1281"/>
      <c r="CU55" s="1281"/>
      <c r="CV55" s="1281">
        <v>23</v>
      </c>
      <c r="CW55" s="1281"/>
      <c r="CX55" s="1281"/>
      <c r="CY55" s="1281"/>
      <c r="CZ55" s="1281"/>
      <c r="DA55" s="1281"/>
      <c r="DB55" s="1281"/>
      <c r="DC55" s="1281"/>
    </row>
    <row r="56" spans="1:109" x14ac:dyDescent="0.15">
      <c r="A56" s="383"/>
      <c r="B56" s="375"/>
      <c r="G56" s="1276"/>
      <c r="H56" s="1276"/>
      <c r="I56" s="1276"/>
      <c r="J56" s="1276"/>
      <c r="K56" s="1292"/>
      <c r="L56" s="1292"/>
      <c r="M56" s="1292"/>
      <c r="N56" s="1292"/>
      <c r="AN56" s="1280"/>
      <c r="AO56" s="1280"/>
      <c r="AP56" s="1280"/>
      <c r="AQ56" s="1280"/>
      <c r="AR56" s="1280"/>
      <c r="AS56" s="1280"/>
      <c r="AT56" s="1280"/>
      <c r="AU56" s="1280"/>
      <c r="AV56" s="1280"/>
      <c r="AW56" s="1280"/>
      <c r="AX56" s="1280"/>
      <c r="AY56" s="1280"/>
      <c r="AZ56" s="1280"/>
      <c r="BA56" s="1280"/>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x14ac:dyDescent="0.15">
      <c r="B57" s="387"/>
      <c r="G57" s="1276"/>
      <c r="H57" s="1276"/>
      <c r="I57" s="1295"/>
      <c r="J57" s="1295"/>
      <c r="K57" s="1292"/>
      <c r="L57" s="1292"/>
      <c r="M57" s="1292"/>
      <c r="N57" s="1292"/>
      <c r="AM57" s="369"/>
      <c r="AN57" s="1280"/>
      <c r="AO57" s="1280"/>
      <c r="AP57" s="1280"/>
      <c r="AQ57" s="1280"/>
      <c r="AR57" s="1280"/>
      <c r="AS57" s="1280"/>
      <c r="AT57" s="1280"/>
      <c r="AU57" s="1280"/>
      <c r="AV57" s="1280"/>
      <c r="AW57" s="1280"/>
      <c r="AX57" s="1280"/>
      <c r="AY57" s="1280"/>
      <c r="AZ57" s="1280"/>
      <c r="BA57" s="1280"/>
      <c r="BB57" s="1282" t="s">
        <v>587</v>
      </c>
      <c r="BC57" s="1282"/>
      <c r="BD57" s="1282"/>
      <c r="BE57" s="1282"/>
      <c r="BF57" s="1282"/>
      <c r="BG57" s="1282"/>
      <c r="BH57" s="1282"/>
      <c r="BI57" s="1282"/>
      <c r="BJ57" s="1282"/>
      <c r="BK57" s="1282"/>
      <c r="BL57" s="1282"/>
      <c r="BM57" s="1282"/>
      <c r="BN57" s="1282"/>
      <c r="BO57" s="1282"/>
      <c r="BP57" s="1281">
        <v>59.4</v>
      </c>
      <c r="BQ57" s="1281"/>
      <c r="BR57" s="1281"/>
      <c r="BS57" s="1281"/>
      <c r="BT57" s="1281"/>
      <c r="BU57" s="1281"/>
      <c r="BV57" s="1281"/>
      <c r="BW57" s="1281"/>
      <c r="BX57" s="1281">
        <v>60.7</v>
      </c>
      <c r="BY57" s="1281"/>
      <c r="BZ57" s="1281"/>
      <c r="CA57" s="1281"/>
      <c r="CB57" s="1281"/>
      <c r="CC57" s="1281"/>
      <c r="CD57" s="1281"/>
      <c r="CE57" s="1281"/>
      <c r="CF57" s="1281">
        <v>61.4</v>
      </c>
      <c r="CG57" s="1281"/>
      <c r="CH57" s="1281"/>
      <c r="CI57" s="1281"/>
      <c r="CJ57" s="1281"/>
      <c r="CK57" s="1281"/>
      <c r="CL57" s="1281"/>
      <c r="CM57" s="1281"/>
      <c r="CN57" s="1281">
        <v>62.6</v>
      </c>
      <c r="CO57" s="1281"/>
      <c r="CP57" s="1281"/>
      <c r="CQ57" s="1281"/>
      <c r="CR57" s="1281"/>
      <c r="CS57" s="1281"/>
      <c r="CT57" s="1281"/>
      <c r="CU57" s="1281"/>
      <c r="CV57" s="1281">
        <v>62.8</v>
      </c>
      <c r="CW57" s="1281"/>
      <c r="CX57" s="1281"/>
      <c r="CY57" s="1281"/>
      <c r="CZ57" s="1281"/>
      <c r="DA57" s="1281"/>
      <c r="DB57" s="1281"/>
      <c r="DC57" s="1281"/>
      <c r="DD57" s="388"/>
      <c r="DE57" s="387"/>
    </row>
    <row r="58" spans="1:109" s="383" customFormat="1" x14ac:dyDescent="0.15">
      <c r="A58" s="369"/>
      <c r="B58" s="387"/>
      <c r="G58" s="1276"/>
      <c r="H58" s="1276"/>
      <c r="I58" s="1295"/>
      <c r="J58" s="1295"/>
      <c r="K58" s="1292"/>
      <c r="L58" s="1292"/>
      <c r="M58" s="1292"/>
      <c r="N58" s="1292"/>
      <c r="AM58" s="369"/>
      <c r="AN58" s="1280"/>
      <c r="AO58" s="1280"/>
      <c r="AP58" s="1280"/>
      <c r="AQ58" s="1280"/>
      <c r="AR58" s="1280"/>
      <c r="AS58" s="1280"/>
      <c r="AT58" s="1280"/>
      <c r="AU58" s="1280"/>
      <c r="AV58" s="1280"/>
      <c r="AW58" s="1280"/>
      <c r="AX58" s="1280"/>
      <c r="AY58" s="1280"/>
      <c r="AZ58" s="1280"/>
      <c r="BA58" s="1280"/>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589</v>
      </c>
    </row>
    <row r="64" spans="1:109" x14ac:dyDescent="0.15">
      <c r="B64" s="375"/>
      <c r="G64" s="382"/>
      <c r="I64" s="395"/>
      <c r="J64" s="395"/>
      <c r="K64" s="395"/>
      <c r="L64" s="395"/>
      <c r="M64" s="395"/>
      <c r="N64" s="396"/>
      <c r="AM64" s="382"/>
      <c r="AN64" s="382" t="s">
        <v>582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3" t="s">
        <v>590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584</v>
      </c>
    </row>
    <row r="72" spans="2:107" x14ac:dyDescent="0.15">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548</v>
      </c>
      <c r="BQ72" s="1280"/>
      <c r="BR72" s="1280"/>
      <c r="BS72" s="1280"/>
      <c r="BT72" s="1280"/>
      <c r="BU72" s="1280"/>
      <c r="BV72" s="1280"/>
      <c r="BW72" s="1280"/>
      <c r="BX72" s="1280" t="s">
        <v>549</v>
      </c>
      <c r="BY72" s="1280"/>
      <c r="BZ72" s="1280"/>
      <c r="CA72" s="1280"/>
      <c r="CB72" s="1280"/>
      <c r="CC72" s="1280"/>
      <c r="CD72" s="1280"/>
      <c r="CE72" s="1280"/>
      <c r="CF72" s="1280" t="s">
        <v>550</v>
      </c>
      <c r="CG72" s="1280"/>
      <c r="CH72" s="1280"/>
      <c r="CI72" s="1280"/>
      <c r="CJ72" s="1280"/>
      <c r="CK72" s="1280"/>
      <c r="CL72" s="1280"/>
      <c r="CM72" s="1280"/>
      <c r="CN72" s="1280" t="s">
        <v>551</v>
      </c>
      <c r="CO72" s="1280"/>
      <c r="CP72" s="1280"/>
      <c r="CQ72" s="1280"/>
      <c r="CR72" s="1280"/>
      <c r="CS72" s="1280"/>
      <c r="CT72" s="1280"/>
      <c r="CU72" s="1280"/>
      <c r="CV72" s="1280" t="s">
        <v>552</v>
      </c>
      <c r="CW72" s="1280"/>
      <c r="CX72" s="1280"/>
      <c r="CY72" s="1280"/>
      <c r="CZ72" s="1280"/>
      <c r="DA72" s="1280"/>
      <c r="DB72" s="1280"/>
      <c r="DC72" s="1280"/>
    </row>
    <row r="73" spans="2:107" x14ac:dyDescent="0.15">
      <c r="B73" s="375"/>
      <c r="G73" s="1293"/>
      <c r="H73" s="1293"/>
      <c r="I73" s="1293"/>
      <c r="J73" s="1293"/>
      <c r="K73" s="1296"/>
      <c r="L73" s="1296"/>
      <c r="M73" s="1296"/>
      <c r="N73" s="1296"/>
      <c r="AM73" s="384"/>
      <c r="AN73" s="1282" t="s">
        <v>585</v>
      </c>
      <c r="AO73" s="1282"/>
      <c r="AP73" s="1282"/>
      <c r="AQ73" s="1282"/>
      <c r="AR73" s="1282"/>
      <c r="AS73" s="1282"/>
      <c r="AT73" s="1282"/>
      <c r="AU73" s="1282"/>
      <c r="AV73" s="1282"/>
      <c r="AW73" s="1282"/>
      <c r="AX73" s="1282"/>
      <c r="AY73" s="1282"/>
      <c r="AZ73" s="1282"/>
      <c r="BA73" s="1282"/>
      <c r="BB73" s="1282" t="s">
        <v>586</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5"/>
      <c r="G74" s="1293"/>
      <c r="H74" s="1293"/>
      <c r="I74" s="1293"/>
      <c r="J74" s="1293"/>
      <c r="K74" s="1296"/>
      <c r="L74" s="1296"/>
      <c r="M74" s="1296"/>
      <c r="N74" s="1296"/>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5"/>
      <c r="G75" s="1293"/>
      <c r="H75" s="1293"/>
      <c r="I75" s="1276"/>
      <c r="J75" s="1276"/>
      <c r="K75" s="1292"/>
      <c r="L75" s="1292"/>
      <c r="M75" s="1292"/>
      <c r="N75" s="1292"/>
      <c r="AM75" s="384"/>
      <c r="AN75" s="1282"/>
      <c r="AO75" s="1282"/>
      <c r="AP75" s="1282"/>
      <c r="AQ75" s="1282"/>
      <c r="AR75" s="1282"/>
      <c r="AS75" s="1282"/>
      <c r="AT75" s="1282"/>
      <c r="AU75" s="1282"/>
      <c r="AV75" s="1282"/>
      <c r="AW75" s="1282"/>
      <c r="AX75" s="1282"/>
      <c r="AY75" s="1282"/>
      <c r="AZ75" s="1282"/>
      <c r="BA75" s="1282"/>
      <c r="BB75" s="1282" t="s">
        <v>591</v>
      </c>
      <c r="BC75" s="1282"/>
      <c r="BD75" s="1282"/>
      <c r="BE75" s="1282"/>
      <c r="BF75" s="1282"/>
      <c r="BG75" s="1282"/>
      <c r="BH75" s="1282"/>
      <c r="BI75" s="1282"/>
      <c r="BJ75" s="1282"/>
      <c r="BK75" s="1282"/>
      <c r="BL75" s="1282"/>
      <c r="BM75" s="1282"/>
      <c r="BN75" s="1282"/>
      <c r="BO75" s="1282"/>
      <c r="BP75" s="1281">
        <v>4.7</v>
      </c>
      <c r="BQ75" s="1281"/>
      <c r="BR75" s="1281"/>
      <c r="BS75" s="1281"/>
      <c r="BT75" s="1281"/>
      <c r="BU75" s="1281"/>
      <c r="BV75" s="1281"/>
      <c r="BW75" s="1281"/>
      <c r="BX75" s="1281">
        <v>5</v>
      </c>
      <c r="BY75" s="1281"/>
      <c r="BZ75" s="1281"/>
      <c r="CA75" s="1281"/>
      <c r="CB75" s="1281"/>
      <c r="CC75" s="1281"/>
      <c r="CD75" s="1281"/>
      <c r="CE75" s="1281"/>
      <c r="CF75" s="1281">
        <v>6.2</v>
      </c>
      <c r="CG75" s="1281"/>
      <c r="CH75" s="1281"/>
      <c r="CI75" s="1281"/>
      <c r="CJ75" s="1281"/>
      <c r="CK75" s="1281"/>
      <c r="CL75" s="1281"/>
      <c r="CM75" s="1281"/>
      <c r="CN75" s="1281">
        <v>6.9</v>
      </c>
      <c r="CO75" s="1281"/>
      <c r="CP75" s="1281"/>
      <c r="CQ75" s="1281"/>
      <c r="CR75" s="1281"/>
      <c r="CS75" s="1281"/>
      <c r="CT75" s="1281"/>
      <c r="CU75" s="1281"/>
      <c r="CV75" s="1281">
        <v>7.4</v>
      </c>
      <c r="CW75" s="1281"/>
      <c r="CX75" s="1281"/>
      <c r="CY75" s="1281"/>
      <c r="CZ75" s="1281"/>
      <c r="DA75" s="1281"/>
      <c r="DB75" s="1281"/>
      <c r="DC75" s="1281"/>
    </row>
    <row r="76" spans="2:107" x14ac:dyDescent="0.15">
      <c r="B76" s="375"/>
      <c r="G76" s="1293"/>
      <c r="H76" s="1293"/>
      <c r="I76" s="1276"/>
      <c r="J76" s="1276"/>
      <c r="K76" s="1292"/>
      <c r="L76" s="1292"/>
      <c r="M76" s="1292"/>
      <c r="N76" s="1292"/>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5"/>
      <c r="G77" s="1276"/>
      <c r="H77" s="1276"/>
      <c r="I77" s="1276"/>
      <c r="J77" s="1276"/>
      <c r="K77" s="1296"/>
      <c r="L77" s="1296"/>
      <c r="M77" s="1296"/>
      <c r="N77" s="1296"/>
      <c r="AN77" s="1280" t="s">
        <v>588</v>
      </c>
      <c r="AO77" s="1280"/>
      <c r="AP77" s="1280"/>
      <c r="AQ77" s="1280"/>
      <c r="AR77" s="1280"/>
      <c r="AS77" s="1280"/>
      <c r="AT77" s="1280"/>
      <c r="AU77" s="1280"/>
      <c r="AV77" s="1280"/>
      <c r="AW77" s="1280"/>
      <c r="AX77" s="1280"/>
      <c r="AY77" s="1280"/>
      <c r="AZ77" s="1280"/>
      <c r="BA77" s="1280"/>
      <c r="BB77" s="1282" t="s">
        <v>586</v>
      </c>
      <c r="BC77" s="1282"/>
      <c r="BD77" s="1282"/>
      <c r="BE77" s="1282"/>
      <c r="BF77" s="1282"/>
      <c r="BG77" s="1282"/>
      <c r="BH77" s="1282"/>
      <c r="BI77" s="1282"/>
      <c r="BJ77" s="1282"/>
      <c r="BK77" s="1282"/>
      <c r="BL77" s="1282"/>
      <c r="BM77" s="1282"/>
      <c r="BN77" s="1282"/>
      <c r="BO77" s="1282"/>
      <c r="BP77" s="1281">
        <v>37.700000000000003</v>
      </c>
      <c r="BQ77" s="1281"/>
      <c r="BR77" s="1281"/>
      <c r="BS77" s="1281"/>
      <c r="BT77" s="1281"/>
      <c r="BU77" s="1281"/>
      <c r="BV77" s="1281"/>
      <c r="BW77" s="1281"/>
      <c r="BX77" s="1281">
        <v>37.9</v>
      </c>
      <c r="BY77" s="1281"/>
      <c r="BZ77" s="1281"/>
      <c r="CA77" s="1281"/>
      <c r="CB77" s="1281"/>
      <c r="CC77" s="1281"/>
      <c r="CD77" s="1281"/>
      <c r="CE77" s="1281"/>
      <c r="CF77" s="1281">
        <v>38.700000000000003</v>
      </c>
      <c r="CG77" s="1281"/>
      <c r="CH77" s="1281"/>
      <c r="CI77" s="1281"/>
      <c r="CJ77" s="1281"/>
      <c r="CK77" s="1281"/>
      <c r="CL77" s="1281"/>
      <c r="CM77" s="1281"/>
      <c r="CN77" s="1281">
        <v>32.5</v>
      </c>
      <c r="CO77" s="1281"/>
      <c r="CP77" s="1281"/>
      <c r="CQ77" s="1281"/>
      <c r="CR77" s="1281"/>
      <c r="CS77" s="1281"/>
      <c r="CT77" s="1281"/>
      <c r="CU77" s="1281"/>
      <c r="CV77" s="1281">
        <v>23</v>
      </c>
      <c r="CW77" s="1281"/>
      <c r="CX77" s="1281"/>
      <c r="CY77" s="1281"/>
      <c r="CZ77" s="1281"/>
      <c r="DA77" s="1281"/>
      <c r="DB77" s="1281"/>
      <c r="DC77" s="1281"/>
    </row>
    <row r="78" spans="2:107" x14ac:dyDescent="0.15">
      <c r="B78" s="375"/>
      <c r="G78" s="1276"/>
      <c r="H78" s="1276"/>
      <c r="I78" s="1276"/>
      <c r="J78" s="1276"/>
      <c r="K78" s="1296"/>
      <c r="L78" s="1296"/>
      <c r="M78" s="1296"/>
      <c r="N78" s="1296"/>
      <c r="AN78" s="1280"/>
      <c r="AO78" s="1280"/>
      <c r="AP78" s="1280"/>
      <c r="AQ78" s="1280"/>
      <c r="AR78" s="1280"/>
      <c r="AS78" s="1280"/>
      <c r="AT78" s="1280"/>
      <c r="AU78" s="1280"/>
      <c r="AV78" s="1280"/>
      <c r="AW78" s="1280"/>
      <c r="AX78" s="1280"/>
      <c r="AY78" s="1280"/>
      <c r="AZ78" s="1280"/>
      <c r="BA78" s="1280"/>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5"/>
      <c r="G79" s="1276"/>
      <c r="H79" s="1276"/>
      <c r="I79" s="1295"/>
      <c r="J79" s="1295"/>
      <c r="K79" s="1297"/>
      <c r="L79" s="1297"/>
      <c r="M79" s="1297"/>
      <c r="N79" s="1297"/>
      <c r="AN79" s="1280"/>
      <c r="AO79" s="1280"/>
      <c r="AP79" s="1280"/>
      <c r="AQ79" s="1280"/>
      <c r="AR79" s="1280"/>
      <c r="AS79" s="1280"/>
      <c r="AT79" s="1280"/>
      <c r="AU79" s="1280"/>
      <c r="AV79" s="1280"/>
      <c r="AW79" s="1280"/>
      <c r="AX79" s="1280"/>
      <c r="AY79" s="1280"/>
      <c r="AZ79" s="1280"/>
      <c r="BA79" s="1280"/>
      <c r="BB79" s="1282" t="s">
        <v>591</v>
      </c>
      <c r="BC79" s="1282"/>
      <c r="BD79" s="1282"/>
      <c r="BE79" s="1282"/>
      <c r="BF79" s="1282"/>
      <c r="BG79" s="1282"/>
      <c r="BH79" s="1282"/>
      <c r="BI79" s="1282"/>
      <c r="BJ79" s="1282"/>
      <c r="BK79" s="1282"/>
      <c r="BL79" s="1282"/>
      <c r="BM79" s="1282"/>
      <c r="BN79" s="1282"/>
      <c r="BO79" s="1282"/>
      <c r="BP79" s="1281">
        <v>8.9</v>
      </c>
      <c r="BQ79" s="1281"/>
      <c r="BR79" s="1281"/>
      <c r="BS79" s="1281"/>
      <c r="BT79" s="1281"/>
      <c r="BU79" s="1281"/>
      <c r="BV79" s="1281"/>
      <c r="BW79" s="1281"/>
      <c r="BX79" s="1281">
        <v>8.6999999999999993</v>
      </c>
      <c r="BY79" s="1281"/>
      <c r="BZ79" s="1281"/>
      <c r="CA79" s="1281"/>
      <c r="CB79" s="1281"/>
      <c r="CC79" s="1281"/>
      <c r="CD79" s="1281"/>
      <c r="CE79" s="1281"/>
      <c r="CF79" s="1281">
        <v>8.8000000000000007</v>
      </c>
      <c r="CG79" s="1281"/>
      <c r="CH79" s="1281"/>
      <c r="CI79" s="1281"/>
      <c r="CJ79" s="1281"/>
      <c r="CK79" s="1281"/>
      <c r="CL79" s="1281"/>
      <c r="CM79" s="1281"/>
      <c r="CN79" s="1281">
        <v>8.6999999999999993</v>
      </c>
      <c r="CO79" s="1281"/>
      <c r="CP79" s="1281"/>
      <c r="CQ79" s="1281"/>
      <c r="CR79" s="1281"/>
      <c r="CS79" s="1281"/>
      <c r="CT79" s="1281"/>
      <c r="CU79" s="1281"/>
      <c r="CV79" s="1281">
        <v>8.1999999999999993</v>
      </c>
      <c r="CW79" s="1281"/>
      <c r="CX79" s="1281"/>
      <c r="CY79" s="1281"/>
      <c r="CZ79" s="1281"/>
      <c r="DA79" s="1281"/>
      <c r="DB79" s="1281"/>
      <c r="DC79" s="1281"/>
    </row>
    <row r="80" spans="2:107" x14ac:dyDescent="0.15">
      <c r="B80" s="375"/>
      <c r="G80" s="1276"/>
      <c r="H80" s="1276"/>
      <c r="I80" s="1295"/>
      <c r="J80" s="1295"/>
      <c r="K80" s="1297"/>
      <c r="L80" s="1297"/>
      <c r="M80" s="1297"/>
      <c r="N80" s="1297"/>
      <c r="AN80" s="1280"/>
      <c r="AO80" s="1280"/>
      <c r="AP80" s="1280"/>
      <c r="AQ80" s="1280"/>
      <c r="AR80" s="1280"/>
      <c r="AS80" s="1280"/>
      <c r="AT80" s="1280"/>
      <c r="AU80" s="1280"/>
      <c r="AV80" s="1280"/>
      <c r="AW80" s="1280"/>
      <c r="AX80" s="1280"/>
      <c r="AY80" s="1280"/>
      <c r="AZ80" s="1280"/>
      <c r="BA80" s="1280"/>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YqLkulF3BmWcN9Qj1CmHgtAJ64qUiyA4zBu5iyU52he+vXmDkyUomuuBWDXD+YI8zuZ6na8PHR4Rh01LrAlr0w==" saltValue="kSr0Qq3UdoYiubJgLQ03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47CAC-74FF-45D8-9756-3764ECCBB149}">
  <sheetPr>
    <pageSetUpPr fitToPage="1"/>
  </sheetPr>
  <dimension ref="A1:DR125"/>
  <sheetViews>
    <sheetView showGridLines="0" topLeftCell="T85" zoomScaleNormal="100" zoomScaleSheetLayoutView="70" workbookViewId="0">
      <selection activeCell="CN97" sqref="CN97"/>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495</v>
      </c>
    </row>
  </sheetData>
  <sheetProtection algorithmName="SHA-512" hashValue="3tzIhHMlMIDMEes9WSHBJG+f96BkeWqXPi1Ek4wdTN/Ip7vC+5548XUqGAqHvuU/E7KZWoH/+bcL2n703MrcQw==" saltValue="vQ6BfmjaeMRnoFw5thOo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1A4AD-84AD-4BF6-A7FC-AA980889ED5C}">
  <sheetPr>
    <pageSetUpPr fitToPage="1"/>
  </sheetPr>
  <dimension ref="A1:DR125"/>
  <sheetViews>
    <sheetView showGridLines="0" tabSelected="1" topLeftCell="A94" zoomScaleNormal="100" zoomScaleSheetLayoutView="55" workbookViewId="0">
      <selection activeCell="BB73" sqref="BB73:BO74"/>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495</v>
      </c>
    </row>
  </sheetData>
  <sheetProtection algorithmName="SHA-512" hashValue="bGe7/6MB8XF1Pio1DyO2jvTXNSYyOfyDjqsmy0pje06X6uopo7U893e8kdboOxDVHrsv5Sb849PrrjpZIGfuzw==" saltValue="pqYlcaAUMjCqgCmMlSfZ0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545</v>
      </c>
      <c r="G2" s="148"/>
      <c r="H2" s="149"/>
    </row>
    <row r="3" spans="1:8" x14ac:dyDescent="0.15">
      <c r="A3" s="145" t="s">
        <v>538</v>
      </c>
      <c r="B3" s="150"/>
      <c r="C3" s="151"/>
      <c r="D3" s="152">
        <v>88866</v>
      </c>
      <c r="E3" s="153"/>
      <c r="F3" s="154">
        <v>72656</v>
      </c>
      <c r="G3" s="155"/>
      <c r="H3" s="156"/>
    </row>
    <row r="4" spans="1:8" x14ac:dyDescent="0.15">
      <c r="A4" s="157"/>
      <c r="B4" s="158"/>
      <c r="C4" s="159"/>
      <c r="D4" s="160">
        <v>25766</v>
      </c>
      <c r="E4" s="161"/>
      <c r="F4" s="162">
        <v>36448</v>
      </c>
      <c r="G4" s="163"/>
      <c r="H4" s="164"/>
    </row>
    <row r="5" spans="1:8" x14ac:dyDescent="0.15">
      <c r="A5" s="145" t="s">
        <v>540</v>
      </c>
      <c r="B5" s="150"/>
      <c r="C5" s="151"/>
      <c r="D5" s="152">
        <v>44538</v>
      </c>
      <c r="E5" s="153"/>
      <c r="F5" s="154">
        <v>65080</v>
      </c>
      <c r="G5" s="155"/>
      <c r="H5" s="156"/>
    </row>
    <row r="6" spans="1:8" x14ac:dyDescent="0.15">
      <c r="A6" s="157"/>
      <c r="B6" s="158"/>
      <c r="C6" s="159"/>
      <c r="D6" s="160">
        <v>14285</v>
      </c>
      <c r="E6" s="161"/>
      <c r="F6" s="162">
        <v>38201</v>
      </c>
      <c r="G6" s="163"/>
      <c r="H6" s="164"/>
    </row>
    <row r="7" spans="1:8" x14ac:dyDescent="0.15">
      <c r="A7" s="145" t="s">
        <v>541</v>
      </c>
      <c r="B7" s="150"/>
      <c r="C7" s="151"/>
      <c r="D7" s="152">
        <v>38503</v>
      </c>
      <c r="E7" s="153"/>
      <c r="F7" s="154">
        <v>79288</v>
      </c>
      <c r="G7" s="155"/>
      <c r="H7" s="156"/>
    </row>
    <row r="8" spans="1:8" x14ac:dyDescent="0.15">
      <c r="A8" s="157"/>
      <c r="B8" s="158"/>
      <c r="C8" s="159"/>
      <c r="D8" s="160">
        <v>11501</v>
      </c>
      <c r="E8" s="161"/>
      <c r="F8" s="162">
        <v>41870</v>
      </c>
      <c r="G8" s="163"/>
      <c r="H8" s="164"/>
    </row>
    <row r="9" spans="1:8" x14ac:dyDescent="0.15">
      <c r="A9" s="145" t="s">
        <v>542</v>
      </c>
      <c r="B9" s="150"/>
      <c r="C9" s="151"/>
      <c r="D9" s="152">
        <v>32063</v>
      </c>
      <c r="E9" s="153"/>
      <c r="F9" s="154">
        <v>84962</v>
      </c>
      <c r="G9" s="155"/>
      <c r="H9" s="156"/>
    </row>
    <row r="10" spans="1:8" x14ac:dyDescent="0.15">
      <c r="A10" s="157"/>
      <c r="B10" s="158"/>
      <c r="C10" s="159"/>
      <c r="D10" s="160">
        <v>11065</v>
      </c>
      <c r="E10" s="161"/>
      <c r="F10" s="162">
        <v>42793</v>
      </c>
      <c r="G10" s="163"/>
      <c r="H10" s="164"/>
    </row>
    <row r="11" spans="1:8" x14ac:dyDescent="0.15">
      <c r="A11" s="145" t="s">
        <v>543</v>
      </c>
      <c r="B11" s="150"/>
      <c r="C11" s="151"/>
      <c r="D11" s="152">
        <v>75250</v>
      </c>
      <c r="E11" s="153"/>
      <c r="F11" s="154">
        <v>71279</v>
      </c>
      <c r="G11" s="155"/>
      <c r="H11" s="156"/>
    </row>
    <row r="12" spans="1:8" x14ac:dyDescent="0.15">
      <c r="A12" s="157"/>
      <c r="B12" s="158"/>
      <c r="C12" s="165"/>
      <c r="D12" s="160">
        <v>27984</v>
      </c>
      <c r="E12" s="161"/>
      <c r="F12" s="162">
        <v>36731</v>
      </c>
      <c r="G12" s="163"/>
      <c r="H12" s="164"/>
    </row>
    <row r="13" spans="1:8" x14ac:dyDescent="0.15">
      <c r="A13" s="145"/>
      <c r="B13" s="150"/>
      <c r="C13" s="166"/>
      <c r="D13" s="167">
        <v>55844</v>
      </c>
      <c r="E13" s="168"/>
      <c r="F13" s="169">
        <v>74653</v>
      </c>
      <c r="G13" s="170"/>
      <c r="H13" s="156"/>
    </row>
    <row r="14" spans="1:8" x14ac:dyDescent="0.15">
      <c r="A14" s="157"/>
      <c r="B14" s="158"/>
      <c r="C14" s="159"/>
      <c r="D14" s="160">
        <v>18120</v>
      </c>
      <c r="E14" s="161"/>
      <c r="F14" s="162">
        <v>39209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2.7</v>
      </c>
      <c r="C19" s="171">
        <f>ROUND(VALUE(SUBSTITUTE(実質収支比率等に係る経年分析!G$48,"▲","-")),2)</f>
        <v>2.96</v>
      </c>
      <c r="D19" s="171">
        <f>ROUND(VALUE(SUBSTITUTE(実質収支比率等に係る経年分析!H$48,"▲","-")),2)</f>
        <v>4.4000000000000004</v>
      </c>
      <c r="E19" s="171">
        <f>ROUND(VALUE(SUBSTITUTE(実質収支比率等に係る経年分析!I$48,"▲","-")),2)</f>
        <v>3.36</v>
      </c>
      <c r="F19" s="171">
        <f>ROUND(VALUE(SUBSTITUTE(実質収支比率等に係る経年分析!J$48,"▲","-")),2)</f>
        <v>3.13</v>
      </c>
    </row>
    <row r="20" spans="1:11" x14ac:dyDescent="0.15">
      <c r="A20" s="171" t="s">
        <v>55</v>
      </c>
      <c r="B20" s="171">
        <f>ROUND(VALUE(SUBSTITUTE(実質収支比率等に係る経年分析!F$47,"▲","-")),2)</f>
        <v>14.41</v>
      </c>
      <c r="C20" s="171">
        <f>ROUND(VALUE(SUBSTITUTE(実質収支比率等に係る経年分析!G$47,"▲","-")),2)</f>
        <v>14.66</v>
      </c>
      <c r="D20" s="171">
        <f>ROUND(VALUE(SUBSTITUTE(実質収支比率等に係る経年分析!H$47,"▲","-")),2)</f>
        <v>12.07</v>
      </c>
      <c r="E20" s="171">
        <f>ROUND(VALUE(SUBSTITUTE(実質収支比率等に係る経年分析!I$47,"▲","-")),2)</f>
        <v>14.52</v>
      </c>
      <c r="F20" s="171">
        <f>ROUND(VALUE(SUBSTITUTE(実質収支比率等に係る経年分析!J$47,"▲","-")),2)</f>
        <v>19.29</v>
      </c>
    </row>
    <row r="21" spans="1:11" x14ac:dyDescent="0.15">
      <c r="A21" s="171" t="s">
        <v>56</v>
      </c>
      <c r="B21" s="171">
        <f>IF(ISNUMBER(VALUE(SUBSTITUTE(実質収支比率等に係る経年分析!F$49,"▲","-"))),ROUND(VALUE(SUBSTITUTE(実質収支比率等に係る経年分析!F$49,"▲","-")),2),NA())</f>
        <v>1.58</v>
      </c>
      <c r="C21" s="171">
        <f>IF(ISNUMBER(VALUE(SUBSTITUTE(実質収支比率等に係る経年分析!G$49,"▲","-"))),ROUND(VALUE(SUBSTITUTE(実質収支比率等に係る経年分析!G$49,"▲","-")),2),NA())</f>
        <v>2.97</v>
      </c>
      <c r="D21" s="171">
        <f>IF(ISNUMBER(VALUE(SUBSTITUTE(実質収支比率等に係る経年分析!H$49,"▲","-"))),ROUND(VALUE(SUBSTITUTE(実質収支比率等に係る経年分析!H$49,"▲","-")),2),NA())</f>
        <v>-0.16</v>
      </c>
      <c r="E21" s="171">
        <f>IF(ISNUMBER(VALUE(SUBSTITUTE(実質収支比率等に係る経年分析!I$49,"▲","-"))),ROUND(VALUE(SUBSTITUTE(実質収支比率等に係る経年分析!I$49,"▲","-")),2),NA())</f>
        <v>1.1399999999999999</v>
      </c>
      <c r="F21" s="171">
        <f>IF(ISNUMBER(VALUE(SUBSTITUTE(実質収支比率等に係る経年分析!J$49,"▲","-"))),ROUND(VALUE(SUBSTITUTE(実質収支比率等に係る経年分析!J$49,"▲","-")),2),NA())</f>
        <v>2.85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0.28999999999999998</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2.39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0.94</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2.06</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4.4000000000000004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8.26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8.8000000000000007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9.2899999999999991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9.4600000000000009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9.31</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11.87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13.23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18.32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2392</v>
      </c>
      <c r="E42" s="173"/>
      <c r="F42" s="173"/>
      <c r="G42" s="173">
        <f>'実質公債費比率（分子）の構造'!L$52</f>
        <v>2392</v>
      </c>
      <c r="H42" s="173"/>
      <c r="I42" s="173"/>
      <c r="J42" s="173">
        <f>'実質公債費比率（分子）の構造'!M$52</f>
        <v>2383</v>
      </c>
      <c r="K42" s="173"/>
      <c r="L42" s="173"/>
      <c r="M42" s="173">
        <f>'実質公債費比率（分子）の構造'!N$52</f>
        <v>2372</v>
      </c>
      <c r="N42" s="173"/>
      <c r="O42" s="173"/>
      <c r="P42" s="173">
        <f>'実質公債費比率（分子）の構造'!O$52</f>
        <v>2371</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v>
      </c>
      <c r="C44" s="173"/>
      <c r="D44" s="173"/>
      <c r="E44" s="173">
        <f>'実質公債費比率（分子）の構造'!L$50</f>
        <v>5</v>
      </c>
      <c r="F44" s="173"/>
      <c r="G44" s="173"/>
      <c r="H44" s="173">
        <f>'実質公債費比率（分子）の構造'!M$50</f>
        <v>5</v>
      </c>
      <c r="I44" s="173"/>
      <c r="J44" s="173"/>
      <c r="K44" s="173">
        <f>'実質公債費比率（分子）の構造'!N$50</f>
        <v>61</v>
      </c>
      <c r="L44" s="173"/>
      <c r="M44" s="173"/>
      <c r="N44" s="173">
        <f>'実質公債費比率（分子）の構造'!O$50</f>
        <v>59</v>
      </c>
      <c r="O44" s="173"/>
      <c r="P44" s="173"/>
    </row>
    <row r="45" spans="1:16" x14ac:dyDescent="0.15">
      <c r="A45" s="173" t="s">
        <v>66</v>
      </c>
      <c r="B45" s="173">
        <f>'実質公債費比率（分子）の構造'!K$49</f>
        <v>92</v>
      </c>
      <c r="C45" s="173"/>
      <c r="D45" s="173"/>
      <c r="E45" s="173">
        <f>'実質公債費比率（分子）の構造'!L$49</f>
        <v>94</v>
      </c>
      <c r="F45" s="173"/>
      <c r="G45" s="173"/>
      <c r="H45" s="173">
        <f>'実質公債費比率（分子）の構造'!M$49</f>
        <v>93</v>
      </c>
      <c r="I45" s="173"/>
      <c r="J45" s="173"/>
      <c r="K45" s="173">
        <f>'実質公債費比率（分子）の構造'!N$49</f>
        <v>95</v>
      </c>
      <c r="L45" s="173"/>
      <c r="M45" s="173"/>
      <c r="N45" s="173">
        <f>'実質公債費比率（分子）の構造'!O$49</f>
        <v>109</v>
      </c>
      <c r="O45" s="173"/>
      <c r="P45" s="173"/>
    </row>
    <row r="46" spans="1:16" x14ac:dyDescent="0.15">
      <c r="A46" s="173" t="s">
        <v>67</v>
      </c>
      <c r="B46" s="173">
        <f>'実質公債費比率（分子）の構造'!K$48</f>
        <v>675</v>
      </c>
      <c r="C46" s="173"/>
      <c r="D46" s="173"/>
      <c r="E46" s="173">
        <f>'実質公債費比率（分子）の構造'!L$48</f>
        <v>742</v>
      </c>
      <c r="F46" s="173"/>
      <c r="G46" s="173"/>
      <c r="H46" s="173">
        <f>'実質公債費比率（分子）の構造'!M$48</f>
        <v>817</v>
      </c>
      <c r="I46" s="173"/>
      <c r="J46" s="173"/>
      <c r="K46" s="173">
        <f>'実質公債費比率（分子）の構造'!N$48</f>
        <v>771</v>
      </c>
      <c r="L46" s="173"/>
      <c r="M46" s="173"/>
      <c r="N46" s="173">
        <f>'実質公債費比率（分子）の構造'!O$48</f>
        <v>906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2153</v>
      </c>
      <c r="C49" s="173"/>
      <c r="D49" s="173"/>
      <c r="E49" s="173">
        <f>'実質公債費比率（分子）の構造'!L$45</f>
        <v>2172</v>
      </c>
      <c r="F49" s="173"/>
      <c r="G49" s="173"/>
      <c r="H49" s="173">
        <f>'実質公債費比率（分子）の構造'!M$45</f>
        <v>2097</v>
      </c>
      <c r="I49" s="173"/>
      <c r="J49" s="173"/>
      <c r="K49" s="173">
        <f>'実質公債費比率（分子）の構造'!N$45</f>
        <v>2195</v>
      </c>
      <c r="L49" s="173"/>
      <c r="M49" s="173"/>
      <c r="N49" s="173">
        <f>'実質公債費比率（分子）の構造'!O$45</f>
        <v>2134</v>
      </c>
      <c r="O49" s="173"/>
      <c r="P49" s="173"/>
    </row>
    <row r="50" spans="1:16" x14ac:dyDescent="0.15">
      <c r="A50" s="173" t="s">
        <v>71</v>
      </c>
      <c r="B50" s="173" t="e">
        <f>NA()</f>
        <v>#N/A</v>
      </c>
      <c r="C50" s="173">
        <f>IF(ISNUMBER('実質公債費比率（分子）の構造'!K$53),'実質公債費比率（分子）の構造'!K$53,NA())</f>
        <v>535</v>
      </c>
      <c r="D50" s="173" t="e">
        <f>NA()</f>
        <v>#N/A</v>
      </c>
      <c r="E50" s="173" t="e">
        <f>NA()</f>
        <v>#N/A</v>
      </c>
      <c r="F50" s="173">
        <f>IF(ISNUMBER('実質公債費比率（分子）の構造'!L$53),'実質公債費比率（分子）の構造'!L$53,NA())</f>
        <v>621</v>
      </c>
      <c r="G50" s="173" t="e">
        <f>NA()</f>
        <v>#N/A</v>
      </c>
      <c r="H50" s="173" t="e">
        <f>NA()</f>
        <v>#N/A</v>
      </c>
      <c r="I50" s="173">
        <f>IF(ISNUMBER('実質公債費比率（分子）の構造'!M$53),'実質公債費比率（分子）の構造'!M$53,NA())</f>
        <v>629</v>
      </c>
      <c r="J50" s="173" t="e">
        <f>NA()</f>
        <v>#N/A</v>
      </c>
      <c r="K50" s="173" t="e">
        <f>NA()</f>
        <v>#N/A</v>
      </c>
      <c r="L50" s="173">
        <f>IF(ISNUMBER('実質公債費比率（分子）の構造'!N$53),'実質公債費比率（分子）の構造'!N$53,NA())</f>
        <v>750</v>
      </c>
      <c r="M50" s="173" t="e">
        <f>NA()</f>
        <v>#N/A</v>
      </c>
      <c r="N50" s="173" t="e">
        <f>NA()</f>
        <v>#N/A</v>
      </c>
      <c r="O50" s="173">
        <f>IF(ISNUMBER('実質公債費比率（分子）の構造'!O$53),'実質公債費比率（分子）の構造'!O$53,NA())</f>
        <v>837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21980</v>
      </c>
      <c r="E56" s="172"/>
      <c r="F56" s="172"/>
      <c r="G56" s="172">
        <f>'将来負担比率（分子）の構造'!J$52</f>
        <v>21360</v>
      </c>
      <c r="H56" s="172"/>
      <c r="I56" s="172"/>
      <c r="J56" s="172">
        <f>'将来負担比率（分子）の構造'!K$52</f>
        <v>21313</v>
      </c>
      <c r="K56" s="172"/>
      <c r="L56" s="172"/>
      <c r="M56" s="172">
        <f>'将来負担比率（分子）の構造'!L$52</f>
        <v>21016</v>
      </c>
      <c r="N56" s="172"/>
      <c r="O56" s="172"/>
      <c r="P56" s="172">
        <f>'将来負担比率（分子）の構造'!M$52</f>
        <v>21013</v>
      </c>
    </row>
    <row r="57" spans="1:16" x14ac:dyDescent="0.15">
      <c r="A57" s="172" t="s">
        <v>42</v>
      </c>
      <c r="B57" s="172"/>
      <c r="C57" s="172"/>
      <c r="D57" s="172">
        <f>'将来負担比率（分子）の構造'!I$51</f>
        <v>860</v>
      </c>
      <c r="E57" s="172"/>
      <c r="F57" s="172"/>
      <c r="G57" s="172">
        <f>'将来負担比率（分子）の構造'!J$51</f>
        <v>783</v>
      </c>
      <c r="H57" s="172"/>
      <c r="I57" s="172"/>
      <c r="J57" s="172">
        <f>'将来負担比率（分子）の構造'!K$51</f>
        <v>655</v>
      </c>
      <c r="K57" s="172"/>
      <c r="L57" s="172"/>
      <c r="M57" s="172">
        <f>'将来負担比率（分子）の構造'!L$51</f>
        <v>644</v>
      </c>
      <c r="N57" s="172"/>
      <c r="O57" s="172"/>
      <c r="P57" s="172">
        <f>'将来負担比率（分子）の構造'!M$51</f>
        <v>609</v>
      </c>
    </row>
    <row r="58" spans="1:16" x14ac:dyDescent="0.15">
      <c r="A58" s="172" t="s">
        <v>41</v>
      </c>
      <c r="B58" s="172"/>
      <c r="C58" s="172"/>
      <c r="D58" s="172">
        <f>'将来負担比率（分子）の構造'!I$50</f>
        <v>17137</v>
      </c>
      <c r="E58" s="172"/>
      <c r="F58" s="172"/>
      <c r="G58" s="172">
        <f>'将来負担比率（分子）の構造'!J$50</f>
        <v>16856</v>
      </c>
      <c r="H58" s="172"/>
      <c r="I58" s="172"/>
      <c r="J58" s="172">
        <f>'将来負担比率（分子）の構造'!K$50</f>
        <v>15875</v>
      </c>
      <c r="K58" s="172"/>
      <c r="L58" s="172"/>
      <c r="M58" s="172">
        <f>'将来負担比率（分子）の構造'!L$50</f>
        <v>16633</v>
      </c>
      <c r="N58" s="172"/>
      <c r="O58" s="172"/>
      <c r="P58" s="172">
        <f>'将来負担比率（分子）の構造'!M$50</f>
        <v>16540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1798</v>
      </c>
      <c r="C62" s="172"/>
      <c r="D62" s="172"/>
      <c r="E62" s="172">
        <f>'将来負担比率（分子）の構造'!J$45</f>
        <v>1457</v>
      </c>
      <c r="F62" s="172"/>
      <c r="G62" s="172"/>
      <c r="H62" s="172">
        <f>'将来負担比率（分子）の構造'!K$45</f>
        <v>2425</v>
      </c>
      <c r="I62" s="172"/>
      <c r="J62" s="172"/>
      <c r="K62" s="172">
        <f>'将来負担比率（分子）の構造'!L$45</f>
        <v>2314</v>
      </c>
      <c r="L62" s="172"/>
      <c r="M62" s="172"/>
      <c r="N62" s="172">
        <f>'将来負担比率（分子）の構造'!M$45</f>
        <v>2392</v>
      </c>
      <c r="O62" s="172"/>
      <c r="P62" s="172"/>
    </row>
    <row r="63" spans="1:16" x14ac:dyDescent="0.15">
      <c r="A63" s="172" t="s">
        <v>34</v>
      </c>
      <c r="B63" s="172">
        <f>'将来負担比率（分子）の構造'!I$44</f>
        <v>458</v>
      </c>
      <c r="C63" s="172"/>
      <c r="D63" s="172"/>
      <c r="E63" s="172">
        <f>'将来負担比率（分子）の構造'!J$44</f>
        <v>402</v>
      </c>
      <c r="F63" s="172"/>
      <c r="G63" s="172"/>
      <c r="H63" s="172">
        <f>'将来負担比率（分子）の構造'!K$44</f>
        <v>495</v>
      </c>
      <c r="I63" s="172"/>
      <c r="J63" s="172"/>
      <c r="K63" s="172">
        <f>'将来負担比率（分子）の構造'!L$44</f>
        <v>1320</v>
      </c>
      <c r="L63" s="172"/>
      <c r="M63" s="172"/>
      <c r="N63" s="172">
        <f>'将来負担比率（分子）の構造'!M$44</f>
        <v>1375</v>
      </c>
      <c r="O63" s="172"/>
      <c r="P63" s="172"/>
    </row>
    <row r="64" spans="1:16" x14ac:dyDescent="0.15">
      <c r="A64" s="172" t="s">
        <v>33</v>
      </c>
      <c r="B64" s="172">
        <f>'将来負担比率（分子）の構造'!I$43</f>
        <v>11167</v>
      </c>
      <c r="C64" s="172"/>
      <c r="D64" s="172"/>
      <c r="E64" s="172">
        <f>'将来負担比率（分子）の構造'!J$43</f>
        <v>12140</v>
      </c>
      <c r="F64" s="172"/>
      <c r="G64" s="172"/>
      <c r="H64" s="172">
        <f>'将来負担比率（分子）の構造'!K$43</f>
        <v>13354</v>
      </c>
      <c r="I64" s="172"/>
      <c r="J64" s="172"/>
      <c r="K64" s="172">
        <f>'将来負担比率（分子）の構造'!L$43</f>
        <v>13256</v>
      </c>
      <c r="L64" s="172"/>
      <c r="M64" s="172"/>
      <c r="N64" s="172">
        <f>'将来負担比率（分子）の構造'!M$43</f>
        <v>12814</v>
      </c>
      <c r="O64" s="172"/>
      <c r="P64" s="172"/>
    </row>
    <row r="65" spans="1:16" x14ac:dyDescent="0.15">
      <c r="A65" s="172" t="s">
        <v>32</v>
      </c>
      <c r="B65" s="172">
        <f>'将来負担比率（分子）の構造'!I$42</f>
        <v>15</v>
      </c>
      <c r="C65" s="172"/>
      <c r="D65" s="172"/>
      <c r="E65" s="172">
        <f>'将来負担比率（分子）の構造'!J$42</f>
        <v>15</v>
      </c>
      <c r="F65" s="172"/>
      <c r="G65" s="172"/>
      <c r="H65" s="172">
        <f>'将来負担比率（分子）の構造'!K$42</f>
        <v>10</v>
      </c>
      <c r="I65" s="172"/>
      <c r="J65" s="172"/>
      <c r="K65" s="172">
        <f>'将来負担比率（分子）の構造'!L$42</f>
        <v>806</v>
      </c>
      <c r="L65" s="172"/>
      <c r="M65" s="172"/>
      <c r="N65" s="172">
        <f>'将来負担比率（分子）の構造'!M$42</f>
        <v>746</v>
      </c>
      <c r="O65" s="172"/>
      <c r="P65" s="172"/>
    </row>
    <row r="66" spans="1:16" x14ac:dyDescent="0.15">
      <c r="A66" s="172" t="s">
        <v>31</v>
      </c>
      <c r="B66" s="172">
        <f>'将来負担比率（分子）の構造'!I$41</f>
        <v>19591</v>
      </c>
      <c r="C66" s="172"/>
      <c r="D66" s="172"/>
      <c r="E66" s="172">
        <f>'将来負担比率（分子）の構造'!J$41</f>
        <v>19019</v>
      </c>
      <c r="F66" s="172"/>
      <c r="G66" s="172"/>
      <c r="H66" s="172">
        <f>'将来負担比率（分子）の構造'!K$41</f>
        <v>19206</v>
      </c>
      <c r="I66" s="172"/>
      <c r="J66" s="172"/>
      <c r="K66" s="172">
        <f>'将来負担比率（分子）の構造'!L$41</f>
        <v>17963</v>
      </c>
      <c r="L66" s="172"/>
      <c r="M66" s="172"/>
      <c r="N66" s="172">
        <f>'将来負担比率（分子）の構造'!M$41</f>
        <v>18236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1419</v>
      </c>
      <c r="C72" s="176">
        <f>基金残高に係る経年分析!G55</f>
        <v>1754</v>
      </c>
      <c r="D72" s="176">
        <f>基金残高に係る経年分析!H55</f>
        <v>2425</v>
      </c>
    </row>
    <row r="73" spans="1:16" x14ac:dyDescent="0.15">
      <c r="A73" s="175" t="s">
        <v>78</v>
      </c>
      <c r="B73" s="176">
        <f>基金残高に係る経年分析!F56</f>
        <v>2389</v>
      </c>
      <c r="C73" s="176">
        <f>基金残高に係る経年分析!G56</f>
        <v>2178</v>
      </c>
      <c r="D73" s="176">
        <f>基金残高に係る経年分析!H56</f>
        <v>2150</v>
      </c>
    </row>
    <row r="74" spans="1:16" x14ac:dyDescent="0.15">
      <c r="A74" s="175" t="s">
        <v>79</v>
      </c>
      <c r="B74" s="176">
        <f>基金残高に係る経年分析!F57</f>
        <v>13376</v>
      </c>
      <c r="C74" s="176">
        <f>基金残高に係る経年分析!G57</f>
        <v>13513</v>
      </c>
      <c r="D74" s="176">
        <f>基金残高に係る経年分析!H57</f>
        <v>13270</v>
      </c>
    </row>
  </sheetData>
  <sheetProtection algorithmName="SHA-512" hashValue="0y/oJ6WMccx1jgvkImIOKtsNAhBZJmWJkSB+UP2Cl3JbJFQ0RFyTrU2ixwtmTfNcjzDb0G7Vch44ldNdYvEuhg==" saltValue="RzbkcIt4apOH+cZhKy2o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228</v>
      </c>
      <c r="C5" s="652"/>
      <c r="D5" s="652"/>
      <c r="E5" s="652"/>
      <c r="F5" s="652"/>
      <c r="G5" s="652"/>
      <c r="H5" s="652"/>
      <c r="I5" s="652"/>
      <c r="J5" s="652"/>
      <c r="K5" s="652"/>
      <c r="L5" s="652"/>
      <c r="M5" s="652"/>
      <c r="N5" s="652"/>
      <c r="O5" s="652"/>
      <c r="P5" s="652"/>
      <c r="Q5" s="653"/>
      <c r="R5" s="654">
        <v>4402941</v>
      </c>
      <c r="S5" s="655"/>
      <c r="T5" s="655"/>
      <c r="U5" s="655"/>
      <c r="V5" s="655"/>
      <c r="W5" s="655"/>
      <c r="X5" s="655"/>
      <c r="Y5" s="656"/>
      <c r="Z5" s="657">
        <v>17.399999999999999</v>
      </c>
      <c r="AA5" s="657"/>
      <c r="AB5" s="657"/>
      <c r="AC5" s="657"/>
      <c r="AD5" s="658">
        <v>4402941</v>
      </c>
      <c r="AE5" s="658"/>
      <c r="AF5" s="658"/>
      <c r="AG5" s="658"/>
      <c r="AH5" s="658"/>
      <c r="AI5" s="658"/>
      <c r="AJ5" s="658"/>
      <c r="AK5" s="658"/>
      <c r="AL5" s="659">
        <v>35.5</v>
      </c>
      <c r="AM5" s="660"/>
      <c r="AN5" s="660"/>
      <c r="AO5" s="661"/>
      <c r="AP5" s="651" t="s">
        <v>229</v>
      </c>
      <c r="AQ5" s="652"/>
      <c r="AR5" s="652"/>
      <c r="AS5" s="652"/>
      <c r="AT5" s="652"/>
      <c r="AU5" s="652"/>
      <c r="AV5" s="652"/>
      <c r="AW5" s="652"/>
      <c r="AX5" s="652"/>
      <c r="AY5" s="652"/>
      <c r="AZ5" s="652"/>
      <c r="BA5" s="652"/>
      <c r="BB5" s="652"/>
      <c r="BC5" s="652"/>
      <c r="BD5" s="652"/>
      <c r="BE5" s="652"/>
      <c r="BF5" s="653"/>
      <c r="BG5" s="665">
        <v>4402887</v>
      </c>
      <c r="BH5" s="666"/>
      <c r="BI5" s="666"/>
      <c r="BJ5" s="666"/>
      <c r="BK5" s="666"/>
      <c r="BL5" s="666"/>
      <c r="BM5" s="666"/>
      <c r="BN5" s="667"/>
      <c r="BO5" s="668">
        <v>100</v>
      </c>
      <c r="BP5" s="668"/>
      <c r="BQ5" s="668"/>
      <c r="BR5" s="668"/>
      <c r="BS5" s="669">
        <v>39958</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143049</v>
      </c>
      <c r="S6" s="666"/>
      <c r="T6" s="666"/>
      <c r="U6" s="666"/>
      <c r="V6" s="666"/>
      <c r="W6" s="666"/>
      <c r="X6" s="666"/>
      <c r="Y6" s="667"/>
      <c r="Z6" s="668">
        <v>0.6</v>
      </c>
      <c r="AA6" s="668"/>
      <c r="AB6" s="668"/>
      <c r="AC6" s="668"/>
      <c r="AD6" s="669">
        <v>143049</v>
      </c>
      <c r="AE6" s="669"/>
      <c r="AF6" s="669"/>
      <c r="AG6" s="669"/>
      <c r="AH6" s="669"/>
      <c r="AI6" s="669"/>
      <c r="AJ6" s="669"/>
      <c r="AK6" s="669"/>
      <c r="AL6" s="670">
        <v>1.2</v>
      </c>
      <c r="AM6" s="671"/>
      <c r="AN6" s="671"/>
      <c r="AO6" s="672"/>
      <c r="AP6" s="662" t="s">
        <v>234</v>
      </c>
      <c r="AQ6" s="663"/>
      <c r="AR6" s="663"/>
      <c r="AS6" s="663"/>
      <c r="AT6" s="663"/>
      <c r="AU6" s="663"/>
      <c r="AV6" s="663"/>
      <c r="AW6" s="663"/>
      <c r="AX6" s="663"/>
      <c r="AY6" s="663"/>
      <c r="AZ6" s="663"/>
      <c r="BA6" s="663"/>
      <c r="BB6" s="663"/>
      <c r="BC6" s="663"/>
      <c r="BD6" s="663"/>
      <c r="BE6" s="663"/>
      <c r="BF6" s="664"/>
      <c r="BG6" s="665">
        <v>4402887</v>
      </c>
      <c r="BH6" s="666"/>
      <c r="BI6" s="666"/>
      <c r="BJ6" s="666"/>
      <c r="BK6" s="666"/>
      <c r="BL6" s="666"/>
      <c r="BM6" s="666"/>
      <c r="BN6" s="667"/>
      <c r="BO6" s="668">
        <v>100</v>
      </c>
      <c r="BP6" s="668"/>
      <c r="BQ6" s="668"/>
      <c r="BR6" s="668"/>
      <c r="BS6" s="669">
        <v>39958</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194840</v>
      </c>
      <c r="CS6" s="666"/>
      <c r="CT6" s="666"/>
      <c r="CU6" s="666"/>
      <c r="CV6" s="666"/>
      <c r="CW6" s="666"/>
      <c r="CX6" s="666"/>
      <c r="CY6" s="667"/>
      <c r="CZ6" s="659">
        <v>0.8</v>
      </c>
      <c r="DA6" s="660"/>
      <c r="DB6" s="660"/>
      <c r="DC6" s="679"/>
      <c r="DD6" s="674" t="s">
        <v>236</v>
      </c>
      <c r="DE6" s="666"/>
      <c r="DF6" s="666"/>
      <c r="DG6" s="666"/>
      <c r="DH6" s="666"/>
      <c r="DI6" s="666"/>
      <c r="DJ6" s="666"/>
      <c r="DK6" s="666"/>
      <c r="DL6" s="666"/>
      <c r="DM6" s="666"/>
      <c r="DN6" s="666"/>
      <c r="DO6" s="666"/>
      <c r="DP6" s="667"/>
      <c r="DQ6" s="674">
        <v>194840</v>
      </c>
      <c r="DR6" s="666"/>
      <c r="DS6" s="666"/>
      <c r="DT6" s="666"/>
      <c r="DU6" s="666"/>
      <c r="DV6" s="666"/>
      <c r="DW6" s="666"/>
      <c r="DX6" s="666"/>
      <c r="DY6" s="666"/>
      <c r="DZ6" s="666"/>
      <c r="EA6" s="666"/>
      <c r="EB6" s="666"/>
      <c r="EC6" s="675"/>
    </row>
    <row r="7" spans="2:143" ht="11.25" customHeight="1" x14ac:dyDescent="0.15">
      <c r="B7" s="662" t="s">
        <v>237</v>
      </c>
      <c r="C7" s="663"/>
      <c r="D7" s="663"/>
      <c r="E7" s="663"/>
      <c r="F7" s="663"/>
      <c r="G7" s="663"/>
      <c r="H7" s="663"/>
      <c r="I7" s="663"/>
      <c r="J7" s="663"/>
      <c r="K7" s="663"/>
      <c r="L7" s="663"/>
      <c r="M7" s="663"/>
      <c r="N7" s="663"/>
      <c r="O7" s="663"/>
      <c r="P7" s="663"/>
      <c r="Q7" s="664"/>
      <c r="R7" s="665">
        <v>3992</v>
      </c>
      <c r="S7" s="666"/>
      <c r="T7" s="666"/>
      <c r="U7" s="666"/>
      <c r="V7" s="666"/>
      <c r="W7" s="666"/>
      <c r="X7" s="666"/>
      <c r="Y7" s="667"/>
      <c r="Z7" s="668">
        <v>0</v>
      </c>
      <c r="AA7" s="668"/>
      <c r="AB7" s="668"/>
      <c r="AC7" s="668"/>
      <c r="AD7" s="669">
        <v>3992</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2141721</v>
      </c>
      <c r="BH7" s="666"/>
      <c r="BI7" s="666"/>
      <c r="BJ7" s="666"/>
      <c r="BK7" s="666"/>
      <c r="BL7" s="666"/>
      <c r="BM7" s="666"/>
      <c r="BN7" s="667"/>
      <c r="BO7" s="668">
        <v>48.6</v>
      </c>
      <c r="BP7" s="668"/>
      <c r="BQ7" s="668"/>
      <c r="BR7" s="668"/>
      <c r="BS7" s="669">
        <v>39958</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3632159</v>
      </c>
      <c r="CS7" s="666"/>
      <c r="CT7" s="666"/>
      <c r="CU7" s="666"/>
      <c r="CV7" s="666"/>
      <c r="CW7" s="666"/>
      <c r="CX7" s="666"/>
      <c r="CY7" s="667"/>
      <c r="CZ7" s="668">
        <v>14.8</v>
      </c>
      <c r="DA7" s="668"/>
      <c r="DB7" s="668"/>
      <c r="DC7" s="668"/>
      <c r="DD7" s="674">
        <v>838753</v>
      </c>
      <c r="DE7" s="666"/>
      <c r="DF7" s="666"/>
      <c r="DG7" s="666"/>
      <c r="DH7" s="666"/>
      <c r="DI7" s="666"/>
      <c r="DJ7" s="666"/>
      <c r="DK7" s="666"/>
      <c r="DL7" s="666"/>
      <c r="DM7" s="666"/>
      <c r="DN7" s="666"/>
      <c r="DO7" s="666"/>
      <c r="DP7" s="667"/>
      <c r="DQ7" s="674">
        <v>1759410</v>
      </c>
      <c r="DR7" s="666"/>
      <c r="DS7" s="666"/>
      <c r="DT7" s="666"/>
      <c r="DU7" s="666"/>
      <c r="DV7" s="666"/>
      <c r="DW7" s="666"/>
      <c r="DX7" s="666"/>
      <c r="DY7" s="666"/>
      <c r="DZ7" s="666"/>
      <c r="EA7" s="666"/>
      <c r="EB7" s="666"/>
      <c r="EC7" s="675"/>
    </row>
    <row r="8" spans="2:143" ht="11.25" customHeight="1" x14ac:dyDescent="0.15">
      <c r="B8" s="662" t="s">
        <v>240</v>
      </c>
      <c r="C8" s="663"/>
      <c r="D8" s="663"/>
      <c r="E8" s="663"/>
      <c r="F8" s="663"/>
      <c r="G8" s="663"/>
      <c r="H8" s="663"/>
      <c r="I8" s="663"/>
      <c r="J8" s="663"/>
      <c r="K8" s="663"/>
      <c r="L8" s="663"/>
      <c r="M8" s="663"/>
      <c r="N8" s="663"/>
      <c r="O8" s="663"/>
      <c r="P8" s="663"/>
      <c r="Q8" s="664"/>
      <c r="R8" s="665">
        <v>20690</v>
      </c>
      <c r="S8" s="666"/>
      <c r="T8" s="666"/>
      <c r="U8" s="666"/>
      <c r="V8" s="666"/>
      <c r="W8" s="666"/>
      <c r="X8" s="666"/>
      <c r="Y8" s="667"/>
      <c r="Z8" s="668">
        <v>0.1</v>
      </c>
      <c r="AA8" s="668"/>
      <c r="AB8" s="668"/>
      <c r="AC8" s="668"/>
      <c r="AD8" s="669">
        <v>20690</v>
      </c>
      <c r="AE8" s="669"/>
      <c r="AF8" s="669"/>
      <c r="AG8" s="669"/>
      <c r="AH8" s="669"/>
      <c r="AI8" s="669"/>
      <c r="AJ8" s="669"/>
      <c r="AK8" s="669"/>
      <c r="AL8" s="670">
        <v>0.2</v>
      </c>
      <c r="AM8" s="671"/>
      <c r="AN8" s="671"/>
      <c r="AO8" s="672"/>
      <c r="AP8" s="662" t="s">
        <v>241</v>
      </c>
      <c r="AQ8" s="663"/>
      <c r="AR8" s="663"/>
      <c r="AS8" s="663"/>
      <c r="AT8" s="663"/>
      <c r="AU8" s="663"/>
      <c r="AV8" s="663"/>
      <c r="AW8" s="663"/>
      <c r="AX8" s="663"/>
      <c r="AY8" s="663"/>
      <c r="AZ8" s="663"/>
      <c r="BA8" s="663"/>
      <c r="BB8" s="663"/>
      <c r="BC8" s="663"/>
      <c r="BD8" s="663"/>
      <c r="BE8" s="663"/>
      <c r="BF8" s="664"/>
      <c r="BG8" s="665">
        <v>80308</v>
      </c>
      <c r="BH8" s="666"/>
      <c r="BI8" s="666"/>
      <c r="BJ8" s="666"/>
      <c r="BK8" s="666"/>
      <c r="BL8" s="666"/>
      <c r="BM8" s="666"/>
      <c r="BN8" s="667"/>
      <c r="BO8" s="668">
        <v>1.8</v>
      </c>
      <c r="BP8" s="668"/>
      <c r="BQ8" s="668"/>
      <c r="BR8" s="668"/>
      <c r="BS8" s="669" t="s">
        <v>236</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8678883</v>
      </c>
      <c r="CS8" s="666"/>
      <c r="CT8" s="666"/>
      <c r="CU8" s="666"/>
      <c r="CV8" s="666"/>
      <c r="CW8" s="666"/>
      <c r="CX8" s="666"/>
      <c r="CY8" s="667"/>
      <c r="CZ8" s="668">
        <v>35.4</v>
      </c>
      <c r="DA8" s="668"/>
      <c r="DB8" s="668"/>
      <c r="DC8" s="668"/>
      <c r="DD8" s="674">
        <v>135204</v>
      </c>
      <c r="DE8" s="666"/>
      <c r="DF8" s="666"/>
      <c r="DG8" s="666"/>
      <c r="DH8" s="666"/>
      <c r="DI8" s="666"/>
      <c r="DJ8" s="666"/>
      <c r="DK8" s="666"/>
      <c r="DL8" s="666"/>
      <c r="DM8" s="666"/>
      <c r="DN8" s="666"/>
      <c r="DO8" s="666"/>
      <c r="DP8" s="667"/>
      <c r="DQ8" s="674">
        <v>3307141</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21141</v>
      </c>
      <c r="S9" s="666"/>
      <c r="T9" s="666"/>
      <c r="U9" s="666"/>
      <c r="V9" s="666"/>
      <c r="W9" s="666"/>
      <c r="X9" s="666"/>
      <c r="Y9" s="667"/>
      <c r="Z9" s="668">
        <v>0.1</v>
      </c>
      <c r="AA9" s="668"/>
      <c r="AB9" s="668"/>
      <c r="AC9" s="668"/>
      <c r="AD9" s="669">
        <v>21141</v>
      </c>
      <c r="AE9" s="669"/>
      <c r="AF9" s="669"/>
      <c r="AG9" s="669"/>
      <c r="AH9" s="669"/>
      <c r="AI9" s="669"/>
      <c r="AJ9" s="669"/>
      <c r="AK9" s="669"/>
      <c r="AL9" s="670">
        <v>0.2</v>
      </c>
      <c r="AM9" s="671"/>
      <c r="AN9" s="671"/>
      <c r="AO9" s="672"/>
      <c r="AP9" s="662" t="s">
        <v>244</v>
      </c>
      <c r="AQ9" s="663"/>
      <c r="AR9" s="663"/>
      <c r="AS9" s="663"/>
      <c r="AT9" s="663"/>
      <c r="AU9" s="663"/>
      <c r="AV9" s="663"/>
      <c r="AW9" s="663"/>
      <c r="AX9" s="663"/>
      <c r="AY9" s="663"/>
      <c r="AZ9" s="663"/>
      <c r="BA9" s="663"/>
      <c r="BB9" s="663"/>
      <c r="BC9" s="663"/>
      <c r="BD9" s="663"/>
      <c r="BE9" s="663"/>
      <c r="BF9" s="664"/>
      <c r="BG9" s="665">
        <v>1845871</v>
      </c>
      <c r="BH9" s="666"/>
      <c r="BI9" s="666"/>
      <c r="BJ9" s="666"/>
      <c r="BK9" s="666"/>
      <c r="BL9" s="666"/>
      <c r="BM9" s="666"/>
      <c r="BN9" s="667"/>
      <c r="BO9" s="668">
        <v>41.9</v>
      </c>
      <c r="BP9" s="668"/>
      <c r="BQ9" s="668"/>
      <c r="BR9" s="668"/>
      <c r="BS9" s="669" t="s">
        <v>236</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1834044</v>
      </c>
      <c r="CS9" s="666"/>
      <c r="CT9" s="666"/>
      <c r="CU9" s="666"/>
      <c r="CV9" s="666"/>
      <c r="CW9" s="666"/>
      <c r="CX9" s="666"/>
      <c r="CY9" s="667"/>
      <c r="CZ9" s="668">
        <v>7.5</v>
      </c>
      <c r="DA9" s="668"/>
      <c r="DB9" s="668"/>
      <c r="DC9" s="668"/>
      <c r="DD9" s="674">
        <v>15001</v>
      </c>
      <c r="DE9" s="666"/>
      <c r="DF9" s="666"/>
      <c r="DG9" s="666"/>
      <c r="DH9" s="666"/>
      <c r="DI9" s="666"/>
      <c r="DJ9" s="666"/>
      <c r="DK9" s="666"/>
      <c r="DL9" s="666"/>
      <c r="DM9" s="666"/>
      <c r="DN9" s="666"/>
      <c r="DO9" s="666"/>
      <c r="DP9" s="667"/>
      <c r="DQ9" s="674">
        <v>1128595</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236</v>
      </c>
      <c r="S10" s="666"/>
      <c r="T10" s="666"/>
      <c r="U10" s="666"/>
      <c r="V10" s="666"/>
      <c r="W10" s="666"/>
      <c r="X10" s="666"/>
      <c r="Y10" s="667"/>
      <c r="Z10" s="668" t="s">
        <v>236</v>
      </c>
      <c r="AA10" s="668"/>
      <c r="AB10" s="668"/>
      <c r="AC10" s="668"/>
      <c r="AD10" s="669" t="s">
        <v>236</v>
      </c>
      <c r="AE10" s="669"/>
      <c r="AF10" s="669"/>
      <c r="AG10" s="669"/>
      <c r="AH10" s="669"/>
      <c r="AI10" s="669"/>
      <c r="AJ10" s="669"/>
      <c r="AK10" s="669"/>
      <c r="AL10" s="670" t="s">
        <v>128</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75518</v>
      </c>
      <c r="BH10" s="666"/>
      <c r="BI10" s="666"/>
      <c r="BJ10" s="666"/>
      <c r="BK10" s="666"/>
      <c r="BL10" s="666"/>
      <c r="BM10" s="666"/>
      <c r="BN10" s="667"/>
      <c r="BO10" s="668">
        <v>1.7</v>
      </c>
      <c r="BP10" s="668"/>
      <c r="BQ10" s="668"/>
      <c r="BR10" s="668"/>
      <c r="BS10" s="669" t="s">
        <v>128</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v>10180</v>
      </c>
      <c r="CS10" s="666"/>
      <c r="CT10" s="666"/>
      <c r="CU10" s="666"/>
      <c r="CV10" s="666"/>
      <c r="CW10" s="666"/>
      <c r="CX10" s="666"/>
      <c r="CY10" s="667"/>
      <c r="CZ10" s="668">
        <v>0</v>
      </c>
      <c r="DA10" s="668"/>
      <c r="DB10" s="668"/>
      <c r="DC10" s="668"/>
      <c r="DD10" s="674" t="s">
        <v>236</v>
      </c>
      <c r="DE10" s="666"/>
      <c r="DF10" s="666"/>
      <c r="DG10" s="666"/>
      <c r="DH10" s="666"/>
      <c r="DI10" s="666"/>
      <c r="DJ10" s="666"/>
      <c r="DK10" s="666"/>
      <c r="DL10" s="666"/>
      <c r="DM10" s="666"/>
      <c r="DN10" s="666"/>
      <c r="DO10" s="666"/>
      <c r="DP10" s="667"/>
      <c r="DQ10" s="674">
        <v>180</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980856</v>
      </c>
      <c r="S11" s="666"/>
      <c r="T11" s="666"/>
      <c r="U11" s="666"/>
      <c r="V11" s="666"/>
      <c r="W11" s="666"/>
      <c r="X11" s="666"/>
      <c r="Y11" s="667"/>
      <c r="Z11" s="670">
        <v>3.9</v>
      </c>
      <c r="AA11" s="671"/>
      <c r="AB11" s="671"/>
      <c r="AC11" s="683"/>
      <c r="AD11" s="674">
        <v>980856</v>
      </c>
      <c r="AE11" s="666"/>
      <c r="AF11" s="666"/>
      <c r="AG11" s="666"/>
      <c r="AH11" s="666"/>
      <c r="AI11" s="666"/>
      <c r="AJ11" s="666"/>
      <c r="AK11" s="667"/>
      <c r="AL11" s="670">
        <v>7.9</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140024</v>
      </c>
      <c r="BH11" s="666"/>
      <c r="BI11" s="666"/>
      <c r="BJ11" s="666"/>
      <c r="BK11" s="666"/>
      <c r="BL11" s="666"/>
      <c r="BM11" s="666"/>
      <c r="BN11" s="667"/>
      <c r="BO11" s="668">
        <v>3.2</v>
      </c>
      <c r="BP11" s="668"/>
      <c r="BQ11" s="668"/>
      <c r="BR11" s="668"/>
      <c r="BS11" s="669">
        <v>39958</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987908</v>
      </c>
      <c r="CS11" s="666"/>
      <c r="CT11" s="666"/>
      <c r="CU11" s="666"/>
      <c r="CV11" s="666"/>
      <c r="CW11" s="666"/>
      <c r="CX11" s="666"/>
      <c r="CY11" s="667"/>
      <c r="CZ11" s="668">
        <v>4</v>
      </c>
      <c r="DA11" s="668"/>
      <c r="DB11" s="668"/>
      <c r="DC11" s="668"/>
      <c r="DD11" s="674">
        <v>277682</v>
      </c>
      <c r="DE11" s="666"/>
      <c r="DF11" s="666"/>
      <c r="DG11" s="666"/>
      <c r="DH11" s="666"/>
      <c r="DI11" s="666"/>
      <c r="DJ11" s="666"/>
      <c r="DK11" s="666"/>
      <c r="DL11" s="666"/>
      <c r="DM11" s="666"/>
      <c r="DN11" s="666"/>
      <c r="DO11" s="666"/>
      <c r="DP11" s="667"/>
      <c r="DQ11" s="674">
        <v>539347</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68" t="s">
        <v>128</v>
      </c>
      <c r="AA12" s="668"/>
      <c r="AB12" s="668"/>
      <c r="AC12" s="668"/>
      <c r="AD12" s="669" t="s">
        <v>128</v>
      </c>
      <c r="AE12" s="669"/>
      <c r="AF12" s="669"/>
      <c r="AG12" s="669"/>
      <c r="AH12" s="669"/>
      <c r="AI12" s="669"/>
      <c r="AJ12" s="669"/>
      <c r="AK12" s="669"/>
      <c r="AL12" s="670" t="s">
        <v>236</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1774356</v>
      </c>
      <c r="BH12" s="666"/>
      <c r="BI12" s="666"/>
      <c r="BJ12" s="666"/>
      <c r="BK12" s="666"/>
      <c r="BL12" s="666"/>
      <c r="BM12" s="666"/>
      <c r="BN12" s="667"/>
      <c r="BO12" s="668">
        <v>40.299999999999997</v>
      </c>
      <c r="BP12" s="668"/>
      <c r="BQ12" s="668"/>
      <c r="BR12" s="668"/>
      <c r="BS12" s="669" t="s">
        <v>128</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388932</v>
      </c>
      <c r="CS12" s="666"/>
      <c r="CT12" s="666"/>
      <c r="CU12" s="666"/>
      <c r="CV12" s="666"/>
      <c r="CW12" s="666"/>
      <c r="CX12" s="666"/>
      <c r="CY12" s="667"/>
      <c r="CZ12" s="668">
        <v>1.6</v>
      </c>
      <c r="DA12" s="668"/>
      <c r="DB12" s="668"/>
      <c r="DC12" s="668"/>
      <c r="DD12" s="674">
        <v>499</v>
      </c>
      <c r="DE12" s="666"/>
      <c r="DF12" s="666"/>
      <c r="DG12" s="666"/>
      <c r="DH12" s="666"/>
      <c r="DI12" s="666"/>
      <c r="DJ12" s="666"/>
      <c r="DK12" s="666"/>
      <c r="DL12" s="666"/>
      <c r="DM12" s="666"/>
      <c r="DN12" s="666"/>
      <c r="DO12" s="666"/>
      <c r="DP12" s="667"/>
      <c r="DQ12" s="674">
        <v>77250</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236</v>
      </c>
      <c r="S13" s="666"/>
      <c r="T13" s="666"/>
      <c r="U13" s="666"/>
      <c r="V13" s="666"/>
      <c r="W13" s="666"/>
      <c r="X13" s="666"/>
      <c r="Y13" s="667"/>
      <c r="Z13" s="668" t="s">
        <v>128</v>
      </c>
      <c r="AA13" s="668"/>
      <c r="AB13" s="668"/>
      <c r="AC13" s="668"/>
      <c r="AD13" s="669" t="s">
        <v>236</v>
      </c>
      <c r="AE13" s="669"/>
      <c r="AF13" s="669"/>
      <c r="AG13" s="669"/>
      <c r="AH13" s="669"/>
      <c r="AI13" s="669"/>
      <c r="AJ13" s="669"/>
      <c r="AK13" s="669"/>
      <c r="AL13" s="670" t="s">
        <v>128</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1772490</v>
      </c>
      <c r="BH13" s="666"/>
      <c r="BI13" s="666"/>
      <c r="BJ13" s="666"/>
      <c r="BK13" s="666"/>
      <c r="BL13" s="666"/>
      <c r="BM13" s="666"/>
      <c r="BN13" s="667"/>
      <c r="BO13" s="668">
        <v>40.299999999999997</v>
      </c>
      <c r="BP13" s="668"/>
      <c r="BQ13" s="668"/>
      <c r="BR13" s="668"/>
      <c r="BS13" s="669" t="s">
        <v>236</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1892591</v>
      </c>
      <c r="CS13" s="666"/>
      <c r="CT13" s="666"/>
      <c r="CU13" s="666"/>
      <c r="CV13" s="666"/>
      <c r="CW13" s="666"/>
      <c r="CX13" s="666"/>
      <c r="CY13" s="667"/>
      <c r="CZ13" s="668">
        <v>7.7</v>
      </c>
      <c r="DA13" s="668"/>
      <c r="DB13" s="668"/>
      <c r="DC13" s="668"/>
      <c r="DD13" s="674">
        <v>344070</v>
      </c>
      <c r="DE13" s="666"/>
      <c r="DF13" s="666"/>
      <c r="DG13" s="666"/>
      <c r="DH13" s="666"/>
      <c r="DI13" s="666"/>
      <c r="DJ13" s="666"/>
      <c r="DK13" s="666"/>
      <c r="DL13" s="666"/>
      <c r="DM13" s="666"/>
      <c r="DN13" s="666"/>
      <c r="DO13" s="666"/>
      <c r="DP13" s="667"/>
      <c r="DQ13" s="674">
        <v>1509274</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236</v>
      </c>
      <c r="AA14" s="668"/>
      <c r="AB14" s="668"/>
      <c r="AC14" s="668"/>
      <c r="AD14" s="669" t="s">
        <v>128</v>
      </c>
      <c r="AE14" s="669"/>
      <c r="AF14" s="669"/>
      <c r="AG14" s="669"/>
      <c r="AH14" s="669"/>
      <c r="AI14" s="669"/>
      <c r="AJ14" s="669"/>
      <c r="AK14" s="669"/>
      <c r="AL14" s="670" t="s">
        <v>128</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175594</v>
      </c>
      <c r="BH14" s="666"/>
      <c r="BI14" s="666"/>
      <c r="BJ14" s="666"/>
      <c r="BK14" s="666"/>
      <c r="BL14" s="666"/>
      <c r="BM14" s="666"/>
      <c r="BN14" s="667"/>
      <c r="BO14" s="668">
        <v>4</v>
      </c>
      <c r="BP14" s="668"/>
      <c r="BQ14" s="668"/>
      <c r="BR14" s="668"/>
      <c r="BS14" s="669" t="s">
        <v>236</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809729</v>
      </c>
      <c r="CS14" s="666"/>
      <c r="CT14" s="666"/>
      <c r="CU14" s="666"/>
      <c r="CV14" s="666"/>
      <c r="CW14" s="666"/>
      <c r="CX14" s="666"/>
      <c r="CY14" s="667"/>
      <c r="CZ14" s="668">
        <v>3.3</v>
      </c>
      <c r="DA14" s="668"/>
      <c r="DB14" s="668"/>
      <c r="DC14" s="668"/>
      <c r="DD14" s="674">
        <v>16918</v>
      </c>
      <c r="DE14" s="666"/>
      <c r="DF14" s="666"/>
      <c r="DG14" s="666"/>
      <c r="DH14" s="666"/>
      <c r="DI14" s="666"/>
      <c r="DJ14" s="666"/>
      <c r="DK14" s="666"/>
      <c r="DL14" s="666"/>
      <c r="DM14" s="666"/>
      <c r="DN14" s="666"/>
      <c r="DO14" s="666"/>
      <c r="DP14" s="667"/>
      <c r="DQ14" s="674">
        <v>755177</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236</v>
      </c>
      <c r="AA15" s="668"/>
      <c r="AB15" s="668"/>
      <c r="AC15" s="668"/>
      <c r="AD15" s="669" t="s">
        <v>128</v>
      </c>
      <c r="AE15" s="669"/>
      <c r="AF15" s="669"/>
      <c r="AG15" s="669"/>
      <c r="AH15" s="669"/>
      <c r="AI15" s="669"/>
      <c r="AJ15" s="669"/>
      <c r="AK15" s="669"/>
      <c r="AL15" s="670" t="s">
        <v>236</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311216</v>
      </c>
      <c r="BH15" s="666"/>
      <c r="BI15" s="666"/>
      <c r="BJ15" s="666"/>
      <c r="BK15" s="666"/>
      <c r="BL15" s="666"/>
      <c r="BM15" s="666"/>
      <c r="BN15" s="667"/>
      <c r="BO15" s="668">
        <v>7.1</v>
      </c>
      <c r="BP15" s="668"/>
      <c r="BQ15" s="668"/>
      <c r="BR15" s="668"/>
      <c r="BS15" s="669" t="s">
        <v>128</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3575102</v>
      </c>
      <c r="CS15" s="666"/>
      <c r="CT15" s="666"/>
      <c r="CU15" s="666"/>
      <c r="CV15" s="666"/>
      <c r="CW15" s="666"/>
      <c r="CX15" s="666"/>
      <c r="CY15" s="667"/>
      <c r="CZ15" s="668">
        <v>14.6</v>
      </c>
      <c r="DA15" s="668"/>
      <c r="DB15" s="668"/>
      <c r="DC15" s="668"/>
      <c r="DD15" s="674">
        <v>1730941</v>
      </c>
      <c r="DE15" s="666"/>
      <c r="DF15" s="666"/>
      <c r="DG15" s="666"/>
      <c r="DH15" s="666"/>
      <c r="DI15" s="666"/>
      <c r="DJ15" s="666"/>
      <c r="DK15" s="666"/>
      <c r="DL15" s="666"/>
      <c r="DM15" s="666"/>
      <c r="DN15" s="666"/>
      <c r="DO15" s="666"/>
      <c r="DP15" s="667"/>
      <c r="DQ15" s="674">
        <v>1973109</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8768</v>
      </c>
      <c r="S16" s="666"/>
      <c r="T16" s="666"/>
      <c r="U16" s="666"/>
      <c r="V16" s="666"/>
      <c r="W16" s="666"/>
      <c r="X16" s="666"/>
      <c r="Y16" s="667"/>
      <c r="Z16" s="668">
        <v>0</v>
      </c>
      <c r="AA16" s="668"/>
      <c r="AB16" s="668"/>
      <c r="AC16" s="668"/>
      <c r="AD16" s="669">
        <v>8768</v>
      </c>
      <c r="AE16" s="669"/>
      <c r="AF16" s="669"/>
      <c r="AG16" s="669"/>
      <c r="AH16" s="669"/>
      <c r="AI16" s="669"/>
      <c r="AJ16" s="669"/>
      <c r="AK16" s="669"/>
      <c r="AL16" s="670">
        <v>0.1</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236</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v>400717</v>
      </c>
      <c r="CS16" s="666"/>
      <c r="CT16" s="666"/>
      <c r="CU16" s="666"/>
      <c r="CV16" s="666"/>
      <c r="CW16" s="666"/>
      <c r="CX16" s="666"/>
      <c r="CY16" s="667"/>
      <c r="CZ16" s="668">
        <v>1.6</v>
      </c>
      <c r="DA16" s="668"/>
      <c r="DB16" s="668"/>
      <c r="DC16" s="668"/>
      <c r="DD16" s="674" t="s">
        <v>128</v>
      </c>
      <c r="DE16" s="666"/>
      <c r="DF16" s="666"/>
      <c r="DG16" s="666"/>
      <c r="DH16" s="666"/>
      <c r="DI16" s="666"/>
      <c r="DJ16" s="666"/>
      <c r="DK16" s="666"/>
      <c r="DL16" s="666"/>
      <c r="DM16" s="666"/>
      <c r="DN16" s="666"/>
      <c r="DO16" s="666"/>
      <c r="DP16" s="667"/>
      <c r="DQ16" s="674">
        <v>102228</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44009</v>
      </c>
      <c r="S17" s="666"/>
      <c r="T17" s="666"/>
      <c r="U17" s="666"/>
      <c r="V17" s="666"/>
      <c r="W17" s="666"/>
      <c r="X17" s="666"/>
      <c r="Y17" s="667"/>
      <c r="Z17" s="668">
        <v>0.2</v>
      </c>
      <c r="AA17" s="668"/>
      <c r="AB17" s="668"/>
      <c r="AC17" s="668"/>
      <c r="AD17" s="669">
        <v>44009</v>
      </c>
      <c r="AE17" s="669"/>
      <c r="AF17" s="669"/>
      <c r="AG17" s="669"/>
      <c r="AH17" s="669"/>
      <c r="AI17" s="669"/>
      <c r="AJ17" s="669"/>
      <c r="AK17" s="669"/>
      <c r="AL17" s="670">
        <v>0.4</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236</v>
      </c>
      <c r="BP17" s="668"/>
      <c r="BQ17" s="668"/>
      <c r="BR17" s="668"/>
      <c r="BS17" s="669" t="s">
        <v>236</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2133945</v>
      </c>
      <c r="CS17" s="666"/>
      <c r="CT17" s="666"/>
      <c r="CU17" s="666"/>
      <c r="CV17" s="666"/>
      <c r="CW17" s="666"/>
      <c r="CX17" s="666"/>
      <c r="CY17" s="667"/>
      <c r="CZ17" s="668">
        <v>8.6999999999999993</v>
      </c>
      <c r="DA17" s="668"/>
      <c r="DB17" s="668"/>
      <c r="DC17" s="668"/>
      <c r="DD17" s="674" t="s">
        <v>236</v>
      </c>
      <c r="DE17" s="666"/>
      <c r="DF17" s="666"/>
      <c r="DG17" s="666"/>
      <c r="DH17" s="666"/>
      <c r="DI17" s="666"/>
      <c r="DJ17" s="666"/>
      <c r="DK17" s="666"/>
      <c r="DL17" s="666"/>
      <c r="DM17" s="666"/>
      <c r="DN17" s="666"/>
      <c r="DO17" s="666"/>
      <c r="DP17" s="667"/>
      <c r="DQ17" s="674">
        <v>2073500</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81110</v>
      </c>
      <c r="S18" s="666"/>
      <c r="T18" s="666"/>
      <c r="U18" s="666"/>
      <c r="V18" s="666"/>
      <c r="W18" s="666"/>
      <c r="X18" s="666"/>
      <c r="Y18" s="667"/>
      <c r="Z18" s="668">
        <v>0.3</v>
      </c>
      <c r="AA18" s="668"/>
      <c r="AB18" s="668"/>
      <c r="AC18" s="668"/>
      <c r="AD18" s="669">
        <v>81110</v>
      </c>
      <c r="AE18" s="669"/>
      <c r="AF18" s="669"/>
      <c r="AG18" s="669"/>
      <c r="AH18" s="669"/>
      <c r="AI18" s="669"/>
      <c r="AJ18" s="669"/>
      <c r="AK18" s="669"/>
      <c r="AL18" s="670">
        <v>0.7</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236</v>
      </c>
      <c r="BH18" s="666"/>
      <c r="BI18" s="666"/>
      <c r="BJ18" s="666"/>
      <c r="BK18" s="666"/>
      <c r="BL18" s="666"/>
      <c r="BM18" s="666"/>
      <c r="BN18" s="667"/>
      <c r="BO18" s="668" t="s">
        <v>128</v>
      </c>
      <c r="BP18" s="668"/>
      <c r="BQ18" s="668"/>
      <c r="BR18" s="668"/>
      <c r="BS18" s="669" t="s">
        <v>236</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236</v>
      </c>
      <c r="CS18" s="666"/>
      <c r="CT18" s="666"/>
      <c r="CU18" s="666"/>
      <c r="CV18" s="666"/>
      <c r="CW18" s="666"/>
      <c r="CX18" s="666"/>
      <c r="CY18" s="667"/>
      <c r="CZ18" s="668" t="s">
        <v>128</v>
      </c>
      <c r="DA18" s="668"/>
      <c r="DB18" s="668"/>
      <c r="DC18" s="668"/>
      <c r="DD18" s="674" t="s">
        <v>236</v>
      </c>
      <c r="DE18" s="666"/>
      <c r="DF18" s="666"/>
      <c r="DG18" s="666"/>
      <c r="DH18" s="666"/>
      <c r="DI18" s="666"/>
      <c r="DJ18" s="666"/>
      <c r="DK18" s="666"/>
      <c r="DL18" s="666"/>
      <c r="DM18" s="666"/>
      <c r="DN18" s="666"/>
      <c r="DO18" s="666"/>
      <c r="DP18" s="667"/>
      <c r="DQ18" s="674" t="s">
        <v>236</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37680</v>
      </c>
      <c r="S19" s="666"/>
      <c r="T19" s="666"/>
      <c r="U19" s="666"/>
      <c r="V19" s="666"/>
      <c r="W19" s="666"/>
      <c r="X19" s="666"/>
      <c r="Y19" s="667"/>
      <c r="Z19" s="668">
        <v>0.1</v>
      </c>
      <c r="AA19" s="668"/>
      <c r="AB19" s="668"/>
      <c r="AC19" s="668"/>
      <c r="AD19" s="669">
        <v>37680</v>
      </c>
      <c r="AE19" s="669"/>
      <c r="AF19" s="669"/>
      <c r="AG19" s="669"/>
      <c r="AH19" s="669"/>
      <c r="AI19" s="669"/>
      <c r="AJ19" s="669"/>
      <c r="AK19" s="669"/>
      <c r="AL19" s="670">
        <v>0.3</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v>54</v>
      </c>
      <c r="BH19" s="666"/>
      <c r="BI19" s="666"/>
      <c r="BJ19" s="666"/>
      <c r="BK19" s="666"/>
      <c r="BL19" s="666"/>
      <c r="BM19" s="666"/>
      <c r="BN19" s="667"/>
      <c r="BO19" s="668">
        <v>0</v>
      </c>
      <c r="BP19" s="668"/>
      <c r="BQ19" s="668"/>
      <c r="BR19" s="668"/>
      <c r="BS19" s="669" t="s">
        <v>128</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236</v>
      </c>
      <c r="CS19" s="666"/>
      <c r="CT19" s="666"/>
      <c r="CU19" s="666"/>
      <c r="CV19" s="666"/>
      <c r="CW19" s="666"/>
      <c r="CX19" s="666"/>
      <c r="CY19" s="667"/>
      <c r="CZ19" s="668" t="s">
        <v>236</v>
      </c>
      <c r="DA19" s="668"/>
      <c r="DB19" s="668"/>
      <c r="DC19" s="668"/>
      <c r="DD19" s="674" t="s">
        <v>236</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2883</v>
      </c>
      <c r="S20" s="666"/>
      <c r="T20" s="666"/>
      <c r="U20" s="666"/>
      <c r="V20" s="666"/>
      <c r="W20" s="666"/>
      <c r="X20" s="666"/>
      <c r="Y20" s="667"/>
      <c r="Z20" s="668">
        <v>0</v>
      </c>
      <c r="AA20" s="668"/>
      <c r="AB20" s="668"/>
      <c r="AC20" s="668"/>
      <c r="AD20" s="669">
        <v>2883</v>
      </c>
      <c r="AE20" s="669"/>
      <c r="AF20" s="669"/>
      <c r="AG20" s="669"/>
      <c r="AH20" s="669"/>
      <c r="AI20" s="669"/>
      <c r="AJ20" s="669"/>
      <c r="AK20" s="669"/>
      <c r="AL20" s="670">
        <v>0</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v>54</v>
      </c>
      <c r="BH20" s="666"/>
      <c r="BI20" s="666"/>
      <c r="BJ20" s="666"/>
      <c r="BK20" s="666"/>
      <c r="BL20" s="666"/>
      <c r="BM20" s="666"/>
      <c r="BN20" s="667"/>
      <c r="BO20" s="668">
        <v>0</v>
      </c>
      <c r="BP20" s="668"/>
      <c r="BQ20" s="668"/>
      <c r="BR20" s="668"/>
      <c r="BS20" s="669" t="s">
        <v>236</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24539030</v>
      </c>
      <c r="CS20" s="666"/>
      <c r="CT20" s="666"/>
      <c r="CU20" s="666"/>
      <c r="CV20" s="666"/>
      <c r="CW20" s="666"/>
      <c r="CX20" s="666"/>
      <c r="CY20" s="667"/>
      <c r="CZ20" s="668">
        <v>100</v>
      </c>
      <c r="DA20" s="668"/>
      <c r="DB20" s="668"/>
      <c r="DC20" s="668"/>
      <c r="DD20" s="674">
        <v>3359068</v>
      </c>
      <c r="DE20" s="666"/>
      <c r="DF20" s="666"/>
      <c r="DG20" s="666"/>
      <c r="DH20" s="666"/>
      <c r="DI20" s="666"/>
      <c r="DJ20" s="666"/>
      <c r="DK20" s="666"/>
      <c r="DL20" s="666"/>
      <c r="DM20" s="666"/>
      <c r="DN20" s="666"/>
      <c r="DO20" s="666"/>
      <c r="DP20" s="667"/>
      <c r="DQ20" s="674">
        <v>13420051</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2385</v>
      </c>
      <c r="S21" s="666"/>
      <c r="T21" s="666"/>
      <c r="U21" s="666"/>
      <c r="V21" s="666"/>
      <c r="W21" s="666"/>
      <c r="X21" s="666"/>
      <c r="Y21" s="667"/>
      <c r="Z21" s="668">
        <v>0</v>
      </c>
      <c r="AA21" s="668"/>
      <c r="AB21" s="668"/>
      <c r="AC21" s="668"/>
      <c r="AD21" s="669">
        <v>2385</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v>54</v>
      </c>
      <c r="BH21" s="666"/>
      <c r="BI21" s="666"/>
      <c r="BJ21" s="666"/>
      <c r="BK21" s="666"/>
      <c r="BL21" s="666"/>
      <c r="BM21" s="666"/>
      <c r="BN21" s="667"/>
      <c r="BO21" s="668">
        <v>0</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699" t="s">
        <v>281</v>
      </c>
      <c r="C22" s="700"/>
      <c r="D22" s="700"/>
      <c r="E22" s="700"/>
      <c r="F22" s="700"/>
      <c r="G22" s="700"/>
      <c r="H22" s="700"/>
      <c r="I22" s="700"/>
      <c r="J22" s="700"/>
      <c r="K22" s="700"/>
      <c r="L22" s="700"/>
      <c r="M22" s="700"/>
      <c r="N22" s="700"/>
      <c r="O22" s="700"/>
      <c r="P22" s="700"/>
      <c r="Q22" s="701"/>
      <c r="R22" s="665">
        <v>38162</v>
      </c>
      <c r="S22" s="666"/>
      <c r="T22" s="666"/>
      <c r="U22" s="666"/>
      <c r="V22" s="666"/>
      <c r="W22" s="666"/>
      <c r="X22" s="666"/>
      <c r="Y22" s="667"/>
      <c r="Z22" s="668">
        <v>0.2</v>
      </c>
      <c r="AA22" s="668"/>
      <c r="AB22" s="668"/>
      <c r="AC22" s="668"/>
      <c r="AD22" s="669" t="s">
        <v>128</v>
      </c>
      <c r="AE22" s="669"/>
      <c r="AF22" s="669"/>
      <c r="AG22" s="669"/>
      <c r="AH22" s="669"/>
      <c r="AI22" s="669"/>
      <c r="AJ22" s="669"/>
      <c r="AK22" s="669"/>
      <c r="AL22" s="670" t="s">
        <v>236</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236</v>
      </c>
      <c r="BP22" s="668"/>
      <c r="BQ22" s="668"/>
      <c r="BR22" s="668"/>
      <c r="BS22" s="669" t="s">
        <v>236</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7341162</v>
      </c>
      <c r="S23" s="666"/>
      <c r="T23" s="666"/>
      <c r="U23" s="666"/>
      <c r="V23" s="666"/>
      <c r="W23" s="666"/>
      <c r="X23" s="666"/>
      <c r="Y23" s="667"/>
      <c r="Z23" s="668">
        <v>29</v>
      </c>
      <c r="AA23" s="668"/>
      <c r="AB23" s="668"/>
      <c r="AC23" s="668"/>
      <c r="AD23" s="669">
        <v>6612422</v>
      </c>
      <c r="AE23" s="669"/>
      <c r="AF23" s="669"/>
      <c r="AG23" s="669"/>
      <c r="AH23" s="669"/>
      <c r="AI23" s="669"/>
      <c r="AJ23" s="669"/>
      <c r="AK23" s="669"/>
      <c r="AL23" s="670">
        <v>53.3</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t="s">
        <v>236</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6" t="s">
        <v>289</v>
      </c>
      <c r="DM23" s="697"/>
      <c r="DN23" s="697"/>
      <c r="DO23" s="697"/>
      <c r="DP23" s="697"/>
      <c r="DQ23" s="697"/>
      <c r="DR23" s="697"/>
      <c r="DS23" s="697"/>
      <c r="DT23" s="697"/>
      <c r="DU23" s="697"/>
      <c r="DV23" s="698"/>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6612422</v>
      </c>
      <c r="S24" s="666"/>
      <c r="T24" s="666"/>
      <c r="U24" s="666"/>
      <c r="V24" s="666"/>
      <c r="W24" s="666"/>
      <c r="X24" s="666"/>
      <c r="Y24" s="667"/>
      <c r="Z24" s="668">
        <v>26.2</v>
      </c>
      <c r="AA24" s="668"/>
      <c r="AB24" s="668"/>
      <c r="AC24" s="668"/>
      <c r="AD24" s="669">
        <v>6612422</v>
      </c>
      <c r="AE24" s="669"/>
      <c r="AF24" s="669"/>
      <c r="AG24" s="669"/>
      <c r="AH24" s="669"/>
      <c r="AI24" s="669"/>
      <c r="AJ24" s="669"/>
      <c r="AK24" s="669"/>
      <c r="AL24" s="670">
        <v>53.3</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236</v>
      </c>
      <c r="BP24" s="668"/>
      <c r="BQ24" s="668"/>
      <c r="BR24" s="668"/>
      <c r="BS24" s="669" t="s">
        <v>236</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11483287</v>
      </c>
      <c r="CS24" s="655"/>
      <c r="CT24" s="655"/>
      <c r="CU24" s="655"/>
      <c r="CV24" s="655"/>
      <c r="CW24" s="655"/>
      <c r="CX24" s="655"/>
      <c r="CY24" s="656"/>
      <c r="CZ24" s="659">
        <v>46.8</v>
      </c>
      <c r="DA24" s="660"/>
      <c r="DB24" s="660"/>
      <c r="DC24" s="679"/>
      <c r="DD24" s="702">
        <v>6315652</v>
      </c>
      <c r="DE24" s="655"/>
      <c r="DF24" s="655"/>
      <c r="DG24" s="655"/>
      <c r="DH24" s="655"/>
      <c r="DI24" s="655"/>
      <c r="DJ24" s="655"/>
      <c r="DK24" s="656"/>
      <c r="DL24" s="702">
        <v>6248684</v>
      </c>
      <c r="DM24" s="655"/>
      <c r="DN24" s="655"/>
      <c r="DO24" s="655"/>
      <c r="DP24" s="655"/>
      <c r="DQ24" s="655"/>
      <c r="DR24" s="655"/>
      <c r="DS24" s="655"/>
      <c r="DT24" s="655"/>
      <c r="DU24" s="655"/>
      <c r="DV24" s="656"/>
      <c r="DW24" s="659">
        <v>48.8</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728740</v>
      </c>
      <c r="S25" s="666"/>
      <c r="T25" s="666"/>
      <c r="U25" s="666"/>
      <c r="V25" s="666"/>
      <c r="W25" s="666"/>
      <c r="X25" s="666"/>
      <c r="Y25" s="667"/>
      <c r="Z25" s="668">
        <v>2.9</v>
      </c>
      <c r="AA25" s="668"/>
      <c r="AB25" s="668"/>
      <c r="AC25" s="668"/>
      <c r="AD25" s="669" t="s">
        <v>128</v>
      </c>
      <c r="AE25" s="669"/>
      <c r="AF25" s="669"/>
      <c r="AG25" s="669"/>
      <c r="AH25" s="669"/>
      <c r="AI25" s="669"/>
      <c r="AJ25" s="669"/>
      <c r="AK25" s="669"/>
      <c r="AL25" s="670" t="s">
        <v>128</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236</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3393960</v>
      </c>
      <c r="CS25" s="705"/>
      <c r="CT25" s="705"/>
      <c r="CU25" s="705"/>
      <c r="CV25" s="705"/>
      <c r="CW25" s="705"/>
      <c r="CX25" s="705"/>
      <c r="CY25" s="706"/>
      <c r="CZ25" s="670">
        <v>13.8</v>
      </c>
      <c r="DA25" s="703"/>
      <c r="DB25" s="703"/>
      <c r="DC25" s="707"/>
      <c r="DD25" s="674">
        <v>3052078</v>
      </c>
      <c r="DE25" s="705"/>
      <c r="DF25" s="705"/>
      <c r="DG25" s="705"/>
      <c r="DH25" s="705"/>
      <c r="DI25" s="705"/>
      <c r="DJ25" s="705"/>
      <c r="DK25" s="706"/>
      <c r="DL25" s="674">
        <v>2991880</v>
      </c>
      <c r="DM25" s="705"/>
      <c r="DN25" s="705"/>
      <c r="DO25" s="705"/>
      <c r="DP25" s="705"/>
      <c r="DQ25" s="705"/>
      <c r="DR25" s="705"/>
      <c r="DS25" s="705"/>
      <c r="DT25" s="705"/>
      <c r="DU25" s="705"/>
      <c r="DV25" s="706"/>
      <c r="DW25" s="670">
        <v>23.4</v>
      </c>
      <c r="DX25" s="703"/>
      <c r="DY25" s="703"/>
      <c r="DZ25" s="703"/>
      <c r="EA25" s="703"/>
      <c r="EB25" s="703"/>
      <c r="EC25" s="704"/>
    </row>
    <row r="26" spans="2:133" ht="11.25" customHeight="1" x14ac:dyDescent="0.15">
      <c r="B26" s="662" t="s">
        <v>297</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68" t="s">
        <v>128</v>
      </c>
      <c r="AA26" s="668"/>
      <c r="AB26" s="668"/>
      <c r="AC26" s="668"/>
      <c r="AD26" s="669" t="s">
        <v>128</v>
      </c>
      <c r="AE26" s="669"/>
      <c r="AF26" s="669"/>
      <c r="AG26" s="669"/>
      <c r="AH26" s="669"/>
      <c r="AI26" s="669"/>
      <c r="AJ26" s="669"/>
      <c r="AK26" s="669"/>
      <c r="AL26" s="670" t="s">
        <v>236</v>
      </c>
      <c r="AM26" s="671"/>
      <c r="AN26" s="671"/>
      <c r="AO26" s="672"/>
      <c r="AP26" s="684" t="s">
        <v>298</v>
      </c>
      <c r="AQ26" s="714"/>
      <c r="AR26" s="714"/>
      <c r="AS26" s="714"/>
      <c r="AT26" s="714"/>
      <c r="AU26" s="714"/>
      <c r="AV26" s="714"/>
      <c r="AW26" s="714"/>
      <c r="AX26" s="714"/>
      <c r="AY26" s="714"/>
      <c r="AZ26" s="714"/>
      <c r="BA26" s="714"/>
      <c r="BB26" s="714"/>
      <c r="BC26" s="714"/>
      <c r="BD26" s="714"/>
      <c r="BE26" s="714"/>
      <c r="BF26" s="686"/>
      <c r="BG26" s="665" t="s">
        <v>236</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2047003</v>
      </c>
      <c r="CS26" s="666"/>
      <c r="CT26" s="666"/>
      <c r="CU26" s="666"/>
      <c r="CV26" s="666"/>
      <c r="CW26" s="666"/>
      <c r="CX26" s="666"/>
      <c r="CY26" s="667"/>
      <c r="CZ26" s="670">
        <v>8.3000000000000007</v>
      </c>
      <c r="DA26" s="703"/>
      <c r="DB26" s="703"/>
      <c r="DC26" s="707"/>
      <c r="DD26" s="674">
        <v>1831214</v>
      </c>
      <c r="DE26" s="666"/>
      <c r="DF26" s="666"/>
      <c r="DG26" s="666"/>
      <c r="DH26" s="666"/>
      <c r="DI26" s="666"/>
      <c r="DJ26" s="666"/>
      <c r="DK26" s="667"/>
      <c r="DL26" s="674" t="s">
        <v>128</v>
      </c>
      <c r="DM26" s="666"/>
      <c r="DN26" s="666"/>
      <c r="DO26" s="666"/>
      <c r="DP26" s="666"/>
      <c r="DQ26" s="666"/>
      <c r="DR26" s="666"/>
      <c r="DS26" s="666"/>
      <c r="DT26" s="666"/>
      <c r="DU26" s="666"/>
      <c r="DV26" s="667"/>
      <c r="DW26" s="670" t="s">
        <v>236</v>
      </c>
      <c r="DX26" s="703"/>
      <c r="DY26" s="703"/>
      <c r="DZ26" s="703"/>
      <c r="EA26" s="703"/>
      <c r="EB26" s="703"/>
      <c r="EC26" s="704"/>
    </row>
    <row r="27" spans="2:133" ht="11.25" customHeight="1" x14ac:dyDescent="0.15">
      <c r="B27" s="662" t="s">
        <v>300</v>
      </c>
      <c r="C27" s="663"/>
      <c r="D27" s="663"/>
      <c r="E27" s="663"/>
      <c r="F27" s="663"/>
      <c r="G27" s="663"/>
      <c r="H27" s="663"/>
      <c r="I27" s="663"/>
      <c r="J27" s="663"/>
      <c r="K27" s="663"/>
      <c r="L27" s="663"/>
      <c r="M27" s="663"/>
      <c r="N27" s="663"/>
      <c r="O27" s="663"/>
      <c r="P27" s="663"/>
      <c r="Q27" s="664"/>
      <c r="R27" s="665">
        <v>13047718</v>
      </c>
      <c r="S27" s="666"/>
      <c r="T27" s="666"/>
      <c r="U27" s="666"/>
      <c r="V27" s="666"/>
      <c r="W27" s="666"/>
      <c r="X27" s="666"/>
      <c r="Y27" s="667"/>
      <c r="Z27" s="668">
        <v>51.6</v>
      </c>
      <c r="AA27" s="668"/>
      <c r="AB27" s="668"/>
      <c r="AC27" s="668"/>
      <c r="AD27" s="669">
        <v>12318978</v>
      </c>
      <c r="AE27" s="669"/>
      <c r="AF27" s="669"/>
      <c r="AG27" s="669"/>
      <c r="AH27" s="669"/>
      <c r="AI27" s="669"/>
      <c r="AJ27" s="669"/>
      <c r="AK27" s="669"/>
      <c r="AL27" s="670">
        <v>99.3</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4402941</v>
      </c>
      <c r="BH27" s="666"/>
      <c r="BI27" s="666"/>
      <c r="BJ27" s="666"/>
      <c r="BK27" s="666"/>
      <c r="BL27" s="666"/>
      <c r="BM27" s="666"/>
      <c r="BN27" s="667"/>
      <c r="BO27" s="668">
        <v>100</v>
      </c>
      <c r="BP27" s="668"/>
      <c r="BQ27" s="668"/>
      <c r="BR27" s="668"/>
      <c r="BS27" s="669">
        <v>39958</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5955382</v>
      </c>
      <c r="CS27" s="705"/>
      <c r="CT27" s="705"/>
      <c r="CU27" s="705"/>
      <c r="CV27" s="705"/>
      <c r="CW27" s="705"/>
      <c r="CX27" s="705"/>
      <c r="CY27" s="706"/>
      <c r="CZ27" s="670">
        <v>24.3</v>
      </c>
      <c r="DA27" s="703"/>
      <c r="DB27" s="703"/>
      <c r="DC27" s="707"/>
      <c r="DD27" s="674">
        <v>1190074</v>
      </c>
      <c r="DE27" s="705"/>
      <c r="DF27" s="705"/>
      <c r="DG27" s="705"/>
      <c r="DH27" s="705"/>
      <c r="DI27" s="705"/>
      <c r="DJ27" s="705"/>
      <c r="DK27" s="706"/>
      <c r="DL27" s="674">
        <v>1183304</v>
      </c>
      <c r="DM27" s="705"/>
      <c r="DN27" s="705"/>
      <c r="DO27" s="705"/>
      <c r="DP27" s="705"/>
      <c r="DQ27" s="705"/>
      <c r="DR27" s="705"/>
      <c r="DS27" s="705"/>
      <c r="DT27" s="705"/>
      <c r="DU27" s="705"/>
      <c r="DV27" s="706"/>
      <c r="DW27" s="670">
        <v>9.1999999999999993</v>
      </c>
      <c r="DX27" s="703"/>
      <c r="DY27" s="703"/>
      <c r="DZ27" s="703"/>
      <c r="EA27" s="703"/>
      <c r="EB27" s="703"/>
      <c r="EC27" s="704"/>
    </row>
    <row r="28" spans="2:133" ht="11.25" customHeight="1" x14ac:dyDescent="0.15">
      <c r="B28" s="662" t="s">
        <v>303</v>
      </c>
      <c r="C28" s="663"/>
      <c r="D28" s="663"/>
      <c r="E28" s="663"/>
      <c r="F28" s="663"/>
      <c r="G28" s="663"/>
      <c r="H28" s="663"/>
      <c r="I28" s="663"/>
      <c r="J28" s="663"/>
      <c r="K28" s="663"/>
      <c r="L28" s="663"/>
      <c r="M28" s="663"/>
      <c r="N28" s="663"/>
      <c r="O28" s="663"/>
      <c r="P28" s="663"/>
      <c r="Q28" s="664"/>
      <c r="R28" s="665">
        <v>8051</v>
      </c>
      <c r="S28" s="666"/>
      <c r="T28" s="666"/>
      <c r="U28" s="666"/>
      <c r="V28" s="666"/>
      <c r="W28" s="666"/>
      <c r="X28" s="666"/>
      <c r="Y28" s="667"/>
      <c r="Z28" s="668">
        <v>0</v>
      </c>
      <c r="AA28" s="668"/>
      <c r="AB28" s="668"/>
      <c r="AC28" s="668"/>
      <c r="AD28" s="669">
        <v>8051</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2133945</v>
      </c>
      <c r="CS28" s="666"/>
      <c r="CT28" s="666"/>
      <c r="CU28" s="666"/>
      <c r="CV28" s="666"/>
      <c r="CW28" s="666"/>
      <c r="CX28" s="666"/>
      <c r="CY28" s="667"/>
      <c r="CZ28" s="670">
        <v>8.6999999999999993</v>
      </c>
      <c r="DA28" s="703"/>
      <c r="DB28" s="703"/>
      <c r="DC28" s="707"/>
      <c r="DD28" s="674">
        <v>2073500</v>
      </c>
      <c r="DE28" s="666"/>
      <c r="DF28" s="666"/>
      <c r="DG28" s="666"/>
      <c r="DH28" s="666"/>
      <c r="DI28" s="666"/>
      <c r="DJ28" s="666"/>
      <c r="DK28" s="667"/>
      <c r="DL28" s="674">
        <v>2073500</v>
      </c>
      <c r="DM28" s="666"/>
      <c r="DN28" s="666"/>
      <c r="DO28" s="666"/>
      <c r="DP28" s="666"/>
      <c r="DQ28" s="666"/>
      <c r="DR28" s="666"/>
      <c r="DS28" s="666"/>
      <c r="DT28" s="666"/>
      <c r="DU28" s="666"/>
      <c r="DV28" s="667"/>
      <c r="DW28" s="670">
        <v>16.2</v>
      </c>
      <c r="DX28" s="703"/>
      <c r="DY28" s="703"/>
      <c r="DZ28" s="703"/>
      <c r="EA28" s="703"/>
      <c r="EB28" s="703"/>
      <c r="EC28" s="704"/>
    </row>
    <row r="29" spans="2:133" ht="11.25" customHeight="1" x14ac:dyDescent="0.15">
      <c r="B29" s="662" t="s">
        <v>305</v>
      </c>
      <c r="C29" s="663"/>
      <c r="D29" s="663"/>
      <c r="E29" s="663"/>
      <c r="F29" s="663"/>
      <c r="G29" s="663"/>
      <c r="H29" s="663"/>
      <c r="I29" s="663"/>
      <c r="J29" s="663"/>
      <c r="K29" s="663"/>
      <c r="L29" s="663"/>
      <c r="M29" s="663"/>
      <c r="N29" s="663"/>
      <c r="O29" s="663"/>
      <c r="P29" s="663"/>
      <c r="Q29" s="664"/>
      <c r="R29" s="665">
        <v>60929</v>
      </c>
      <c r="S29" s="666"/>
      <c r="T29" s="666"/>
      <c r="U29" s="666"/>
      <c r="V29" s="666"/>
      <c r="W29" s="666"/>
      <c r="X29" s="666"/>
      <c r="Y29" s="667"/>
      <c r="Z29" s="668">
        <v>0.2</v>
      </c>
      <c r="AA29" s="668"/>
      <c r="AB29" s="668"/>
      <c r="AC29" s="668"/>
      <c r="AD29" s="669" t="s">
        <v>236</v>
      </c>
      <c r="AE29" s="669"/>
      <c r="AF29" s="669"/>
      <c r="AG29" s="669"/>
      <c r="AH29" s="669"/>
      <c r="AI29" s="669"/>
      <c r="AJ29" s="669"/>
      <c r="AK29" s="669"/>
      <c r="AL29" s="670" t="s">
        <v>128</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306</v>
      </c>
      <c r="CE29" s="709"/>
      <c r="CF29" s="680" t="s">
        <v>70</v>
      </c>
      <c r="CG29" s="681"/>
      <c r="CH29" s="681"/>
      <c r="CI29" s="681"/>
      <c r="CJ29" s="681"/>
      <c r="CK29" s="681"/>
      <c r="CL29" s="681"/>
      <c r="CM29" s="681"/>
      <c r="CN29" s="681"/>
      <c r="CO29" s="681"/>
      <c r="CP29" s="681"/>
      <c r="CQ29" s="682"/>
      <c r="CR29" s="665">
        <v>2133942</v>
      </c>
      <c r="CS29" s="705"/>
      <c r="CT29" s="705"/>
      <c r="CU29" s="705"/>
      <c r="CV29" s="705"/>
      <c r="CW29" s="705"/>
      <c r="CX29" s="705"/>
      <c r="CY29" s="706"/>
      <c r="CZ29" s="670">
        <v>8.6999999999999993</v>
      </c>
      <c r="DA29" s="703"/>
      <c r="DB29" s="703"/>
      <c r="DC29" s="707"/>
      <c r="DD29" s="674">
        <v>2073497</v>
      </c>
      <c r="DE29" s="705"/>
      <c r="DF29" s="705"/>
      <c r="DG29" s="705"/>
      <c r="DH29" s="705"/>
      <c r="DI29" s="705"/>
      <c r="DJ29" s="705"/>
      <c r="DK29" s="706"/>
      <c r="DL29" s="674">
        <v>2073497</v>
      </c>
      <c r="DM29" s="705"/>
      <c r="DN29" s="705"/>
      <c r="DO29" s="705"/>
      <c r="DP29" s="705"/>
      <c r="DQ29" s="705"/>
      <c r="DR29" s="705"/>
      <c r="DS29" s="705"/>
      <c r="DT29" s="705"/>
      <c r="DU29" s="705"/>
      <c r="DV29" s="706"/>
      <c r="DW29" s="670">
        <v>16.2</v>
      </c>
      <c r="DX29" s="703"/>
      <c r="DY29" s="703"/>
      <c r="DZ29" s="703"/>
      <c r="EA29" s="703"/>
      <c r="EB29" s="703"/>
      <c r="EC29" s="704"/>
    </row>
    <row r="30" spans="2:133" ht="11.25" customHeight="1" x14ac:dyDescent="0.15">
      <c r="B30" s="662" t="s">
        <v>307</v>
      </c>
      <c r="C30" s="663"/>
      <c r="D30" s="663"/>
      <c r="E30" s="663"/>
      <c r="F30" s="663"/>
      <c r="G30" s="663"/>
      <c r="H30" s="663"/>
      <c r="I30" s="663"/>
      <c r="J30" s="663"/>
      <c r="K30" s="663"/>
      <c r="L30" s="663"/>
      <c r="M30" s="663"/>
      <c r="N30" s="663"/>
      <c r="O30" s="663"/>
      <c r="P30" s="663"/>
      <c r="Q30" s="664"/>
      <c r="R30" s="665">
        <v>142683</v>
      </c>
      <c r="S30" s="666"/>
      <c r="T30" s="666"/>
      <c r="U30" s="666"/>
      <c r="V30" s="666"/>
      <c r="W30" s="666"/>
      <c r="X30" s="666"/>
      <c r="Y30" s="667"/>
      <c r="Z30" s="668">
        <v>0.6</v>
      </c>
      <c r="AA30" s="668"/>
      <c r="AB30" s="668"/>
      <c r="AC30" s="668"/>
      <c r="AD30" s="669">
        <v>5480</v>
      </c>
      <c r="AE30" s="669"/>
      <c r="AF30" s="669"/>
      <c r="AG30" s="669"/>
      <c r="AH30" s="669"/>
      <c r="AI30" s="669"/>
      <c r="AJ30" s="669"/>
      <c r="AK30" s="669"/>
      <c r="AL30" s="670">
        <v>0</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308</v>
      </c>
      <c r="BH30" s="715"/>
      <c r="BI30" s="715"/>
      <c r="BJ30" s="715"/>
      <c r="BK30" s="715"/>
      <c r="BL30" s="715"/>
      <c r="BM30" s="715"/>
      <c r="BN30" s="715"/>
      <c r="BO30" s="715"/>
      <c r="BP30" s="715"/>
      <c r="BQ30" s="716"/>
      <c r="BR30" s="644" t="s">
        <v>309</v>
      </c>
      <c r="BS30" s="715"/>
      <c r="BT30" s="715"/>
      <c r="BU30" s="715"/>
      <c r="BV30" s="715"/>
      <c r="BW30" s="715"/>
      <c r="BX30" s="715"/>
      <c r="BY30" s="715"/>
      <c r="BZ30" s="715"/>
      <c r="CA30" s="715"/>
      <c r="CB30" s="716"/>
      <c r="CD30" s="710"/>
      <c r="CE30" s="711"/>
      <c r="CF30" s="680" t="s">
        <v>310</v>
      </c>
      <c r="CG30" s="681"/>
      <c r="CH30" s="681"/>
      <c r="CI30" s="681"/>
      <c r="CJ30" s="681"/>
      <c r="CK30" s="681"/>
      <c r="CL30" s="681"/>
      <c r="CM30" s="681"/>
      <c r="CN30" s="681"/>
      <c r="CO30" s="681"/>
      <c r="CP30" s="681"/>
      <c r="CQ30" s="682"/>
      <c r="CR30" s="665">
        <v>2078276</v>
      </c>
      <c r="CS30" s="666"/>
      <c r="CT30" s="666"/>
      <c r="CU30" s="666"/>
      <c r="CV30" s="666"/>
      <c r="CW30" s="666"/>
      <c r="CX30" s="666"/>
      <c r="CY30" s="667"/>
      <c r="CZ30" s="670">
        <v>8.5</v>
      </c>
      <c r="DA30" s="703"/>
      <c r="DB30" s="703"/>
      <c r="DC30" s="707"/>
      <c r="DD30" s="674">
        <v>2017831</v>
      </c>
      <c r="DE30" s="666"/>
      <c r="DF30" s="666"/>
      <c r="DG30" s="666"/>
      <c r="DH30" s="666"/>
      <c r="DI30" s="666"/>
      <c r="DJ30" s="666"/>
      <c r="DK30" s="667"/>
      <c r="DL30" s="674">
        <v>2017831</v>
      </c>
      <c r="DM30" s="666"/>
      <c r="DN30" s="666"/>
      <c r="DO30" s="666"/>
      <c r="DP30" s="666"/>
      <c r="DQ30" s="666"/>
      <c r="DR30" s="666"/>
      <c r="DS30" s="666"/>
      <c r="DT30" s="666"/>
      <c r="DU30" s="666"/>
      <c r="DV30" s="667"/>
      <c r="DW30" s="670">
        <v>15.8</v>
      </c>
      <c r="DX30" s="703"/>
      <c r="DY30" s="703"/>
      <c r="DZ30" s="703"/>
      <c r="EA30" s="703"/>
      <c r="EB30" s="703"/>
      <c r="EC30" s="704"/>
    </row>
    <row r="31" spans="2:133" ht="11.25" customHeight="1" x14ac:dyDescent="0.15">
      <c r="B31" s="662" t="s">
        <v>311</v>
      </c>
      <c r="C31" s="663"/>
      <c r="D31" s="663"/>
      <c r="E31" s="663"/>
      <c r="F31" s="663"/>
      <c r="G31" s="663"/>
      <c r="H31" s="663"/>
      <c r="I31" s="663"/>
      <c r="J31" s="663"/>
      <c r="K31" s="663"/>
      <c r="L31" s="663"/>
      <c r="M31" s="663"/>
      <c r="N31" s="663"/>
      <c r="O31" s="663"/>
      <c r="P31" s="663"/>
      <c r="Q31" s="664"/>
      <c r="R31" s="665">
        <v>94277</v>
      </c>
      <c r="S31" s="666"/>
      <c r="T31" s="666"/>
      <c r="U31" s="666"/>
      <c r="V31" s="666"/>
      <c r="W31" s="666"/>
      <c r="X31" s="666"/>
      <c r="Y31" s="667"/>
      <c r="Z31" s="668">
        <v>0.4</v>
      </c>
      <c r="AA31" s="668"/>
      <c r="AB31" s="668"/>
      <c r="AC31" s="668"/>
      <c r="AD31" s="669">
        <v>12681</v>
      </c>
      <c r="AE31" s="669"/>
      <c r="AF31" s="669"/>
      <c r="AG31" s="669"/>
      <c r="AH31" s="669"/>
      <c r="AI31" s="669"/>
      <c r="AJ31" s="669"/>
      <c r="AK31" s="669"/>
      <c r="AL31" s="670">
        <v>0.1</v>
      </c>
      <c r="AM31" s="671"/>
      <c r="AN31" s="671"/>
      <c r="AO31" s="672"/>
      <c r="AP31" s="722" t="s">
        <v>312</v>
      </c>
      <c r="AQ31" s="723"/>
      <c r="AR31" s="723"/>
      <c r="AS31" s="723"/>
      <c r="AT31" s="728" t="s">
        <v>313</v>
      </c>
      <c r="AU31" s="217"/>
      <c r="AV31" s="217"/>
      <c r="AW31" s="217"/>
      <c r="AX31" s="651" t="s">
        <v>189</v>
      </c>
      <c r="AY31" s="652"/>
      <c r="AZ31" s="652"/>
      <c r="BA31" s="652"/>
      <c r="BB31" s="652"/>
      <c r="BC31" s="652"/>
      <c r="BD31" s="652"/>
      <c r="BE31" s="652"/>
      <c r="BF31" s="653"/>
      <c r="BG31" s="733">
        <v>99.3</v>
      </c>
      <c r="BH31" s="720"/>
      <c r="BI31" s="720"/>
      <c r="BJ31" s="720"/>
      <c r="BK31" s="720"/>
      <c r="BL31" s="720"/>
      <c r="BM31" s="660">
        <v>98.4</v>
      </c>
      <c r="BN31" s="720"/>
      <c r="BO31" s="720"/>
      <c r="BP31" s="720"/>
      <c r="BQ31" s="721"/>
      <c r="BR31" s="733">
        <v>98.7</v>
      </c>
      <c r="BS31" s="720"/>
      <c r="BT31" s="720"/>
      <c r="BU31" s="720"/>
      <c r="BV31" s="720"/>
      <c r="BW31" s="720"/>
      <c r="BX31" s="660">
        <v>97.8</v>
      </c>
      <c r="BY31" s="720"/>
      <c r="BZ31" s="720"/>
      <c r="CA31" s="720"/>
      <c r="CB31" s="721"/>
      <c r="CD31" s="710"/>
      <c r="CE31" s="711"/>
      <c r="CF31" s="680" t="s">
        <v>314</v>
      </c>
      <c r="CG31" s="681"/>
      <c r="CH31" s="681"/>
      <c r="CI31" s="681"/>
      <c r="CJ31" s="681"/>
      <c r="CK31" s="681"/>
      <c r="CL31" s="681"/>
      <c r="CM31" s="681"/>
      <c r="CN31" s="681"/>
      <c r="CO31" s="681"/>
      <c r="CP31" s="681"/>
      <c r="CQ31" s="682"/>
      <c r="CR31" s="665">
        <v>55666</v>
      </c>
      <c r="CS31" s="705"/>
      <c r="CT31" s="705"/>
      <c r="CU31" s="705"/>
      <c r="CV31" s="705"/>
      <c r="CW31" s="705"/>
      <c r="CX31" s="705"/>
      <c r="CY31" s="706"/>
      <c r="CZ31" s="670">
        <v>0.2</v>
      </c>
      <c r="DA31" s="703"/>
      <c r="DB31" s="703"/>
      <c r="DC31" s="707"/>
      <c r="DD31" s="674">
        <v>55666</v>
      </c>
      <c r="DE31" s="705"/>
      <c r="DF31" s="705"/>
      <c r="DG31" s="705"/>
      <c r="DH31" s="705"/>
      <c r="DI31" s="705"/>
      <c r="DJ31" s="705"/>
      <c r="DK31" s="706"/>
      <c r="DL31" s="674">
        <v>55666</v>
      </c>
      <c r="DM31" s="705"/>
      <c r="DN31" s="705"/>
      <c r="DO31" s="705"/>
      <c r="DP31" s="705"/>
      <c r="DQ31" s="705"/>
      <c r="DR31" s="705"/>
      <c r="DS31" s="705"/>
      <c r="DT31" s="705"/>
      <c r="DU31" s="705"/>
      <c r="DV31" s="706"/>
      <c r="DW31" s="670">
        <v>0.4</v>
      </c>
      <c r="DX31" s="703"/>
      <c r="DY31" s="703"/>
      <c r="DZ31" s="703"/>
      <c r="EA31" s="703"/>
      <c r="EB31" s="703"/>
      <c r="EC31" s="704"/>
    </row>
    <row r="32" spans="2:133" ht="11.25" customHeight="1" x14ac:dyDescent="0.15">
      <c r="B32" s="662" t="s">
        <v>315</v>
      </c>
      <c r="C32" s="663"/>
      <c r="D32" s="663"/>
      <c r="E32" s="663"/>
      <c r="F32" s="663"/>
      <c r="G32" s="663"/>
      <c r="H32" s="663"/>
      <c r="I32" s="663"/>
      <c r="J32" s="663"/>
      <c r="K32" s="663"/>
      <c r="L32" s="663"/>
      <c r="M32" s="663"/>
      <c r="N32" s="663"/>
      <c r="O32" s="663"/>
      <c r="P32" s="663"/>
      <c r="Q32" s="664"/>
      <c r="R32" s="665">
        <v>5443769</v>
      </c>
      <c r="S32" s="666"/>
      <c r="T32" s="666"/>
      <c r="U32" s="666"/>
      <c r="V32" s="666"/>
      <c r="W32" s="666"/>
      <c r="X32" s="666"/>
      <c r="Y32" s="667"/>
      <c r="Z32" s="668">
        <v>21.5</v>
      </c>
      <c r="AA32" s="668"/>
      <c r="AB32" s="668"/>
      <c r="AC32" s="668"/>
      <c r="AD32" s="669" t="s">
        <v>128</v>
      </c>
      <c r="AE32" s="669"/>
      <c r="AF32" s="669"/>
      <c r="AG32" s="669"/>
      <c r="AH32" s="669"/>
      <c r="AI32" s="669"/>
      <c r="AJ32" s="669"/>
      <c r="AK32" s="669"/>
      <c r="AL32" s="670" t="s">
        <v>236</v>
      </c>
      <c r="AM32" s="671"/>
      <c r="AN32" s="671"/>
      <c r="AO32" s="672"/>
      <c r="AP32" s="724"/>
      <c r="AQ32" s="725"/>
      <c r="AR32" s="725"/>
      <c r="AS32" s="725"/>
      <c r="AT32" s="729"/>
      <c r="AU32" s="216" t="s">
        <v>316</v>
      </c>
      <c r="AV32" s="216"/>
      <c r="AW32" s="216"/>
      <c r="AX32" s="662" t="s">
        <v>317</v>
      </c>
      <c r="AY32" s="663"/>
      <c r="AZ32" s="663"/>
      <c r="BA32" s="663"/>
      <c r="BB32" s="663"/>
      <c r="BC32" s="663"/>
      <c r="BD32" s="663"/>
      <c r="BE32" s="663"/>
      <c r="BF32" s="664"/>
      <c r="BG32" s="734">
        <v>99.3</v>
      </c>
      <c r="BH32" s="705"/>
      <c r="BI32" s="705"/>
      <c r="BJ32" s="705"/>
      <c r="BK32" s="705"/>
      <c r="BL32" s="705"/>
      <c r="BM32" s="671">
        <v>98.5</v>
      </c>
      <c r="BN32" s="731"/>
      <c r="BO32" s="731"/>
      <c r="BP32" s="731"/>
      <c r="BQ32" s="732"/>
      <c r="BR32" s="734">
        <v>99.3</v>
      </c>
      <c r="BS32" s="705"/>
      <c r="BT32" s="705"/>
      <c r="BU32" s="705"/>
      <c r="BV32" s="705"/>
      <c r="BW32" s="705"/>
      <c r="BX32" s="671">
        <v>98.5</v>
      </c>
      <c r="BY32" s="731"/>
      <c r="BZ32" s="731"/>
      <c r="CA32" s="731"/>
      <c r="CB32" s="732"/>
      <c r="CD32" s="712"/>
      <c r="CE32" s="713"/>
      <c r="CF32" s="680" t="s">
        <v>318</v>
      </c>
      <c r="CG32" s="681"/>
      <c r="CH32" s="681"/>
      <c r="CI32" s="681"/>
      <c r="CJ32" s="681"/>
      <c r="CK32" s="681"/>
      <c r="CL32" s="681"/>
      <c r="CM32" s="681"/>
      <c r="CN32" s="681"/>
      <c r="CO32" s="681"/>
      <c r="CP32" s="681"/>
      <c r="CQ32" s="682"/>
      <c r="CR32" s="665">
        <v>3</v>
      </c>
      <c r="CS32" s="666"/>
      <c r="CT32" s="666"/>
      <c r="CU32" s="666"/>
      <c r="CV32" s="666"/>
      <c r="CW32" s="666"/>
      <c r="CX32" s="666"/>
      <c r="CY32" s="667"/>
      <c r="CZ32" s="670">
        <v>0</v>
      </c>
      <c r="DA32" s="703"/>
      <c r="DB32" s="703"/>
      <c r="DC32" s="707"/>
      <c r="DD32" s="674">
        <v>3</v>
      </c>
      <c r="DE32" s="666"/>
      <c r="DF32" s="666"/>
      <c r="DG32" s="666"/>
      <c r="DH32" s="666"/>
      <c r="DI32" s="666"/>
      <c r="DJ32" s="666"/>
      <c r="DK32" s="667"/>
      <c r="DL32" s="674">
        <v>3</v>
      </c>
      <c r="DM32" s="666"/>
      <c r="DN32" s="666"/>
      <c r="DO32" s="666"/>
      <c r="DP32" s="666"/>
      <c r="DQ32" s="666"/>
      <c r="DR32" s="666"/>
      <c r="DS32" s="666"/>
      <c r="DT32" s="666"/>
      <c r="DU32" s="666"/>
      <c r="DV32" s="667"/>
      <c r="DW32" s="670">
        <v>0</v>
      </c>
      <c r="DX32" s="703"/>
      <c r="DY32" s="703"/>
      <c r="DZ32" s="703"/>
      <c r="EA32" s="703"/>
      <c r="EB32" s="703"/>
      <c r="EC32" s="704"/>
    </row>
    <row r="33" spans="2:133" ht="11.25" customHeight="1" x14ac:dyDescent="0.15">
      <c r="B33" s="699" t="s">
        <v>319</v>
      </c>
      <c r="C33" s="700"/>
      <c r="D33" s="700"/>
      <c r="E33" s="700"/>
      <c r="F33" s="700"/>
      <c r="G33" s="700"/>
      <c r="H33" s="700"/>
      <c r="I33" s="700"/>
      <c r="J33" s="700"/>
      <c r="K33" s="700"/>
      <c r="L33" s="700"/>
      <c r="M33" s="700"/>
      <c r="N33" s="700"/>
      <c r="O33" s="700"/>
      <c r="P33" s="700"/>
      <c r="Q33" s="701"/>
      <c r="R33" s="665" t="s">
        <v>128</v>
      </c>
      <c r="S33" s="666"/>
      <c r="T33" s="666"/>
      <c r="U33" s="666"/>
      <c r="V33" s="666"/>
      <c r="W33" s="666"/>
      <c r="X33" s="666"/>
      <c r="Y33" s="667"/>
      <c r="Z33" s="668" t="s">
        <v>236</v>
      </c>
      <c r="AA33" s="668"/>
      <c r="AB33" s="668"/>
      <c r="AC33" s="668"/>
      <c r="AD33" s="669" t="s">
        <v>236</v>
      </c>
      <c r="AE33" s="669"/>
      <c r="AF33" s="669"/>
      <c r="AG33" s="669"/>
      <c r="AH33" s="669"/>
      <c r="AI33" s="669"/>
      <c r="AJ33" s="669"/>
      <c r="AK33" s="669"/>
      <c r="AL33" s="670" t="s">
        <v>128</v>
      </c>
      <c r="AM33" s="671"/>
      <c r="AN33" s="671"/>
      <c r="AO33" s="672"/>
      <c r="AP33" s="726"/>
      <c r="AQ33" s="727"/>
      <c r="AR33" s="727"/>
      <c r="AS33" s="727"/>
      <c r="AT33" s="730"/>
      <c r="AU33" s="218"/>
      <c r="AV33" s="218"/>
      <c r="AW33" s="218"/>
      <c r="AX33" s="717" t="s">
        <v>320</v>
      </c>
      <c r="AY33" s="718"/>
      <c r="AZ33" s="718"/>
      <c r="BA33" s="718"/>
      <c r="BB33" s="718"/>
      <c r="BC33" s="718"/>
      <c r="BD33" s="718"/>
      <c r="BE33" s="718"/>
      <c r="BF33" s="719"/>
      <c r="BG33" s="735">
        <v>99.1</v>
      </c>
      <c r="BH33" s="736"/>
      <c r="BI33" s="736"/>
      <c r="BJ33" s="736"/>
      <c r="BK33" s="736"/>
      <c r="BL33" s="736"/>
      <c r="BM33" s="737">
        <v>98.2</v>
      </c>
      <c r="BN33" s="736"/>
      <c r="BO33" s="736"/>
      <c r="BP33" s="736"/>
      <c r="BQ33" s="738"/>
      <c r="BR33" s="735">
        <v>97.8</v>
      </c>
      <c r="BS33" s="736"/>
      <c r="BT33" s="736"/>
      <c r="BU33" s="736"/>
      <c r="BV33" s="736"/>
      <c r="BW33" s="736"/>
      <c r="BX33" s="737">
        <v>96.8</v>
      </c>
      <c r="BY33" s="736"/>
      <c r="BZ33" s="736"/>
      <c r="CA33" s="736"/>
      <c r="CB33" s="738"/>
      <c r="CD33" s="680" t="s">
        <v>321</v>
      </c>
      <c r="CE33" s="681"/>
      <c r="CF33" s="681"/>
      <c r="CG33" s="681"/>
      <c r="CH33" s="681"/>
      <c r="CI33" s="681"/>
      <c r="CJ33" s="681"/>
      <c r="CK33" s="681"/>
      <c r="CL33" s="681"/>
      <c r="CM33" s="681"/>
      <c r="CN33" s="681"/>
      <c r="CO33" s="681"/>
      <c r="CP33" s="681"/>
      <c r="CQ33" s="682"/>
      <c r="CR33" s="665">
        <v>9295958</v>
      </c>
      <c r="CS33" s="705"/>
      <c r="CT33" s="705"/>
      <c r="CU33" s="705"/>
      <c r="CV33" s="705"/>
      <c r="CW33" s="705"/>
      <c r="CX33" s="705"/>
      <c r="CY33" s="706"/>
      <c r="CZ33" s="670">
        <v>37.9</v>
      </c>
      <c r="DA33" s="703"/>
      <c r="DB33" s="703"/>
      <c r="DC33" s="707"/>
      <c r="DD33" s="674">
        <v>6306421</v>
      </c>
      <c r="DE33" s="705"/>
      <c r="DF33" s="705"/>
      <c r="DG33" s="705"/>
      <c r="DH33" s="705"/>
      <c r="DI33" s="705"/>
      <c r="DJ33" s="705"/>
      <c r="DK33" s="706"/>
      <c r="DL33" s="674">
        <v>5063566</v>
      </c>
      <c r="DM33" s="705"/>
      <c r="DN33" s="705"/>
      <c r="DO33" s="705"/>
      <c r="DP33" s="705"/>
      <c r="DQ33" s="705"/>
      <c r="DR33" s="705"/>
      <c r="DS33" s="705"/>
      <c r="DT33" s="705"/>
      <c r="DU33" s="705"/>
      <c r="DV33" s="706"/>
      <c r="DW33" s="670">
        <v>39.5</v>
      </c>
      <c r="DX33" s="703"/>
      <c r="DY33" s="703"/>
      <c r="DZ33" s="703"/>
      <c r="EA33" s="703"/>
      <c r="EB33" s="703"/>
      <c r="EC33" s="704"/>
    </row>
    <row r="34" spans="2:133" ht="11.25" customHeight="1" x14ac:dyDescent="0.15">
      <c r="B34" s="662" t="s">
        <v>322</v>
      </c>
      <c r="C34" s="663"/>
      <c r="D34" s="663"/>
      <c r="E34" s="663"/>
      <c r="F34" s="663"/>
      <c r="G34" s="663"/>
      <c r="H34" s="663"/>
      <c r="I34" s="663"/>
      <c r="J34" s="663"/>
      <c r="K34" s="663"/>
      <c r="L34" s="663"/>
      <c r="M34" s="663"/>
      <c r="N34" s="663"/>
      <c r="O34" s="663"/>
      <c r="P34" s="663"/>
      <c r="Q34" s="664"/>
      <c r="R34" s="665">
        <v>1818465</v>
      </c>
      <c r="S34" s="666"/>
      <c r="T34" s="666"/>
      <c r="U34" s="666"/>
      <c r="V34" s="666"/>
      <c r="W34" s="666"/>
      <c r="X34" s="666"/>
      <c r="Y34" s="667"/>
      <c r="Z34" s="668">
        <v>7.2</v>
      </c>
      <c r="AA34" s="668"/>
      <c r="AB34" s="668"/>
      <c r="AC34" s="668"/>
      <c r="AD34" s="669" t="s">
        <v>236</v>
      </c>
      <c r="AE34" s="669"/>
      <c r="AF34" s="669"/>
      <c r="AG34" s="669"/>
      <c r="AH34" s="669"/>
      <c r="AI34" s="669"/>
      <c r="AJ34" s="669"/>
      <c r="AK34" s="669"/>
      <c r="AL34" s="670" t="s">
        <v>128</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323</v>
      </c>
      <c r="CE34" s="681"/>
      <c r="CF34" s="681"/>
      <c r="CG34" s="681"/>
      <c r="CH34" s="681"/>
      <c r="CI34" s="681"/>
      <c r="CJ34" s="681"/>
      <c r="CK34" s="681"/>
      <c r="CL34" s="681"/>
      <c r="CM34" s="681"/>
      <c r="CN34" s="681"/>
      <c r="CO34" s="681"/>
      <c r="CP34" s="681"/>
      <c r="CQ34" s="682"/>
      <c r="CR34" s="665">
        <v>3713771</v>
      </c>
      <c r="CS34" s="666"/>
      <c r="CT34" s="666"/>
      <c r="CU34" s="666"/>
      <c r="CV34" s="666"/>
      <c r="CW34" s="666"/>
      <c r="CX34" s="666"/>
      <c r="CY34" s="667"/>
      <c r="CZ34" s="670">
        <v>15.1</v>
      </c>
      <c r="DA34" s="703"/>
      <c r="DB34" s="703"/>
      <c r="DC34" s="707"/>
      <c r="DD34" s="674">
        <v>1714821</v>
      </c>
      <c r="DE34" s="666"/>
      <c r="DF34" s="666"/>
      <c r="DG34" s="666"/>
      <c r="DH34" s="666"/>
      <c r="DI34" s="666"/>
      <c r="DJ34" s="666"/>
      <c r="DK34" s="667"/>
      <c r="DL34" s="674">
        <v>1574720</v>
      </c>
      <c r="DM34" s="666"/>
      <c r="DN34" s="666"/>
      <c r="DO34" s="666"/>
      <c r="DP34" s="666"/>
      <c r="DQ34" s="666"/>
      <c r="DR34" s="666"/>
      <c r="DS34" s="666"/>
      <c r="DT34" s="666"/>
      <c r="DU34" s="666"/>
      <c r="DV34" s="667"/>
      <c r="DW34" s="670">
        <v>12.3</v>
      </c>
      <c r="DX34" s="703"/>
      <c r="DY34" s="703"/>
      <c r="DZ34" s="703"/>
      <c r="EA34" s="703"/>
      <c r="EB34" s="703"/>
      <c r="EC34" s="704"/>
    </row>
    <row r="35" spans="2:133" ht="11.25" customHeight="1" x14ac:dyDescent="0.15">
      <c r="B35" s="662" t="s">
        <v>324</v>
      </c>
      <c r="C35" s="663"/>
      <c r="D35" s="663"/>
      <c r="E35" s="663"/>
      <c r="F35" s="663"/>
      <c r="G35" s="663"/>
      <c r="H35" s="663"/>
      <c r="I35" s="663"/>
      <c r="J35" s="663"/>
      <c r="K35" s="663"/>
      <c r="L35" s="663"/>
      <c r="M35" s="663"/>
      <c r="N35" s="663"/>
      <c r="O35" s="663"/>
      <c r="P35" s="663"/>
      <c r="Q35" s="664"/>
      <c r="R35" s="665">
        <v>56873</v>
      </c>
      <c r="S35" s="666"/>
      <c r="T35" s="666"/>
      <c r="U35" s="666"/>
      <c r="V35" s="666"/>
      <c r="W35" s="666"/>
      <c r="X35" s="666"/>
      <c r="Y35" s="667"/>
      <c r="Z35" s="668">
        <v>0.2</v>
      </c>
      <c r="AA35" s="668"/>
      <c r="AB35" s="668"/>
      <c r="AC35" s="668"/>
      <c r="AD35" s="669">
        <v>6218</v>
      </c>
      <c r="AE35" s="669"/>
      <c r="AF35" s="669"/>
      <c r="AG35" s="669"/>
      <c r="AH35" s="669"/>
      <c r="AI35" s="669"/>
      <c r="AJ35" s="669"/>
      <c r="AK35" s="669"/>
      <c r="AL35" s="670">
        <v>0.1</v>
      </c>
      <c r="AM35" s="671"/>
      <c r="AN35" s="671"/>
      <c r="AO35" s="672"/>
      <c r="AP35" s="221"/>
      <c r="AQ35" s="644" t="s">
        <v>325</v>
      </c>
      <c r="AR35" s="645"/>
      <c r="AS35" s="645"/>
      <c r="AT35" s="645"/>
      <c r="AU35" s="645"/>
      <c r="AV35" s="645"/>
      <c r="AW35" s="645"/>
      <c r="AX35" s="645"/>
      <c r="AY35" s="645"/>
      <c r="AZ35" s="645"/>
      <c r="BA35" s="645"/>
      <c r="BB35" s="645"/>
      <c r="BC35" s="645"/>
      <c r="BD35" s="645"/>
      <c r="BE35" s="645"/>
      <c r="BF35" s="646"/>
      <c r="BG35" s="644" t="s">
        <v>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327</v>
      </c>
      <c r="CE35" s="681"/>
      <c r="CF35" s="681"/>
      <c r="CG35" s="681"/>
      <c r="CH35" s="681"/>
      <c r="CI35" s="681"/>
      <c r="CJ35" s="681"/>
      <c r="CK35" s="681"/>
      <c r="CL35" s="681"/>
      <c r="CM35" s="681"/>
      <c r="CN35" s="681"/>
      <c r="CO35" s="681"/>
      <c r="CP35" s="681"/>
      <c r="CQ35" s="682"/>
      <c r="CR35" s="665">
        <v>60759</v>
      </c>
      <c r="CS35" s="705"/>
      <c r="CT35" s="705"/>
      <c r="CU35" s="705"/>
      <c r="CV35" s="705"/>
      <c r="CW35" s="705"/>
      <c r="CX35" s="705"/>
      <c r="CY35" s="706"/>
      <c r="CZ35" s="670">
        <v>0.2</v>
      </c>
      <c r="DA35" s="703"/>
      <c r="DB35" s="703"/>
      <c r="DC35" s="707"/>
      <c r="DD35" s="674">
        <v>28409</v>
      </c>
      <c r="DE35" s="705"/>
      <c r="DF35" s="705"/>
      <c r="DG35" s="705"/>
      <c r="DH35" s="705"/>
      <c r="DI35" s="705"/>
      <c r="DJ35" s="705"/>
      <c r="DK35" s="706"/>
      <c r="DL35" s="674">
        <v>27683</v>
      </c>
      <c r="DM35" s="705"/>
      <c r="DN35" s="705"/>
      <c r="DO35" s="705"/>
      <c r="DP35" s="705"/>
      <c r="DQ35" s="705"/>
      <c r="DR35" s="705"/>
      <c r="DS35" s="705"/>
      <c r="DT35" s="705"/>
      <c r="DU35" s="705"/>
      <c r="DV35" s="706"/>
      <c r="DW35" s="670">
        <v>0.2</v>
      </c>
      <c r="DX35" s="703"/>
      <c r="DY35" s="703"/>
      <c r="DZ35" s="703"/>
      <c r="EA35" s="703"/>
      <c r="EB35" s="703"/>
      <c r="EC35" s="704"/>
    </row>
    <row r="36" spans="2:133" ht="11.25" customHeight="1" x14ac:dyDescent="0.15">
      <c r="B36" s="662" t="s">
        <v>328</v>
      </c>
      <c r="C36" s="663"/>
      <c r="D36" s="663"/>
      <c r="E36" s="663"/>
      <c r="F36" s="663"/>
      <c r="G36" s="663"/>
      <c r="H36" s="663"/>
      <c r="I36" s="663"/>
      <c r="J36" s="663"/>
      <c r="K36" s="663"/>
      <c r="L36" s="663"/>
      <c r="M36" s="663"/>
      <c r="N36" s="663"/>
      <c r="O36" s="663"/>
      <c r="P36" s="663"/>
      <c r="Q36" s="664"/>
      <c r="R36" s="665">
        <v>1286191</v>
      </c>
      <c r="S36" s="666"/>
      <c r="T36" s="666"/>
      <c r="U36" s="666"/>
      <c r="V36" s="666"/>
      <c r="W36" s="666"/>
      <c r="X36" s="666"/>
      <c r="Y36" s="667"/>
      <c r="Z36" s="668">
        <v>5.0999999999999996</v>
      </c>
      <c r="AA36" s="668"/>
      <c r="AB36" s="668"/>
      <c r="AC36" s="668"/>
      <c r="AD36" s="669" t="s">
        <v>236</v>
      </c>
      <c r="AE36" s="669"/>
      <c r="AF36" s="669"/>
      <c r="AG36" s="669"/>
      <c r="AH36" s="669"/>
      <c r="AI36" s="669"/>
      <c r="AJ36" s="669"/>
      <c r="AK36" s="669"/>
      <c r="AL36" s="670" t="s">
        <v>236</v>
      </c>
      <c r="AM36" s="671"/>
      <c r="AN36" s="671"/>
      <c r="AO36" s="672"/>
      <c r="AP36" s="221"/>
      <c r="AQ36" s="739" t="s">
        <v>329</v>
      </c>
      <c r="AR36" s="740"/>
      <c r="AS36" s="740"/>
      <c r="AT36" s="740"/>
      <c r="AU36" s="740"/>
      <c r="AV36" s="740"/>
      <c r="AW36" s="740"/>
      <c r="AX36" s="740"/>
      <c r="AY36" s="741"/>
      <c r="AZ36" s="654">
        <v>2981471</v>
      </c>
      <c r="BA36" s="655"/>
      <c r="BB36" s="655"/>
      <c r="BC36" s="655"/>
      <c r="BD36" s="655"/>
      <c r="BE36" s="655"/>
      <c r="BF36" s="742"/>
      <c r="BG36" s="676" t="s">
        <v>330</v>
      </c>
      <c r="BH36" s="677"/>
      <c r="BI36" s="677"/>
      <c r="BJ36" s="677"/>
      <c r="BK36" s="677"/>
      <c r="BL36" s="677"/>
      <c r="BM36" s="677"/>
      <c r="BN36" s="677"/>
      <c r="BO36" s="677"/>
      <c r="BP36" s="677"/>
      <c r="BQ36" s="677"/>
      <c r="BR36" s="677"/>
      <c r="BS36" s="677"/>
      <c r="BT36" s="677"/>
      <c r="BU36" s="678"/>
      <c r="BV36" s="654">
        <v>118837</v>
      </c>
      <c r="BW36" s="655"/>
      <c r="BX36" s="655"/>
      <c r="BY36" s="655"/>
      <c r="BZ36" s="655"/>
      <c r="CA36" s="655"/>
      <c r="CB36" s="742"/>
      <c r="CD36" s="680" t="s">
        <v>331</v>
      </c>
      <c r="CE36" s="681"/>
      <c r="CF36" s="681"/>
      <c r="CG36" s="681"/>
      <c r="CH36" s="681"/>
      <c r="CI36" s="681"/>
      <c r="CJ36" s="681"/>
      <c r="CK36" s="681"/>
      <c r="CL36" s="681"/>
      <c r="CM36" s="681"/>
      <c r="CN36" s="681"/>
      <c r="CO36" s="681"/>
      <c r="CP36" s="681"/>
      <c r="CQ36" s="682"/>
      <c r="CR36" s="665">
        <v>3345431</v>
      </c>
      <c r="CS36" s="666"/>
      <c r="CT36" s="666"/>
      <c r="CU36" s="666"/>
      <c r="CV36" s="666"/>
      <c r="CW36" s="666"/>
      <c r="CX36" s="666"/>
      <c r="CY36" s="667"/>
      <c r="CZ36" s="670">
        <v>13.6</v>
      </c>
      <c r="DA36" s="703"/>
      <c r="DB36" s="703"/>
      <c r="DC36" s="707"/>
      <c r="DD36" s="674">
        <v>2814512</v>
      </c>
      <c r="DE36" s="666"/>
      <c r="DF36" s="666"/>
      <c r="DG36" s="666"/>
      <c r="DH36" s="666"/>
      <c r="DI36" s="666"/>
      <c r="DJ36" s="666"/>
      <c r="DK36" s="667"/>
      <c r="DL36" s="674">
        <v>2139440</v>
      </c>
      <c r="DM36" s="666"/>
      <c r="DN36" s="666"/>
      <c r="DO36" s="666"/>
      <c r="DP36" s="666"/>
      <c r="DQ36" s="666"/>
      <c r="DR36" s="666"/>
      <c r="DS36" s="666"/>
      <c r="DT36" s="666"/>
      <c r="DU36" s="666"/>
      <c r="DV36" s="667"/>
      <c r="DW36" s="670">
        <v>16.7</v>
      </c>
      <c r="DX36" s="703"/>
      <c r="DY36" s="703"/>
      <c r="DZ36" s="703"/>
      <c r="EA36" s="703"/>
      <c r="EB36" s="703"/>
      <c r="EC36" s="704"/>
    </row>
    <row r="37" spans="2:133" ht="11.25" customHeight="1" x14ac:dyDescent="0.15">
      <c r="B37" s="662" t="s">
        <v>332</v>
      </c>
      <c r="C37" s="663"/>
      <c r="D37" s="663"/>
      <c r="E37" s="663"/>
      <c r="F37" s="663"/>
      <c r="G37" s="663"/>
      <c r="H37" s="663"/>
      <c r="I37" s="663"/>
      <c r="J37" s="663"/>
      <c r="K37" s="663"/>
      <c r="L37" s="663"/>
      <c r="M37" s="663"/>
      <c r="N37" s="663"/>
      <c r="O37" s="663"/>
      <c r="P37" s="663"/>
      <c r="Q37" s="664"/>
      <c r="R37" s="665">
        <v>303569</v>
      </c>
      <c r="S37" s="666"/>
      <c r="T37" s="666"/>
      <c r="U37" s="666"/>
      <c r="V37" s="666"/>
      <c r="W37" s="666"/>
      <c r="X37" s="666"/>
      <c r="Y37" s="667"/>
      <c r="Z37" s="668">
        <v>1.2</v>
      </c>
      <c r="AA37" s="668"/>
      <c r="AB37" s="668"/>
      <c r="AC37" s="668"/>
      <c r="AD37" s="669" t="s">
        <v>128</v>
      </c>
      <c r="AE37" s="669"/>
      <c r="AF37" s="669"/>
      <c r="AG37" s="669"/>
      <c r="AH37" s="669"/>
      <c r="AI37" s="669"/>
      <c r="AJ37" s="669"/>
      <c r="AK37" s="669"/>
      <c r="AL37" s="670" t="s">
        <v>128</v>
      </c>
      <c r="AM37" s="671"/>
      <c r="AN37" s="671"/>
      <c r="AO37" s="672"/>
      <c r="AQ37" s="743" t="s">
        <v>333</v>
      </c>
      <c r="AR37" s="744"/>
      <c r="AS37" s="744"/>
      <c r="AT37" s="744"/>
      <c r="AU37" s="744"/>
      <c r="AV37" s="744"/>
      <c r="AW37" s="744"/>
      <c r="AX37" s="744"/>
      <c r="AY37" s="745"/>
      <c r="AZ37" s="665">
        <v>1104710</v>
      </c>
      <c r="BA37" s="666"/>
      <c r="BB37" s="666"/>
      <c r="BC37" s="666"/>
      <c r="BD37" s="705"/>
      <c r="BE37" s="705"/>
      <c r="BF37" s="732"/>
      <c r="BG37" s="680" t="s">
        <v>334</v>
      </c>
      <c r="BH37" s="681"/>
      <c r="BI37" s="681"/>
      <c r="BJ37" s="681"/>
      <c r="BK37" s="681"/>
      <c r="BL37" s="681"/>
      <c r="BM37" s="681"/>
      <c r="BN37" s="681"/>
      <c r="BO37" s="681"/>
      <c r="BP37" s="681"/>
      <c r="BQ37" s="681"/>
      <c r="BR37" s="681"/>
      <c r="BS37" s="681"/>
      <c r="BT37" s="681"/>
      <c r="BU37" s="682"/>
      <c r="BV37" s="665">
        <v>83333</v>
      </c>
      <c r="BW37" s="666"/>
      <c r="BX37" s="666"/>
      <c r="BY37" s="666"/>
      <c r="BZ37" s="666"/>
      <c r="CA37" s="666"/>
      <c r="CB37" s="675"/>
      <c r="CD37" s="680" t="s">
        <v>335</v>
      </c>
      <c r="CE37" s="681"/>
      <c r="CF37" s="681"/>
      <c r="CG37" s="681"/>
      <c r="CH37" s="681"/>
      <c r="CI37" s="681"/>
      <c r="CJ37" s="681"/>
      <c r="CK37" s="681"/>
      <c r="CL37" s="681"/>
      <c r="CM37" s="681"/>
      <c r="CN37" s="681"/>
      <c r="CO37" s="681"/>
      <c r="CP37" s="681"/>
      <c r="CQ37" s="682"/>
      <c r="CR37" s="665">
        <v>1065219</v>
      </c>
      <c r="CS37" s="705"/>
      <c r="CT37" s="705"/>
      <c r="CU37" s="705"/>
      <c r="CV37" s="705"/>
      <c r="CW37" s="705"/>
      <c r="CX37" s="705"/>
      <c r="CY37" s="706"/>
      <c r="CZ37" s="670">
        <v>4.3</v>
      </c>
      <c r="DA37" s="703"/>
      <c r="DB37" s="703"/>
      <c r="DC37" s="707"/>
      <c r="DD37" s="674">
        <v>981445</v>
      </c>
      <c r="DE37" s="705"/>
      <c r="DF37" s="705"/>
      <c r="DG37" s="705"/>
      <c r="DH37" s="705"/>
      <c r="DI37" s="705"/>
      <c r="DJ37" s="705"/>
      <c r="DK37" s="706"/>
      <c r="DL37" s="674">
        <v>971191</v>
      </c>
      <c r="DM37" s="705"/>
      <c r="DN37" s="705"/>
      <c r="DO37" s="705"/>
      <c r="DP37" s="705"/>
      <c r="DQ37" s="705"/>
      <c r="DR37" s="705"/>
      <c r="DS37" s="705"/>
      <c r="DT37" s="705"/>
      <c r="DU37" s="705"/>
      <c r="DV37" s="706"/>
      <c r="DW37" s="670">
        <v>7.6</v>
      </c>
      <c r="DX37" s="703"/>
      <c r="DY37" s="703"/>
      <c r="DZ37" s="703"/>
      <c r="EA37" s="703"/>
      <c r="EB37" s="703"/>
      <c r="EC37" s="704"/>
    </row>
    <row r="38" spans="2:133" ht="11.25" customHeight="1" x14ac:dyDescent="0.15">
      <c r="B38" s="662" t="s">
        <v>336</v>
      </c>
      <c r="C38" s="663"/>
      <c r="D38" s="663"/>
      <c r="E38" s="663"/>
      <c r="F38" s="663"/>
      <c r="G38" s="663"/>
      <c r="H38" s="663"/>
      <c r="I38" s="663"/>
      <c r="J38" s="663"/>
      <c r="K38" s="663"/>
      <c r="L38" s="663"/>
      <c r="M38" s="663"/>
      <c r="N38" s="663"/>
      <c r="O38" s="663"/>
      <c r="P38" s="663"/>
      <c r="Q38" s="664"/>
      <c r="R38" s="665">
        <v>251200</v>
      </c>
      <c r="S38" s="666"/>
      <c r="T38" s="666"/>
      <c r="U38" s="666"/>
      <c r="V38" s="666"/>
      <c r="W38" s="666"/>
      <c r="X38" s="666"/>
      <c r="Y38" s="667"/>
      <c r="Z38" s="668">
        <v>1</v>
      </c>
      <c r="AA38" s="668"/>
      <c r="AB38" s="668"/>
      <c r="AC38" s="668"/>
      <c r="AD38" s="669" t="s">
        <v>128</v>
      </c>
      <c r="AE38" s="669"/>
      <c r="AF38" s="669"/>
      <c r="AG38" s="669"/>
      <c r="AH38" s="669"/>
      <c r="AI38" s="669"/>
      <c r="AJ38" s="669"/>
      <c r="AK38" s="669"/>
      <c r="AL38" s="670" t="s">
        <v>128</v>
      </c>
      <c r="AM38" s="671"/>
      <c r="AN38" s="671"/>
      <c r="AO38" s="672"/>
      <c r="AQ38" s="743" t="s">
        <v>337</v>
      </c>
      <c r="AR38" s="744"/>
      <c r="AS38" s="744"/>
      <c r="AT38" s="744"/>
      <c r="AU38" s="744"/>
      <c r="AV38" s="744"/>
      <c r="AW38" s="744"/>
      <c r="AX38" s="744"/>
      <c r="AY38" s="745"/>
      <c r="AZ38" s="665">
        <v>167065</v>
      </c>
      <c r="BA38" s="666"/>
      <c r="BB38" s="666"/>
      <c r="BC38" s="666"/>
      <c r="BD38" s="705"/>
      <c r="BE38" s="705"/>
      <c r="BF38" s="732"/>
      <c r="BG38" s="680" t="s">
        <v>338</v>
      </c>
      <c r="BH38" s="681"/>
      <c r="BI38" s="681"/>
      <c r="BJ38" s="681"/>
      <c r="BK38" s="681"/>
      <c r="BL38" s="681"/>
      <c r="BM38" s="681"/>
      <c r="BN38" s="681"/>
      <c r="BO38" s="681"/>
      <c r="BP38" s="681"/>
      <c r="BQ38" s="681"/>
      <c r="BR38" s="681"/>
      <c r="BS38" s="681"/>
      <c r="BT38" s="681"/>
      <c r="BU38" s="682"/>
      <c r="BV38" s="665">
        <v>5017</v>
      </c>
      <c r="BW38" s="666"/>
      <c r="BX38" s="666"/>
      <c r="BY38" s="666"/>
      <c r="BZ38" s="666"/>
      <c r="CA38" s="666"/>
      <c r="CB38" s="675"/>
      <c r="CD38" s="680" t="s">
        <v>339</v>
      </c>
      <c r="CE38" s="681"/>
      <c r="CF38" s="681"/>
      <c r="CG38" s="681"/>
      <c r="CH38" s="681"/>
      <c r="CI38" s="681"/>
      <c r="CJ38" s="681"/>
      <c r="CK38" s="681"/>
      <c r="CL38" s="681"/>
      <c r="CM38" s="681"/>
      <c r="CN38" s="681"/>
      <c r="CO38" s="681"/>
      <c r="CP38" s="681"/>
      <c r="CQ38" s="682"/>
      <c r="CR38" s="665">
        <v>1656042</v>
      </c>
      <c r="CS38" s="666"/>
      <c r="CT38" s="666"/>
      <c r="CU38" s="666"/>
      <c r="CV38" s="666"/>
      <c r="CW38" s="666"/>
      <c r="CX38" s="666"/>
      <c r="CY38" s="667"/>
      <c r="CZ38" s="670">
        <v>6.7</v>
      </c>
      <c r="DA38" s="703"/>
      <c r="DB38" s="703"/>
      <c r="DC38" s="707"/>
      <c r="DD38" s="674">
        <v>1363489</v>
      </c>
      <c r="DE38" s="666"/>
      <c r="DF38" s="666"/>
      <c r="DG38" s="666"/>
      <c r="DH38" s="666"/>
      <c r="DI38" s="666"/>
      <c r="DJ38" s="666"/>
      <c r="DK38" s="667"/>
      <c r="DL38" s="674">
        <v>1320164</v>
      </c>
      <c r="DM38" s="666"/>
      <c r="DN38" s="666"/>
      <c r="DO38" s="666"/>
      <c r="DP38" s="666"/>
      <c r="DQ38" s="666"/>
      <c r="DR38" s="666"/>
      <c r="DS38" s="666"/>
      <c r="DT38" s="666"/>
      <c r="DU38" s="666"/>
      <c r="DV38" s="667"/>
      <c r="DW38" s="670">
        <v>10.3</v>
      </c>
      <c r="DX38" s="703"/>
      <c r="DY38" s="703"/>
      <c r="DZ38" s="703"/>
      <c r="EA38" s="703"/>
      <c r="EB38" s="703"/>
      <c r="EC38" s="704"/>
    </row>
    <row r="39" spans="2:133" ht="11.25" customHeight="1" x14ac:dyDescent="0.15">
      <c r="B39" s="662" t="s">
        <v>340</v>
      </c>
      <c r="C39" s="663"/>
      <c r="D39" s="663"/>
      <c r="E39" s="663"/>
      <c r="F39" s="663"/>
      <c r="G39" s="663"/>
      <c r="H39" s="663"/>
      <c r="I39" s="663"/>
      <c r="J39" s="663"/>
      <c r="K39" s="663"/>
      <c r="L39" s="663"/>
      <c r="M39" s="663"/>
      <c r="N39" s="663"/>
      <c r="O39" s="663"/>
      <c r="P39" s="663"/>
      <c r="Q39" s="664"/>
      <c r="R39" s="665">
        <v>416817</v>
      </c>
      <c r="S39" s="666"/>
      <c r="T39" s="666"/>
      <c r="U39" s="666"/>
      <c r="V39" s="666"/>
      <c r="W39" s="666"/>
      <c r="X39" s="666"/>
      <c r="Y39" s="667"/>
      <c r="Z39" s="668">
        <v>1.6</v>
      </c>
      <c r="AA39" s="668"/>
      <c r="AB39" s="668"/>
      <c r="AC39" s="668"/>
      <c r="AD39" s="669">
        <v>48417</v>
      </c>
      <c r="AE39" s="669"/>
      <c r="AF39" s="669"/>
      <c r="AG39" s="669"/>
      <c r="AH39" s="669"/>
      <c r="AI39" s="669"/>
      <c r="AJ39" s="669"/>
      <c r="AK39" s="669"/>
      <c r="AL39" s="670">
        <v>0.4</v>
      </c>
      <c r="AM39" s="671"/>
      <c r="AN39" s="671"/>
      <c r="AO39" s="672"/>
      <c r="AQ39" s="743" t="s">
        <v>341</v>
      </c>
      <c r="AR39" s="744"/>
      <c r="AS39" s="744"/>
      <c r="AT39" s="744"/>
      <c r="AU39" s="744"/>
      <c r="AV39" s="744"/>
      <c r="AW39" s="744"/>
      <c r="AX39" s="744"/>
      <c r="AY39" s="745"/>
      <c r="AZ39" s="665">
        <v>53654</v>
      </c>
      <c r="BA39" s="666"/>
      <c r="BB39" s="666"/>
      <c r="BC39" s="666"/>
      <c r="BD39" s="705"/>
      <c r="BE39" s="705"/>
      <c r="BF39" s="732"/>
      <c r="BG39" s="680" t="s">
        <v>342</v>
      </c>
      <c r="BH39" s="681"/>
      <c r="BI39" s="681"/>
      <c r="BJ39" s="681"/>
      <c r="BK39" s="681"/>
      <c r="BL39" s="681"/>
      <c r="BM39" s="681"/>
      <c r="BN39" s="681"/>
      <c r="BO39" s="681"/>
      <c r="BP39" s="681"/>
      <c r="BQ39" s="681"/>
      <c r="BR39" s="681"/>
      <c r="BS39" s="681"/>
      <c r="BT39" s="681"/>
      <c r="BU39" s="682"/>
      <c r="BV39" s="665">
        <v>8348</v>
      </c>
      <c r="BW39" s="666"/>
      <c r="BX39" s="666"/>
      <c r="BY39" s="666"/>
      <c r="BZ39" s="666"/>
      <c r="CA39" s="666"/>
      <c r="CB39" s="675"/>
      <c r="CD39" s="680" t="s">
        <v>343</v>
      </c>
      <c r="CE39" s="681"/>
      <c r="CF39" s="681"/>
      <c r="CG39" s="681"/>
      <c r="CH39" s="681"/>
      <c r="CI39" s="681"/>
      <c r="CJ39" s="681"/>
      <c r="CK39" s="681"/>
      <c r="CL39" s="681"/>
      <c r="CM39" s="681"/>
      <c r="CN39" s="681"/>
      <c r="CO39" s="681"/>
      <c r="CP39" s="681"/>
      <c r="CQ39" s="682"/>
      <c r="CR39" s="665">
        <v>400475</v>
      </c>
      <c r="CS39" s="705"/>
      <c r="CT39" s="705"/>
      <c r="CU39" s="705"/>
      <c r="CV39" s="705"/>
      <c r="CW39" s="705"/>
      <c r="CX39" s="705"/>
      <c r="CY39" s="706"/>
      <c r="CZ39" s="670">
        <v>1.6</v>
      </c>
      <c r="DA39" s="703"/>
      <c r="DB39" s="703"/>
      <c r="DC39" s="707"/>
      <c r="DD39" s="674">
        <v>374930</v>
      </c>
      <c r="DE39" s="705"/>
      <c r="DF39" s="705"/>
      <c r="DG39" s="705"/>
      <c r="DH39" s="705"/>
      <c r="DI39" s="705"/>
      <c r="DJ39" s="705"/>
      <c r="DK39" s="706"/>
      <c r="DL39" s="674" t="s">
        <v>236</v>
      </c>
      <c r="DM39" s="705"/>
      <c r="DN39" s="705"/>
      <c r="DO39" s="705"/>
      <c r="DP39" s="705"/>
      <c r="DQ39" s="705"/>
      <c r="DR39" s="705"/>
      <c r="DS39" s="705"/>
      <c r="DT39" s="705"/>
      <c r="DU39" s="705"/>
      <c r="DV39" s="706"/>
      <c r="DW39" s="670" t="s">
        <v>236</v>
      </c>
      <c r="DX39" s="703"/>
      <c r="DY39" s="703"/>
      <c r="DZ39" s="703"/>
      <c r="EA39" s="703"/>
      <c r="EB39" s="703"/>
      <c r="EC39" s="704"/>
    </row>
    <row r="40" spans="2:133" ht="11.25" customHeight="1" x14ac:dyDescent="0.15">
      <c r="B40" s="662" t="s">
        <v>344</v>
      </c>
      <c r="C40" s="663"/>
      <c r="D40" s="663"/>
      <c r="E40" s="663"/>
      <c r="F40" s="663"/>
      <c r="G40" s="663"/>
      <c r="H40" s="663"/>
      <c r="I40" s="663"/>
      <c r="J40" s="663"/>
      <c r="K40" s="663"/>
      <c r="L40" s="663"/>
      <c r="M40" s="663"/>
      <c r="N40" s="663"/>
      <c r="O40" s="663"/>
      <c r="P40" s="663"/>
      <c r="Q40" s="664"/>
      <c r="R40" s="665">
        <v>2351667</v>
      </c>
      <c r="S40" s="666"/>
      <c r="T40" s="666"/>
      <c r="U40" s="666"/>
      <c r="V40" s="666"/>
      <c r="W40" s="666"/>
      <c r="X40" s="666"/>
      <c r="Y40" s="667"/>
      <c r="Z40" s="668">
        <v>9.3000000000000007</v>
      </c>
      <c r="AA40" s="668"/>
      <c r="AB40" s="668"/>
      <c r="AC40" s="668"/>
      <c r="AD40" s="669" t="s">
        <v>128</v>
      </c>
      <c r="AE40" s="669"/>
      <c r="AF40" s="669"/>
      <c r="AG40" s="669"/>
      <c r="AH40" s="669"/>
      <c r="AI40" s="669"/>
      <c r="AJ40" s="669"/>
      <c r="AK40" s="669"/>
      <c r="AL40" s="670" t="s">
        <v>236</v>
      </c>
      <c r="AM40" s="671"/>
      <c r="AN40" s="671"/>
      <c r="AO40" s="672"/>
      <c r="AQ40" s="743" t="s">
        <v>345</v>
      </c>
      <c r="AR40" s="744"/>
      <c r="AS40" s="744"/>
      <c r="AT40" s="744"/>
      <c r="AU40" s="744"/>
      <c r="AV40" s="744"/>
      <c r="AW40" s="744"/>
      <c r="AX40" s="744"/>
      <c r="AY40" s="745"/>
      <c r="AZ40" s="665" t="s">
        <v>236</v>
      </c>
      <c r="BA40" s="666"/>
      <c r="BB40" s="666"/>
      <c r="BC40" s="666"/>
      <c r="BD40" s="705"/>
      <c r="BE40" s="705"/>
      <c r="BF40" s="732"/>
      <c r="BG40" s="746" t="s">
        <v>346</v>
      </c>
      <c r="BH40" s="747"/>
      <c r="BI40" s="747"/>
      <c r="BJ40" s="747"/>
      <c r="BK40" s="747"/>
      <c r="BL40" s="222"/>
      <c r="BM40" s="681" t="s">
        <v>347</v>
      </c>
      <c r="BN40" s="681"/>
      <c r="BO40" s="681"/>
      <c r="BP40" s="681"/>
      <c r="BQ40" s="681"/>
      <c r="BR40" s="681"/>
      <c r="BS40" s="681"/>
      <c r="BT40" s="681"/>
      <c r="BU40" s="682"/>
      <c r="BV40" s="665">
        <v>119</v>
      </c>
      <c r="BW40" s="666"/>
      <c r="BX40" s="666"/>
      <c r="BY40" s="666"/>
      <c r="BZ40" s="666"/>
      <c r="CA40" s="666"/>
      <c r="CB40" s="675"/>
      <c r="CD40" s="680" t="s">
        <v>348</v>
      </c>
      <c r="CE40" s="681"/>
      <c r="CF40" s="681"/>
      <c r="CG40" s="681"/>
      <c r="CH40" s="681"/>
      <c r="CI40" s="681"/>
      <c r="CJ40" s="681"/>
      <c r="CK40" s="681"/>
      <c r="CL40" s="681"/>
      <c r="CM40" s="681"/>
      <c r="CN40" s="681"/>
      <c r="CO40" s="681"/>
      <c r="CP40" s="681"/>
      <c r="CQ40" s="682"/>
      <c r="CR40" s="665">
        <v>119480</v>
      </c>
      <c r="CS40" s="666"/>
      <c r="CT40" s="666"/>
      <c r="CU40" s="666"/>
      <c r="CV40" s="666"/>
      <c r="CW40" s="666"/>
      <c r="CX40" s="666"/>
      <c r="CY40" s="667"/>
      <c r="CZ40" s="670">
        <v>0.5</v>
      </c>
      <c r="DA40" s="703"/>
      <c r="DB40" s="703"/>
      <c r="DC40" s="707"/>
      <c r="DD40" s="674">
        <v>10260</v>
      </c>
      <c r="DE40" s="666"/>
      <c r="DF40" s="666"/>
      <c r="DG40" s="666"/>
      <c r="DH40" s="666"/>
      <c r="DI40" s="666"/>
      <c r="DJ40" s="666"/>
      <c r="DK40" s="667"/>
      <c r="DL40" s="674">
        <v>1559</v>
      </c>
      <c r="DM40" s="666"/>
      <c r="DN40" s="666"/>
      <c r="DO40" s="666"/>
      <c r="DP40" s="666"/>
      <c r="DQ40" s="666"/>
      <c r="DR40" s="666"/>
      <c r="DS40" s="666"/>
      <c r="DT40" s="666"/>
      <c r="DU40" s="666"/>
      <c r="DV40" s="667"/>
      <c r="DW40" s="670">
        <v>0</v>
      </c>
      <c r="DX40" s="703"/>
      <c r="DY40" s="703"/>
      <c r="DZ40" s="703"/>
      <c r="EA40" s="703"/>
      <c r="EB40" s="703"/>
      <c r="EC40" s="704"/>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236</v>
      </c>
      <c r="S41" s="666"/>
      <c r="T41" s="666"/>
      <c r="U41" s="666"/>
      <c r="V41" s="666"/>
      <c r="W41" s="666"/>
      <c r="X41" s="666"/>
      <c r="Y41" s="667"/>
      <c r="Z41" s="668" t="s">
        <v>128</v>
      </c>
      <c r="AA41" s="668"/>
      <c r="AB41" s="668"/>
      <c r="AC41" s="668"/>
      <c r="AD41" s="669" t="s">
        <v>236</v>
      </c>
      <c r="AE41" s="669"/>
      <c r="AF41" s="669"/>
      <c r="AG41" s="669"/>
      <c r="AH41" s="669"/>
      <c r="AI41" s="669"/>
      <c r="AJ41" s="669"/>
      <c r="AK41" s="669"/>
      <c r="AL41" s="670" t="s">
        <v>128</v>
      </c>
      <c r="AM41" s="671"/>
      <c r="AN41" s="671"/>
      <c r="AO41" s="672"/>
      <c r="AQ41" s="743" t="s">
        <v>350</v>
      </c>
      <c r="AR41" s="744"/>
      <c r="AS41" s="744"/>
      <c r="AT41" s="744"/>
      <c r="AU41" s="744"/>
      <c r="AV41" s="744"/>
      <c r="AW41" s="744"/>
      <c r="AX41" s="744"/>
      <c r="AY41" s="745"/>
      <c r="AZ41" s="665">
        <v>343089</v>
      </c>
      <c r="BA41" s="666"/>
      <c r="BB41" s="666"/>
      <c r="BC41" s="666"/>
      <c r="BD41" s="705"/>
      <c r="BE41" s="705"/>
      <c r="BF41" s="732"/>
      <c r="BG41" s="746"/>
      <c r="BH41" s="747"/>
      <c r="BI41" s="747"/>
      <c r="BJ41" s="747"/>
      <c r="BK41" s="747"/>
      <c r="BL41" s="222"/>
      <c r="BM41" s="681" t="s">
        <v>351</v>
      </c>
      <c r="BN41" s="681"/>
      <c r="BO41" s="681"/>
      <c r="BP41" s="681"/>
      <c r="BQ41" s="681"/>
      <c r="BR41" s="681"/>
      <c r="BS41" s="681"/>
      <c r="BT41" s="681"/>
      <c r="BU41" s="682"/>
      <c r="BV41" s="665" t="s">
        <v>128</v>
      </c>
      <c r="BW41" s="666"/>
      <c r="BX41" s="666"/>
      <c r="BY41" s="666"/>
      <c r="BZ41" s="666"/>
      <c r="CA41" s="666"/>
      <c r="CB41" s="675"/>
      <c r="CD41" s="680" t="s">
        <v>352</v>
      </c>
      <c r="CE41" s="681"/>
      <c r="CF41" s="681"/>
      <c r="CG41" s="681"/>
      <c r="CH41" s="681"/>
      <c r="CI41" s="681"/>
      <c r="CJ41" s="681"/>
      <c r="CK41" s="681"/>
      <c r="CL41" s="681"/>
      <c r="CM41" s="681"/>
      <c r="CN41" s="681"/>
      <c r="CO41" s="681"/>
      <c r="CP41" s="681"/>
      <c r="CQ41" s="682"/>
      <c r="CR41" s="665" t="s">
        <v>128</v>
      </c>
      <c r="CS41" s="705"/>
      <c r="CT41" s="705"/>
      <c r="CU41" s="705"/>
      <c r="CV41" s="705"/>
      <c r="CW41" s="705"/>
      <c r="CX41" s="705"/>
      <c r="CY41" s="706"/>
      <c r="CZ41" s="670" t="s">
        <v>236</v>
      </c>
      <c r="DA41" s="703"/>
      <c r="DB41" s="703"/>
      <c r="DC41" s="707"/>
      <c r="DD41" s="674" t="s">
        <v>236</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236</v>
      </c>
      <c r="AM42" s="671"/>
      <c r="AN42" s="671"/>
      <c r="AO42" s="672"/>
      <c r="AQ42" s="750" t="s">
        <v>354</v>
      </c>
      <c r="AR42" s="751"/>
      <c r="AS42" s="751"/>
      <c r="AT42" s="751"/>
      <c r="AU42" s="751"/>
      <c r="AV42" s="751"/>
      <c r="AW42" s="751"/>
      <c r="AX42" s="751"/>
      <c r="AY42" s="752"/>
      <c r="AZ42" s="759">
        <v>1312953</v>
      </c>
      <c r="BA42" s="760"/>
      <c r="BB42" s="760"/>
      <c r="BC42" s="760"/>
      <c r="BD42" s="736"/>
      <c r="BE42" s="736"/>
      <c r="BF42" s="738"/>
      <c r="BG42" s="748"/>
      <c r="BH42" s="749"/>
      <c r="BI42" s="749"/>
      <c r="BJ42" s="749"/>
      <c r="BK42" s="749"/>
      <c r="BL42" s="223"/>
      <c r="BM42" s="691" t="s">
        <v>355</v>
      </c>
      <c r="BN42" s="691"/>
      <c r="BO42" s="691"/>
      <c r="BP42" s="691"/>
      <c r="BQ42" s="691"/>
      <c r="BR42" s="691"/>
      <c r="BS42" s="691"/>
      <c r="BT42" s="691"/>
      <c r="BU42" s="692"/>
      <c r="BV42" s="759">
        <v>436</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3759785</v>
      </c>
      <c r="CS42" s="705"/>
      <c r="CT42" s="705"/>
      <c r="CU42" s="705"/>
      <c r="CV42" s="705"/>
      <c r="CW42" s="705"/>
      <c r="CX42" s="705"/>
      <c r="CY42" s="706"/>
      <c r="CZ42" s="670">
        <v>15.3</v>
      </c>
      <c r="DA42" s="703"/>
      <c r="DB42" s="703"/>
      <c r="DC42" s="707"/>
      <c r="DD42" s="674">
        <v>797978</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357</v>
      </c>
      <c r="C43" s="663"/>
      <c r="D43" s="663"/>
      <c r="E43" s="663"/>
      <c r="F43" s="663"/>
      <c r="G43" s="663"/>
      <c r="H43" s="663"/>
      <c r="I43" s="663"/>
      <c r="J43" s="663"/>
      <c r="K43" s="663"/>
      <c r="L43" s="663"/>
      <c r="M43" s="663"/>
      <c r="N43" s="663"/>
      <c r="O43" s="663"/>
      <c r="P43" s="663"/>
      <c r="Q43" s="664"/>
      <c r="R43" s="665">
        <v>411307</v>
      </c>
      <c r="S43" s="666"/>
      <c r="T43" s="666"/>
      <c r="U43" s="666"/>
      <c r="V43" s="666"/>
      <c r="W43" s="666"/>
      <c r="X43" s="666"/>
      <c r="Y43" s="667"/>
      <c r="Z43" s="668">
        <v>1.6</v>
      </c>
      <c r="AA43" s="668"/>
      <c r="AB43" s="668"/>
      <c r="AC43" s="668"/>
      <c r="AD43" s="669" t="s">
        <v>236</v>
      </c>
      <c r="AE43" s="669"/>
      <c r="AF43" s="669"/>
      <c r="AG43" s="669"/>
      <c r="AH43" s="669"/>
      <c r="AI43" s="669"/>
      <c r="AJ43" s="669"/>
      <c r="AK43" s="669"/>
      <c r="AL43" s="670" t="s">
        <v>128</v>
      </c>
      <c r="AM43" s="671"/>
      <c r="AN43" s="671"/>
      <c r="AO43" s="672"/>
      <c r="BV43" s="224"/>
      <c r="BW43" s="224"/>
      <c r="BX43" s="224"/>
      <c r="BY43" s="224"/>
      <c r="BZ43" s="224"/>
      <c r="CA43" s="224"/>
      <c r="CB43" s="224"/>
      <c r="CD43" s="662" t="s">
        <v>358</v>
      </c>
      <c r="CE43" s="663"/>
      <c r="CF43" s="663"/>
      <c r="CG43" s="663"/>
      <c r="CH43" s="663"/>
      <c r="CI43" s="663"/>
      <c r="CJ43" s="663"/>
      <c r="CK43" s="663"/>
      <c r="CL43" s="663"/>
      <c r="CM43" s="663"/>
      <c r="CN43" s="663"/>
      <c r="CO43" s="663"/>
      <c r="CP43" s="663"/>
      <c r="CQ43" s="664"/>
      <c r="CR43" s="665">
        <v>76824</v>
      </c>
      <c r="CS43" s="705"/>
      <c r="CT43" s="705"/>
      <c r="CU43" s="705"/>
      <c r="CV43" s="705"/>
      <c r="CW43" s="705"/>
      <c r="CX43" s="705"/>
      <c r="CY43" s="706"/>
      <c r="CZ43" s="670">
        <v>0.3</v>
      </c>
      <c r="DA43" s="703"/>
      <c r="DB43" s="703"/>
      <c r="DC43" s="707"/>
      <c r="DD43" s="674">
        <v>73132</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7" t="s">
        <v>359</v>
      </c>
      <c r="C44" s="718"/>
      <c r="D44" s="718"/>
      <c r="E44" s="718"/>
      <c r="F44" s="718"/>
      <c r="G44" s="718"/>
      <c r="H44" s="718"/>
      <c r="I44" s="718"/>
      <c r="J44" s="718"/>
      <c r="K44" s="718"/>
      <c r="L44" s="718"/>
      <c r="M44" s="718"/>
      <c r="N44" s="718"/>
      <c r="O44" s="718"/>
      <c r="P44" s="718"/>
      <c r="Q44" s="719"/>
      <c r="R44" s="759">
        <v>25282209</v>
      </c>
      <c r="S44" s="760"/>
      <c r="T44" s="760"/>
      <c r="U44" s="760"/>
      <c r="V44" s="760"/>
      <c r="W44" s="760"/>
      <c r="X44" s="760"/>
      <c r="Y44" s="761"/>
      <c r="Z44" s="762">
        <v>100</v>
      </c>
      <c r="AA44" s="762"/>
      <c r="AB44" s="762"/>
      <c r="AC44" s="762"/>
      <c r="AD44" s="763">
        <v>12399825</v>
      </c>
      <c r="AE44" s="763"/>
      <c r="AF44" s="763"/>
      <c r="AG44" s="763"/>
      <c r="AH44" s="763"/>
      <c r="AI44" s="763"/>
      <c r="AJ44" s="763"/>
      <c r="AK44" s="763"/>
      <c r="AL44" s="764">
        <v>100</v>
      </c>
      <c r="AM44" s="737"/>
      <c r="AN44" s="737"/>
      <c r="AO44" s="765"/>
      <c r="CD44" s="766" t="s">
        <v>306</v>
      </c>
      <c r="CE44" s="767"/>
      <c r="CF44" s="662" t="s">
        <v>360</v>
      </c>
      <c r="CG44" s="663"/>
      <c r="CH44" s="663"/>
      <c r="CI44" s="663"/>
      <c r="CJ44" s="663"/>
      <c r="CK44" s="663"/>
      <c r="CL44" s="663"/>
      <c r="CM44" s="663"/>
      <c r="CN44" s="663"/>
      <c r="CO44" s="663"/>
      <c r="CP44" s="663"/>
      <c r="CQ44" s="664"/>
      <c r="CR44" s="665">
        <v>3359068</v>
      </c>
      <c r="CS44" s="666"/>
      <c r="CT44" s="666"/>
      <c r="CU44" s="666"/>
      <c r="CV44" s="666"/>
      <c r="CW44" s="666"/>
      <c r="CX44" s="666"/>
      <c r="CY44" s="667"/>
      <c r="CZ44" s="670">
        <v>13.7</v>
      </c>
      <c r="DA44" s="671"/>
      <c r="DB44" s="671"/>
      <c r="DC44" s="683"/>
      <c r="DD44" s="674">
        <v>695750</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361</v>
      </c>
      <c r="CG45" s="663"/>
      <c r="CH45" s="663"/>
      <c r="CI45" s="663"/>
      <c r="CJ45" s="663"/>
      <c r="CK45" s="663"/>
      <c r="CL45" s="663"/>
      <c r="CM45" s="663"/>
      <c r="CN45" s="663"/>
      <c r="CO45" s="663"/>
      <c r="CP45" s="663"/>
      <c r="CQ45" s="664"/>
      <c r="CR45" s="665">
        <v>2003282</v>
      </c>
      <c r="CS45" s="705"/>
      <c r="CT45" s="705"/>
      <c r="CU45" s="705"/>
      <c r="CV45" s="705"/>
      <c r="CW45" s="705"/>
      <c r="CX45" s="705"/>
      <c r="CY45" s="706"/>
      <c r="CZ45" s="670">
        <v>8.1999999999999993</v>
      </c>
      <c r="DA45" s="703"/>
      <c r="DB45" s="703"/>
      <c r="DC45" s="707"/>
      <c r="DD45" s="674">
        <v>85055</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363</v>
      </c>
      <c r="CG46" s="663"/>
      <c r="CH46" s="663"/>
      <c r="CI46" s="663"/>
      <c r="CJ46" s="663"/>
      <c r="CK46" s="663"/>
      <c r="CL46" s="663"/>
      <c r="CM46" s="663"/>
      <c r="CN46" s="663"/>
      <c r="CO46" s="663"/>
      <c r="CP46" s="663"/>
      <c r="CQ46" s="664"/>
      <c r="CR46" s="665">
        <v>1249188</v>
      </c>
      <c r="CS46" s="666"/>
      <c r="CT46" s="666"/>
      <c r="CU46" s="666"/>
      <c r="CV46" s="666"/>
      <c r="CW46" s="666"/>
      <c r="CX46" s="666"/>
      <c r="CY46" s="667"/>
      <c r="CZ46" s="670">
        <v>5.0999999999999996</v>
      </c>
      <c r="DA46" s="671"/>
      <c r="DB46" s="671"/>
      <c r="DC46" s="683"/>
      <c r="DD46" s="674">
        <v>528200</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v>400717</v>
      </c>
      <c r="CS47" s="705"/>
      <c r="CT47" s="705"/>
      <c r="CU47" s="705"/>
      <c r="CV47" s="705"/>
      <c r="CW47" s="705"/>
      <c r="CX47" s="705"/>
      <c r="CY47" s="706"/>
      <c r="CZ47" s="670">
        <v>1.6</v>
      </c>
      <c r="DA47" s="703"/>
      <c r="DB47" s="703"/>
      <c r="DC47" s="707"/>
      <c r="DD47" s="674">
        <v>102228</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236</v>
      </c>
      <c r="CS48" s="666"/>
      <c r="CT48" s="666"/>
      <c r="CU48" s="666"/>
      <c r="CV48" s="666"/>
      <c r="CW48" s="666"/>
      <c r="CX48" s="666"/>
      <c r="CY48" s="667"/>
      <c r="CZ48" s="670" t="s">
        <v>236</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368</v>
      </c>
      <c r="CE49" s="718"/>
      <c r="CF49" s="718"/>
      <c r="CG49" s="718"/>
      <c r="CH49" s="718"/>
      <c r="CI49" s="718"/>
      <c r="CJ49" s="718"/>
      <c r="CK49" s="718"/>
      <c r="CL49" s="718"/>
      <c r="CM49" s="718"/>
      <c r="CN49" s="718"/>
      <c r="CO49" s="718"/>
      <c r="CP49" s="718"/>
      <c r="CQ49" s="719"/>
      <c r="CR49" s="759">
        <v>24539030</v>
      </c>
      <c r="CS49" s="736"/>
      <c r="CT49" s="736"/>
      <c r="CU49" s="736"/>
      <c r="CV49" s="736"/>
      <c r="CW49" s="736"/>
      <c r="CX49" s="736"/>
      <c r="CY49" s="773"/>
      <c r="CZ49" s="764">
        <v>100</v>
      </c>
      <c r="DA49" s="774"/>
      <c r="DB49" s="774"/>
      <c r="DC49" s="775"/>
      <c r="DD49" s="776">
        <v>13420051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MA/a4l3yH7N5w+q/fvKnAQ9ip+nMDN5b/OfIT/xE4nLTR3020VD74dT0CRGJJpYElpmKlmsJwOq4ahKs0zqZQ==" saltValue="CqSdlgYtS7aTA0dQLNbUe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0" zoomScale="70" zoomScaleNormal="25" zoomScaleSheetLayoutView="70" workbookViewId="0">
      <selection activeCell="AU64" sqref="AU64"/>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370</v>
      </c>
      <c r="DK2" s="787"/>
      <c r="DL2" s="787"/>
      <c r="DM2" s="787"/>
      <c r="DN2" s="787"/>
      <c r="DO2" s="788"/>
      <c r="DP2" s="231"/>
      <c r="DQ2" s="786" t="s">
        <v>371</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35"/>
      <c r="BA5" s="235"/>
      <c r="BB5" s="235"/>
      <c r="BC5" s="235"/>
      <c r="BD5" s="235"/>
      <c r="BE5" s="236"/>
      <c r="BF5" s="236"/>
      <c r="BG5" s="236"/>
      <c r="BH5" s="236"/>
      <c r="BI5" s="236"/>
      <c r="BJ5" s="236"/>
      <c r="BK5" s="236"/>
      <c r="BL5" s="236"/>
      <c r="BM5" s="236"/>
      <c r="BN5" s="236"/>
      <c r="BO5" s="236"/>
      <c r="BP5" s="236"/>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391</v>
      </c>
      <c r="C7" s="814"/>
      <c r="D7" s="814"/>
      <c r="E7" s="814"/>
      <c r="F7" s="814"/>
      <c r="G7" s="814"/>
      <c r="H7" s="814"/>
      <c r="I7" s="814"/>
      <c r="J7" s="814"/>
      <c r="K7" s="814"/>
      <c r="L7" s="814"/>
      <c r="M7" s="814"/>
      <c r="N7" s="814"/>
      <c r="O7" s="814"/>
      <c r="P7" s="815"/>
      <c r="Q7" s="816">
        <v>25282</v>
      </c>
      <c r="R7" s="817"/>
      <c r="S7" s="817"/>
      <c r="T7" s="817"/>
      <c r="U7" s="817"/>
      <c r="V7" s="817">
        <v>24539</v>
      </c>
      <c r="W7" s="817"/>
      <c r="X7" s="817"/>
      <c r="Y7" s="817"/>
      <c r="Z7" s="817"/>
      <c r="AA7" s="817">
        <v>743</v>
      </c>
      <c r="AB7" s="817"/>
      <c r="AC7" s="817"/>
      <c r="AD7" s="817"/>
      <c r="AE7" s="818"/>
      <c r="AF7" s="819">
        <v>393</v>
      </c>
      <c r="AG7" s="820"/>
      <c r="AH7" s="820"/>
      <c r="AI7" s="820"/>
      <c r="AJ7" s="821"/>
      <c r="AK7" s="822"/>
      <c r="AL7" s="823"/>
      <c r="AM7" s="823"/>
      <c r="AN7" s="823"/>
      <c r="AO7" s="823"/>
      <c r="AP7" s="823">
        <v>18236</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393</v>
      </c>
      <c r="B23" s="853" t="s">
        <v>394</v>
      </c>
      <c r="C23" s="854"/>
      <c r="D23" s="854"/>
      <c r="E23" s="854"/>
      <c r="F23" s="854"/>
      <c r="G23" s="854"/>
      <c r="H23" s="854"/>
      <c r="I23" s="854"/>
      <c r="J23" s="854"/>
      <c r="K23" s="854"/>
      <c r="L23" s="854"/>
      <c r="M23" s="854"/>
      <c r="N23" s="854"/>
      <c r="O23" s="854"/>
      <c r="P23" s="855"/>
      <c r="Q23" s="856">
        <v>25282</v>
      </c>
      <c r="R23" s="857"/>
      <c r="S23" s="857"/>
      <c r="T23" s="857"/>
      <c r="U23" s="857"/>
      <c r="V23" s="857">
        <v>24539</v>
      </c>
      <c r="W23" s="857"/>
      <c r="X23" s="857"/>
      <c r="Y23" s="857"/>
      <c r="Z23" s="857"/>
      <c r="AA23" s="857">
        <v>743</v>
      </c>
      <c r="AB23" s="857"/>
      <c r="AC23" s="857"/>
      <c r="AD23" s="857"/>
      <c r="AE23" s="858"/>
      <c r="AF23" s="859">
        <v>393</v>
      </c>
      <c r="AG23" s="857"/>
      <c r="AH23" s="857"/>
      <c r="AI23" s="857"/>
      <c r="AJ23" s="860"/>
      <c r="AK23" s="861"/>
      <c r="AL23" s="862"/>
      <c r="AM23" s="862"/>
      <c r="AN23" s="862"/>
      <c r="AO23" s="862"/>
      <c r="AP23" s="857">
        <v>18236</v>
      </c>
      <c r="AQ23" s="857"/>
      <c r="AR23" s="857"/>
      <c r="AS23" s="857"/>
      <c r="AT23" s="857"/>
      <c r="AU23" s="873"/>
      <c r="AV23" s="873"/>
      <c r="AW23" s="873"/>
      <c r="AX23" s="873"/>
      <c r="AY23" s="874"/>
      <c r="AZ23" s="875" t="s">
        <v>128</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381</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405</v>
      </c>
      <c r="C28" s="814"/>
      <c r="D28" s="814"/>
      <c r="E28" s="814"/>
      <c r="F28" s="814"/>
      <c r="G28" s="814"/>
      <c r="H28" s="814"/>
      <c r="I28" s="814"/>
      <c r="J28" s="814"/>
      <c r="K28" s="814"/>
      <c r="L28" s="814"/>
      <c r="M28" s="814"/>
      <c r="N28" s="814"/>
      <c r="O28" s="814"/>
      <c r="P28" s="815"/>
      <c r="Q28" s="886">
        <v>5248</v>
      </c>
      <c r="R28" s="887"/>
      <c r="S28" s="887"/>
      <c r="T28" s="887"/>
      <c r="U28" s="887"/>
      <c r="V28" s="887">
        <v>5129</v>
      </c>
      <c r="W28" s="887"/>
      <c r="X28" s="887"/>
      <c r="Y28" s="887"/>
      <c r="Z28" s="887"/>
      <c r="AA28" s="887">
        <v>119</v>
      </c>
      <c r="AB28" s="887"/>
      <c r="AC28" s="887"/>
      <c r="AD28" s="887"/>
      <c r="AE28" s="888"/>
      <c r="AF28" s="889">
        <v>119</v>
      </c>
      <c r="AG28" s="887"/>
      <c r="AH28" s="887"/>
      <c r="AI28" s="887"/>
      <c r="AJ28" s="890"/>
      <c r="AK28" s="891">
        <v>303</v>
      </c>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406</v>
      </c>
      <c r="C29" s="845"/>
      <c r="D29" s="845"/>
      <c r="E29" s="845"/>
      <c r="F29" s="845"/>
      <c r="G29" s="845"/>
      <c r="H29" s="845"/>
      <c r="I29" s="845"/>
      <c r="J29" s="845"/>
      <c r="K29" s="845"/>
      <c r="L29" s="845"/>
      <c r="M29" s="845"/>
      <c r="N29" s="845"/>
      <c r="O29" s="845"/>
      <c r="P29" s="846"/>
      <c r="Q29" s="847">
        <v>576</v>
      </c>
      <c r="R29" s="848"/>
      <c r="S29" s="848"/>
      <c r="T29" s="848"/>
      <c r="U29" s="848"/>
      <c r="V29" s="848">
        <v>566</v>
      </c>
      <c r="W29" s="848"/>
      <c r="X29" s="848"/>
      <c r="Y29" s="848"/>
      <c r="Z29" s="848"/>
      <c r="AA29" s="848">
        <v>10</v>
      </c>
      <c r="AB29" s="848"/>
      <c r="AC29" s="848"/>
      <c r="AD29" s="848"/>
      <c r="AE29" s="849"/>
      <c r="AF29" s="850">
        <v>10</v>
      </c>
      <c r="AG29" s="851"/>
      <c r="AH29" s="851"/>
      <c r="AI29" s="851"/>
      <c r="AJ29" s="852"/>
      <c r="AK29" s="898">
        <v>155</v>
      </c>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407</v>
      </c>
      <c r="C30" s="845"/>
      <c r="D30" s="845"/>
      <c r="E30" s="845"/>
      <c r="F30" s="845"/>
      <c r="G30" s="845"/>
      <c r="H30" s="845"/>
      <c r="I30" s="845"/>
      <c r="J30" s="845"/>
      <c r="K30" s="845"/>
      <c r="L30" s="845"/>
      <c r="M30" s="845"/>
      <c r="N30" s="845"/>
      <c r="O30" s="845"/>
      <c r="P30" s="846"/>
      <c r="Q30" s="847">
        <v>298</v>
      </c>
      <c r="R30" s="848"/>
      <c r="S30" s="848"/>
      <c r="T30" s="848"/>
      <c r="U30" s="848"/>
      <c r="V30" s="848">
        <v>275</v>
      </c>
      <c r="W30" s="848"/>
      <c r="X30" s="848"/>
      <c r="Y30" s="848"/>
      <c r="Z30" s="848"/>
      <c r="AA30" s="848">
        <v>23</v>
      </c>
      <c r="AB30" s="848"/>
      <c r="AC30" s="848"/>
      <c r="AD30" s="848"/>
      <c r="AE30" s="849"/>
      <c r="AF30" s="850">
        <v>1172</v>
      </c>
      <c r="AG30" s="851"/>
      <c r="AH30" s="851"/>
      <c r="AI30" s="851"/>
      <c r="AJ30" s="852"/>
      <c r="AK30" s="898">
        <v>3</v>
      </c>
      <c r="AL30" s="894"/>
      <c r="AM30" s="894"/>
      <c r="AN30" s="894"/>
      <c r="AO30" s="894"/>
      <c r="AP30" s="894">
        <v>284</v>
      </c>
      <c r="AQ30" s="894"/>
      <c r="AR30" s="894"/>
      <c r="AS30" s="894"/>
      <c r="AT30" s="894"/>
      <c r="AU30" s="894">
        <v>2</v>
      </c>
      <c r="AV30" s="894"/>
      <c r="AW30" s="894"/>
      <c r="AX30" s="894"/>
      <c r="AY30" s="894"/>
      <c r="AZ30" s="895"/>
      <c r="BA30" s="895"/>
      <c r="BB30" s="895"/>
      <c r="BC30" s="895"/>
      <c r="BD30" s="895"/>
      <c r="BE30" s="896" t="s">
        <v>408</v>
      </c>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409</v>
      </c>
      <c r="C31" s="845"/>
      <c r="D31" s="845"/>
      <c r="E31" s="845"/>
      <c r="F31" s="845"/>
      <c r="G31" s="845"/>
      <c r="H31" s="845"/>
      <c r="I31" s="845"/>
      <c r="J31" s="845"/>
      <c r="K31" s="845"/>
      <c r="L31" s="845"/>
      <c r="M31" s="845"/>
      <c r="N31" s="845"/>
      <c r="O31" s="845"/>
      <c r="P31" s="846"/>
      <c r="Q31" s="847">
        <v>1924</v>
      </c>
      <c r="R31" s="848"/>
      <c r="S31" s="848"/>
      <c r="T31" s="848"/>
      <c r="U31" s="848"/>
      <c r="V31" s="848">
        <v>1227</v>
      </c>
      <c r="W31" s="848"/>
      <c r="X31" s="848"/>
      <c r="Y31" s="848"/>
      <c r="Z31" s="848"/>
      <c r="AA31" s="848">
        <v>697</v>
      </c>
      <c r="AB31" s="848"/>
      <c r="AC31" s="848"/>
      <c r="AD31" s="848"/>
      <c r="AE31" s="849"/>
      <c r="AF31" s="850">
        <v>2303</v>
      </c>
      <c r="AG31" s="851"/>
      <c r="AH31" s="851"/>
      <c r="AI31" s="851"/>
      <c r="AJ31" s="852"/>
      <c r="AK31" s="898">
        <v>167</v>
      </c>
      <c r="AL31" s="894"/>
      <c r="AM31" s="894"/>
      <c r="AN31" s="894"/>
      <c r="AO31" s="894"/>
      <c r="AP31" s="894">
        <v>103</v>
      </c>
      <c r="AQ31" s="894"/>
      <c r="AR31" s="894"/>
      <c r="AS31" s="894"/>
      <c r="AT31" s="894"/>
      <c r="AU31" s="894">
        <v>22</v>
      </c>
      <c r="AV31" s="894"/>
      <c r="AW31" s="894"/>
      <c r="AX31" s="894"/>
      <c r="AY31" s="894"/>
      <c r="AZ31" s="895"/>
      <c r="BA31" s="895"/>
      <c r="BB31" s="895"/>
      <c r="BC31" s="895"/>
      <c r="BD31" s="895"/>
      <c r="BE31" s="896" t="s">
        <v>408</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410</v>
      </c>
      <c r="C32" s="845"/>
      <c r="D32" s="845"/>
      <c r="E32" s="845"/>
      <c r="F32" s="845"/>
      <c r="G32" s="845"/>
      <c r="H32" s="845"/>
      <c r="I32" s="845"/>
      <c r="J32" s="845"/>
      <c r="K32" s="845"/>
      <c r="L32" s="845"/>
      <c r="M32" s="845"/>
      <c r="N32" s="845"/>
      <c r="O32" s="845"/>
      <c r="P32" s="846"/>
      <c r="Q32" s="847">
        <f>817+705+214+56</f>
        <v>1792</v>
      </c>
      <c r="R32" s="848"/>
      <c r="S32" s="848"/>
      <c r="T32" s="848"/>
      <c r="U32" s="848"/>
      <c r="V32" s="848">
        <f>694+617+184+47</f>
        <v>1542</v>
      </c>
      <c r="W32" s="848"/>
      <c r="X32" s="848"/>
      <c r="Y32" s="848"/>
      <c r="Z32" s="848"/>
      <c r="AA32" s="848">
        <v>250</v>
      </c>
      <c r="AB32" s="848"/>
      <c r="AC32" s="848"/>
      <c r="AD32" s="848"/>
      <c r="AE32" s="849"/>
      <c r="AF32" s="850">
        <v>260</v>
      </c>
      <c r="AG32" s="851"/>
      <c r="AH32" s="851"/>
      <c r="AI32" s="851"/>
      <c r="AJ32" s="852"/>
      <c r="AK32" s="898">
        <v>1105</v>
      </c>
      <c r="AL32" s="894"/>
      <c r="AM32" s="894"/>
      <c r="AN32" s="894"/>
      <c r="AO32" s="894"/>
      <c r="AP32" s="894">
        <f>6488+6255+925+150</f>
        <v>13818</v>
      </c>
      <c r="AQ32" s="894"/>
      <c r="AR32" s="894"/>
      <c r="AS32" s="894"/>
      <c r="AT32" s="894"/>
      <c r="AU32" s="894">
        <f>442+389+125+25</f>
        <v>981</v>
      </c>
      <c r="AV32" s="894"/>
      <c r="AW32" s="894"/>
      <c r="AX32" s="894"/>
      <c r="AY32" s="894"/>
      <c r="AZ32" s="895"/>
      <c r="BA32" s="895"/>
      <c r="BB32" s="895"/>
      <c r="BC32" s="895"/>
      <c r="BD32" s="895"/>
      <c r="BE32" s="896" t="s">
        <v>408</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411</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393</v>
      </c>
      <c r="B63" s="853" t="s">
        <v>412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3864</v>
      </c>
      <c r="AG63" s="908"/>
      <c r="AH63" s="908"/>
      <c r="AI63" s="908"/>
      <c r="AJ63" s="909"/>
      <c r="AK63" s="910"/>
      <c r="AL63" s="905"/>
      <c r="AM63" s="905"/>
      <c r="AN63" s="905"/>
      <c r="AO63" s="905"/>
      <c r="AP63" s="908">
        <v>14205</v>
      </c>
      <c r="AQ63" s="908"/>
      <c r="AR63" s="908"/>
      <c r="AS63" s="908"/>
      <c r="AT63" s="908"/>
      <c r="AU63" s="908">
        <v>1005</v>
      </c>
      <c r="AV63" s="908"/>
      <c r="AW63" s="908"/>
      <c r="AX63" s="908"/>
      <c r="AY63" s="908"/>
      <c r="AZ63" s="912"/>
      <c r="BA63" s="912"/>
      <c r="BB63" s="912"/>
      <c r="BC63" s="912"/>
      <c r="BD63" s="912"/>
      <c r="BE63" s="913"/>
      <c r="BF63" s="913"/>
      <c r="BG63" s="913"/>
      <c r="BH63" s="913"/>
      <c r="BI63" s="914"/>
      <c r="BJ63" s="915" t="s">
        <v>413</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415</v>
      </c>
      <c r="B66" s="792"/>
      <c r="C66" s="792"/>
      <c r="D66" s="792"/>
      <c r="E66" s="792"/>
      <c r="F66" s="792"/>
      <c r="G66" s="792"/>
      <c r="H66" s="792"/>
      <c r="I66" s="792"/>
      <c r="J66" s="792"/>
      <c r="K66" s="792"/>
      <c r="L66" s="792"/>
      <c r="M66" s="792"/>
      <c r="N66" s="792"/>
      <c r="O66" s="792"/>
      <c r="P66" s="793"/>
      <c r="Q66" s="797" t="s">
        <v>397</v>
      </c>
      <c r="R66" s="798"/>
      <c r="S66" s="798"/>
      <c r="T66" s="798"/>
      <c r="U66" s="799"/>
      <c r="V66" s="797" t="s">
        <v>398</v>
      </c>
      <c r="W66" s="798"/>
      <c r="X66" s="798"/>
      <c r="Y66" s="798"/>
      <c r="Z66" s="799"/>
      <c r="AA66" s="797" t="s">
        <v>399</v>
      </c>
      <c r="AB66" s="798"/>
      <c r="AC66" s="798"/>
      <c r="AD66" s="798"/>
      <c r="AE66" s="799"/>
      <c r="AF66" s="918" t="s">
        <v>416</v>
      </c>
      <c r="AG66" s="879"/>
      <c r="AH66" s="879"/>
      <c r="AI66" s="879"/>
      <c r="AJ66" s="919"/>
      <c r="AK66" s="797" t="s">
        <v>401</v>
      </c>
      <c r="AL66" s="792"/>
      <c r="AM66" s="792"/>
      <c r="AN66" s="792"/>
      <c r="AO66" s="793"/>
      <c r="AP66" s="797" t="s">
        <v>402</v>
      </c>
      <c r="AQ66" s="798"/>
      <c r="AR66" s="798"/>
      <c r="AS66" s="798"/>
      <c r="AT66" s="799"/>
      <c r="AU66" s="797" t="s">
        <v>417</v>
      </c>
      <c r="AV66" s="798"/>
      <c r="AW66" s="798"/>
      <c r="AX66" s="798"/>
      <c r="AY66" s="799"/>
      <c r="AZ66" s="797" t="s">
        <v>381</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573</v>
      </c>
      <c r="C68" s="934"/>
      <c r="D68" s="934"/>
      <c r="E68" s="934"/>
      <c r="F68" s="934"/>
      <c r="G68" s="934"/>
      <c r="H68" s="934"/>
      <c r="I68" s="934"/>
      <c r="J68" s="934"/>
      <c r="K68" s="934"/>
      <c r="L68" s="934"/>
      <c r="M68" s="934"/>
      <c r="N68" s="934"/>
      <c r="O68" s="934"/>
      <c r="P68" s="935"/>
      <c r="Q68" s="936">
        <v>342</v>
      </c>
      <c r="R68" s="930"/>
      <c r="S68" s="930"/>
      <c r="T68" s="930"/>
      <c r="U68" s="930"/>
      <c r="V68" s="930">
        <v>325</v>
      </c>
      <c r="W68" s="930"/>
      <c r="X68" s="930"/>
      <c r="Y68" s="930"/>
      <c r="Z68" s="930"/>
      <c r="AA68" s="930">
        <v>17</v>
      </c>
      <c r="AB68" s="930"/>
      <c r="AC68" s="930"/>
      <c r="AD68" s="930"/>
      <c r="AE68" s="930"/>
      <c r="AF68" s="930">
        <v>17</v>
      </c>
      <c r="AG68" s="930"/>
      <c r="AH68" s="930"/>
      <c r="AI68" s="930"/>
      <c r="AJ68" s="930"/>
      <c r="AK68" s="930">
        <v>0</v>
      </c>
      <c r="AL68" s="930"/>
      <c r="AM68" s="930"/>
      <c r="AN68" s="930"/>
      <c r="AO68" s="930"/>
      <c r="AP68" s="930"/>
      <c r="AQ68" s="930"/>
      <c r="AR68" s="930"/>
      <c r="AS68" s="930"/>
      <c r="AT68" s="930"/>
      <c r="AU68" s="930"/>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574</v>
      </c>
      <c r="C69" s="938"/>
      <c r="D69" s="938"/>
      <c r="E69" s="938"/>
      <c r="F69" s="938"/>
      <c r="G69" s="938"/>
      <c r="H69" s="938"/>
      <c r="I69" s="938"/>
      <c r="J69" s="938"/>
      <c r="K69" s="938"/>
      <c r="L69" s="938"/>
      <c r="M69" s="938"/>
      <c r="N69" s="938"/>
      <c r="O69" s="938"/>
      <c r="P69" s="939"/>
      <c r="Q69" s="940">
        <v>68</v>
      </c>
      <c r="R69" s="894"/>
      <c r="S69" s="894"/>
      <c r="T69" s="894"/>
      <c r="U69" s="894"/>
      <c r="V69" s="894">
        <v>62</v>
      </c>
      <c r="W69" s="894"/>
      <c r="X69" s="894"/>
      <c r="Y69" s="894"/>
      <c r="Z69" s="894"/>
      <c r="AA69" s="894">
        <v>6</v>
      </c>
      <c r="AB69" s="894"/>
      <c r="AC69" s="894"/>
      <c r="AD69" s="894"/>
      <c r="AE69" s="894"/>
      <c r="AF69" s="894">
        <v>6</v>
      </c>
      <c r="AG69" s="894"/>
      <c r="AH69" s="894"/>
      <c r="AI69" s="894"/>
      <c r="AJ69" s="894"/>
      <c r="AK69" s="894">
        <v>4</v>
      </c>
      <c r="AL69" s="894"/>
      <c r="AM69" s="894"/>
      <c r="AN69" s="894"/>
      <c r="AO69" s="894"/>
      <c r="AP69" s="894"/>
      <c r="AQ69" s="894"/>
      <c r="AR69" s="894"/>
      <c r="AS69" s="894"/>
      <c r="AT69" s="894"/>
      <c r="AU69" s="894"/>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575</v>
      </c>
      <c r="C70" s="938"/>
      <c r="D70" s="938"/>
      <c r="E70" s="938"/>
      <c r="F70" s="938"/>
      <c r="G70" s="938"/>
      <c r="H70" s="938"/>
      <c r="I70" s="938"/>
      <c r="J70" s="938"/>
      <c r="K70" s="938"/>
      <c r="L70" s="938"/>
      <c r="M70" s="938"/>
      <c r="N70" s="938"/>
      <c r="O70" s="938"/>
      <c r="P70" s="939"/>
      <c r="Q70" s="940">
        <v>5727</v>
      </c>
      <c r="R70" s="894"/>
      <c r="S70" s="894"/>
      <c r="T70" s="894"/>
      <c r="U70" s="894"/>
      <c r="V70" s="894">
        <v>5610</v>
      </c>
      <c r="W70" s="894"/>
      <c r="X70" s="894"/>
      <c r="Y70" s="894"/>
      <c r="Z70" s="894"/>
      <c r="AA70" s="894">
        <v>117</v>
      </c>
      <c r="AB70" s="894"/>
      <c r="AC70" s="894"/>
      <c r="AD70" s="894"/>
      <c r="AE70" s="894"/>
      <c r="AF70" s="894">
        <v>117</v>
      </c>
      <c r="AG70" s="894"/>
      <c r="AH70" s="894"/>
      <c r="AI70" s="894"/>
      <c r="AJ70" s="894"/>
      <c r="AK70" s="894">
        <v>234</v>
      </c>
      <c r="AL70" s="894"/>
      <c r="AM70" s="894"/>
      <c r="AN70" s="894"/>
      <c r="AO70" s="894"/>
      <c r="AP70" s="894"/>
      <c r="AQ70" s="894"/>
      <c r="AR70" s="894"/>
      <c r="AS70" s="894"/>
      <c r="AT70" s="894"/>
      <c r="AU70" s="894"/>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576</v>
      </c>
      <c r="C71" s="938"/>
      <c r="D71" s="938"/>
      <c r="E71" s="938"/>
      <c r="F71" s="938"/>
      <c r="G71" s="938"/>
      <c r="H71" s="938"/>
      <c r="I71" s="938"/>
      <c r="J71" s="938"/>
      <c r="K71" s="938"/>
      <c r="L71" s="938"/>
      <c r="M71" s="938"/>
      <c r="N71" s="938"/>
      <c r="O71" s="938"/>
      <c r="P71" s="939"/>
      <c r="Q71" s="940">
        <v>123</v>
      </c>
      <c r="R71" s="894"/>
      <c r="S71" s="894"/>
      <c r="T71" s="894"/>
      <c r="U71" s="894"/>
      <c r="V71" s="894">
        <v>119</v>
      </c>
      <c r="W71" s="894"/>
      <c r="X71" s="894"/>
      <c r="Y71" s="894"/>
      <c r="Z71" s="894"/>
      <c r="AA71" s="894">
        <v>3</v>
      </c>
      <c r="AB71" s="894"/>
      <c r="AC71" s="894"/>
      <c r="AD71" s="894"/>
      <c r="AE71" s="894"/>
      <c r="AF71" s="894">
        <v>3</v>
      </c>
      <c r="AG71" s="894"/>
      <c r="AH71" s="894"/>
      <c r="AI71" s="894"/>
      <c r="AJ71" s="894"/>
      <c r="AK71" s="894">
        <v>40</v>
      </c>
      <c r="AL71" s="894"/>
      <c r="AM71" s="894"/>
      <c r="AN71" s="894"/>
      <c r="AO71" s="894"/>
      <c r="AP71" s="894"/>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577</v>
      </c>
      <c r="C72" s="938"/>
      <c r="D72" s="938"/>
      <c r="E72" s="938"/>
      <c r="F72" s="938"/>
      <c r="G72" s="938"/>
      <c r="H72" s="938"/>
      <c r="I72" s="938"/>
      <c r="J72" s="938"/>
      <c r="K72" s="938"/>
      <c r="L72" s="938"/>
      <c r="M72" s="938"/>
      <c r="N72" s="938"/>
      <c r="O72" s="938"/>
      <c r="P72" s="939"/>
      <c r="Q72" s="940">
        <v>3731</v>
      </c>
      <c r="R72" s="894"/>
      <c r="S72" s="894"/>
      <c r="T72" s="894"/>
      <c r="U72" s="894"/>
      <c r="V72" s="894">
        <v>3507</v>
      </c>
      <c r="W72" s="894"/>
      <c r="X72" s="894"/>
      <c r="Y72" s="894"/>
      <c r="Z72" s="894"/>
      <c r="AA72" s="894">
        <v>223</v>
      </c>
      <c r="AB72" s="894"/>
      <c r="AC72" s="894"/>
      <c r="AD72" s="894"/>
      <c r="AE72" s="894"/>
      <c r="AF72" s="894">
        <v>223</v>
      </c>
      <c r="AG72" s="894"/>
      <c r="AH72" s="894"/>
      <c r="AI72" s="894"/>
      <c r="AJ72" s="894"/>
      <c r="AK72" s="894">
        <v>10</v>
      </c>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578</v>
      </c>
      <c r="C73" s="938"/>
      <c r="D73" s="938"/>
      <c r="E73" s="938"/>
      <c r="F73" s="938"/>
      <c r="G73" s="938"/>
      <c r="H73" s="938"/>
      <c r="I73" s="938"/>
      <c r="J73" s="938"/>
      <c r="K73" s="938"/>
      <c r="L73" s="938"/>
      <c r="M73" s="938"/>
      <c r="N73" s="938"/>
      <c r="O73" s="938"/>
      <c r="P73" s="939"/>
      <c r="Q73" s="940">
        <v>310</v>
      </c>
      <c r="R73" s="894"/>
      <c r="S73" s="894"/>
      <c r="T73" s="894"/>
      <c r="U73" s="894"/>
      <c r="V73" s="894">
        <v>317</v>
      </c>
      <c r="W73" s="894"/>
      <c r="X73" s="894"/>
      <c r="Y73" s="894"/>
      <c r="Z73" s="894"/>
      <c r="AA73" s="894">
        <v>-7</v>
      </c>
      <c r="AB73" s="894"/>
      <c r="AC73" s="894"/>
      <c r="AD73" s="894"/>
      <c r="AE73" s="894"/>
      <c r="AF73" s="894">
        <v>-7</v>
      </c>
      <c r="AG73" s="894"/>
      <c r="AH73" s="894"/>
      <c r="AI73" s="894"/>
      <c r="AJ73" s="894"/>
      <c r="AK73" s="894">
        <v>0</v>
      </c>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579</v>
      </c>
      <c r="C74" s="938"/>
      <c r="D74" s="938"/>
      <c r="E74" s="938"/>
      <c r="F74" s="938"/>
      <c r="G74" s="938"/>
      <c r="H74" s="938"/>
      <c r="I74" s="938"/>
      <c r="J74" s="938"/>
      <c r="K74" s="938"/>
      <c r="L74" s="938"/>
      <c r="M74" s="938"/>
      <c r="N74" s="938"/>
      <c r="O74" s="938"/>
      <c r="P74" s="939"/>
      <c r="Q74" s="940">
        <v>1608</v>
      </c>
      <c r="R74" s="894"/>
      <c r="S74" s="894"/>
      <c r="T74" s="894"/>
      <c r="U74" s="894"/>
      <c r="V74" s="894">
        <v>1445</v>
      </c>
      <c r="W74" s="894"/>
      <c r="X74" s="894"/>
      <c r="Y74" s="894"/>
      <c r="Z74" s="894"/>
      <c r="AA74" s="894">
        <v>163</v>
      </c>
      <c r="AB74" s="894"/>
      <c r="AC74" s="894"/>
      <c r="AD74" s="894"/>
      <c r="AE74" s="894"/>
      <c r="AF74" s="894">
        <v>163</v>
      </c>
      <c r="AG74" s="894"/>
      <c r="AH74" s="894"/>
      <c r="AI74" s="894"/>
      <c r="AJ74" s="894"/>
      <c r="AK74" s="894">
        <v>1</v>
      </c>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580</v>
      </c>
      <c r="C75" s="938"/>
      <c r="D75" s="938"/>
      <c r="E75" s="938"/>
      <c r="F75" s="938"/>
      <c r="G75" s="938"/>
      <c r="H75" s="938"/>
      <c r="I75" s="938"/>
      <c r="J75" s="938"/>
      <c r="K75" s="938"/>
      <c r="L75" s="938"/>
      <c r="M75" s="938"/>
      <c r="N75" s="938"/>
      <c r="O75" s="938"/>
      <c r="P75" s="939"/>
      <c r="Q75" s="941">
        <v>15</v>
      </c>
      <c r="R75" s="942"/>
      <c r="S75" s="942"/>
      <c r="T75" s="942"/>
      <c r="U75" s="898"/>
      <c r="V75" s="943">
        <v>14</v>
      </c>
      <c r="W75" s="942"/>
      <c r="X75" s="942"/>
      <c r="Y75" s="942"/>
      <c r="Z75" s="898"/>
      <c r="AA75" s="943">
        <v>1</v>
      </c>
      <c r="AB75" s="942"/>
      <c r="AC75" s="942"/>
      <c r="AD75" s="942"/>
      <c r="AE75" s="898"/>
      <c r="AF75" s="943">
        <v>1</v>
      </c>
      <c r="AG75" s="942"/>
      <c r="AH75" s="942"/>
      <c r="AI75" s="942"/>
      <c r="AJ75" s="898"/>
      <c r="AK75" s="943">
        <v>14</v>
      </c>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393</v>
      </c>
      <c r="B88" s="853" t="s">
        <v>418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523</v>
      </c>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53" t="s">
        <v>419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426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427</v>
      </c>
      <c r="AB109" s="957"/>
      <c r="AC109" s="957"/>
      <c r="AD109" s="957"/>
      <c r="AE109" s="958"/>
      <c r="AF109" s="956" t="s">
        <v>428</v>
      </c>
      <c r="AG109" s="957"/>
      <c r="AH109" s="957"/>
      <c r="AI109" s="957"/>
      <c r="AJ109" s="958"/>
      <c r="AK109" s="956" t="s">
        <v>308</v>
      </c>
      <c r="AL109" s="957"/>
      <c r="AM109" s="957"/>
      <c r="AN109" s="957"/>
      <c r="AO109" s="958"/>
      <c r="AP109" s="956" t="s">
        <v>429</v>
      </c>
      <c r="AQ109" s="957"/>
      <c r="AR109" s="957"/>
      <c r="AS109" s="957"/>
      <c r="AT109" s="959"/>
      <c r="AU109" s="976" t="s">
        <v>426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427</v>
      </c>
      <c r="BR109" s="957"/>
      <c r="BS109" s="957"/>
      <c r="BT109" s="957"/>
      <c r="BU109" s="958"/>
      <c r="BV109" s="956" t="s">
        <v>428</v>
      </c>
      <c r="BW109" s="957"/>
      <c r="BX109" s="957"/>
      <c r="BY109" s="957"/>
      <c r="BZ109" s="958"/>
      <c r="CA109" s="956" t="s">
        <v>308</v>
      </c>
      <c r="CB109" s="957"/>
      <c r="CC109" s="957"/>
      <c r="CD109" s="957"/>
      <c r="CE109" s="958"/>
      <c r="CF109" s="977" t="s">
        <v>429</v>
      </c>
      <c r="CG109" s="977"/>
      <c r="CH109" s="977"/>
      <c r="CI109" s="977"/>
      <c r="CJ109" s="977"/>
      <c r="CK109" s="956" t="s">
        <v>430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427</v>
      </c>
      <c r="DH109" s="957"/>
      <c r="DI109" s="957"/>
      <c r="DJ109" s="957"/>
      <c r="DK109" s="958"/>
      <c r="DL109" s="956" t="s">
        <v>428</v>
      </c>
      <c r="DM109" s="957"/>
      <c r="DN109" s="957"/>
      <c r="DO109" s="957"/>
      <c r="DP109" s="958"/>
      <c r="DQ109" s="956" t="s">
        <v>308</v>
      </c>
      <c r="DR109" s="957"/>
      <c r="DS109" s="957"/>
      <c r="DT109" s="957"/>
      <c r="DU109" s="958"/>
      <c r="DV109" s="956" t="s">
        <v>429</v>
      </c>
      <c r="DW109" s="957"/>
      <c r="DX109" s="957"/>
      <c r="DY109" s="957"/>
      <c r="DZ109" s="959"/>
    </row>
    <row r="110" spans="1:131" s="233" customFormat="1" ht="26.25" customHeight="1" x14ac:dyDescent="0.15">
      <c r="A110" s="960" t="s">
        <v>431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2096746</v>
      </c>
      <c r="AB110" s="964"/>
      <c r="AC110" s="964"/>
      <c r="AD110" s="964"/>
      <c r="AE110" s="965"/>
      <c r="AF110" s="966">
        <v>2194911</v>
      </c>
      <c r="AG110" s="964"/>
      <c r="AH110" s="964"/>
      <c r="AI110" s="964"/>
      <c r="AJ110" s="965"/>
      <c r="AK110" s="966">
        <v>2133942</v>
      </c>
      <c r="AL110" s="964"/>
      <c r="AM110" s="964"/>
      <c r="AN110" s="964"/>
      <c r="AO110" s="965"/>
      <c r="AP110" s="967">
        <v>20.8</v>
      </c>
      <c r="AQ110" s="968"/>
      <c r="AR110" s="968"/>
      <c r="AS110" s="968"/>
      <c r="AT110" s="969"/>
      <c r="AU110" s="970" t="s">
        <v>73</v>
      </c>
      <c r="AV110" s="971"/>
      <c r="AW110" s="971"/>
      <c r="AX110" s="971"/>
      <c r="AY110" s="971"/>
      <c r="AZ110" s="993" t="s">
        <v>432</v>
      </c>
      <c r="BA110" s="961"/>
      <c r="BB110" s="961"/>
      <c r="BC110" s="961"/>
      <c r="BD110" s="961"/>
      <c r="BE110" s="961"/>
      <c r="BF110" s="961"/>
      <c r="BG110" s="961"/>
      <c r="BH110" s="961"/>
      <c r="BI110" s="961"/>
      <c r="BJ110" s="961"/>
      <c r="BK110" s="961"/>
      <c r="BL110" s="961"/>
      <c r="BM110" s="961"/>
      <c r="BN110" s="961"/>
      <c r="BO110" s="961"/>
      <c r="BP110" s="962"/>
      <c r="BQ110" s="994">
        <v>19205507</v>
      </c>
      <c r="BR110" s="995"/>
      <c r="BS110" s="995"/>
      <c r="BT110" s="995"/>
      <c r="BU110" s="995"/>
      <c r="BV110" s="995">
        <v>17962690</v>
      </c>
      <c r="BW110" s="995"/>
      <c r="BX110" s="995"/>
      <c r="BY110" s="995"/>
      <c r="BZ110" s="995"/>
      <c r="CA110" s="995">
        <v>18236081</v>
      </c>
      <c r="CB110" s="995"/>
      <c r="CC110" s="995"/>
      <c r="CD110" s="995"/>
      <c r="CE110" s="995"/>
      <c r="CF110" s="1008">
        <v>177.8</v>
      </c>
      <c r="CG110" s="1009"/>
      <c r="CH110" s="1009"/>
      <c r="CI110" s="1009"/>
      <c r="CJ110" s="1009"/>
      <c r="CK110" s="1010" t="s">
        <v>433</v>
      </c>
      <c r="CL110" s="1011"/>
      <c r="CM110" s="993" t="s">
        <v>434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413</v>
      </c>
      <c r="DH110" s="995"/>
      <c r="DI110" s="995"/>
      <c r="DJ110" s="995"/>
      <c r="DK110" s="995"/>
      <c r="DL110" s="995" t="s">
        <v>128</v>
      </c>
      <c r="DM110" s="995"/>
      <c r="DN110" s="995"/>
      <c r="DO110" s="995"/>
      <c r="DP110" s="995"/>
      <c r="DQ110" s="995" t="s">
        <v>413</v>
      </c>
      <c r="DR110" s="995"/>
      <c r="DS110" s="995"/>
      <c r="DT110" s="995"/>
      <c r="DU110" s="995"/>
      <c r="DV110" s="996" t="s">
        <v>128</v>
      </c>
      <c r="DW110" s="996"/>
      <c r="DX110" s="996"/>
      <c r="DY110" s="996"/>
      <c r="DZ110" s="997"/>
    </row>
    <row r="111" spans="1:131" s="233" customFormat="1" ht="26.25" customHeight="1" x14ac:dyDescent="0.15">
      <c r="A111" s="998" t="s">
        <v>435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413</v>
      </c>
      <c r="AB111" s="1002"/>
      <c r="AC111" s="1002"/>
      <c r="AD111" s="1002"/>
      <c r="AE111" s="1003"/>
      <c r="AF111" s="1004" t="s">
        <v>413</v>
      </c>
      <c r="AG111" s="1002"/>
      <c r="AH111" s="1002"/>
      <c r="AI111" s="1002"/>
      <c r="AJ111" s="1003"/>
      <c r="AK111" s="1004" t="s">
        <v>413</v>
      </c>
      <c r="AL111" s="1002"/>
      <c r="AM111" s="1002"/>
      <c r="AN111" s="1002"/>
      <c r="AO111" s="1003"/>
      <c r="AP111" s="1005" t="s">
        <v>413</v>
      </c>
      <c r="AQ111" s="1006"/>
      <c r="AR111" s="1006"/>
      <c r="AS111" s="1006"/>
      <c r="AT111" s="1007"/>
      <c r="AU111" s="972"/>
      <c r="AV111" s="973"/>
      <c r="AW111" s="973"/>
      <c r="AX111" s="973"/>
      <c r="AY111" s="973"/>
      <c r="AZ111" s="986" t="s">
        <v>436</v>
      </c>
      <c r="BA111" s="987"/>
      <c r="BB111" s="987"/>
      <c r="BC111" s="987"/>
      <c r="BD111" s="987"/>
      <c r="BE111" s="987"/>
      <c r="BF111" s="987"/>
      <c r="BG111" s="987"/>
      <c r="BH111" s="987"/>
      <c r="BI111" s="987"/>
      <c r="BJ111" s="987"/>
      <c r="BK111" s="987"/>
      <c r="BL111" s="987"/>
      <c r="BM111" s="987"/>
      <c r="BN111" s="987"/>
      <c r="BO111" s="987"/>
      <c r="BP111" s="988"/>
      <c r="BQ111" s="989">
        <v>10424</v>
      </c>
      <c r="BR111" s="990"/>
      <c r="BS111" s="990"/>
      <c r="BT111" s="990"/>
      <c r="BU111" s="990"/>
      <c r="BV111" s="990">
        <v>806277</v>
      </c>
      <c r="BW111" s="990"/>
      <c r="BX111" s="990"/>
      <c r="BY111" s="990"/>
      <c r="BZ111" s="990"/>
      <c r="CA111" s="990">
        <v>745945</v>
      </c>
      <c r="CB111" s="990"/>
      <c r="CC111" s="990"/>
      <c r="CD111" s="990"/>
      <c r="CE111" s="990"/>
      <c r="CF111" s="984">
        <v>7.3</v>
      </c>
      <c r="CG111" s="985"/>
      <c r="CH111" s="985"/>
      <c r="CI111" s="985"/>
      <c r="CJ111" s="985"/>
      <c r="CK111" s="1012"/>
      <c r="CL111" s="1013"/>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128</v>
      </c>
      <c r="DM111" s="990"/>
      <c r="DN111" s="990"/>
      <c r="DO111" s="990"/>
      <c r="DP111" s="990"/>
      <c r="DQ111" s="990" t="s">
        <v>128</v>
      </c>
      <c r="DR111" s="990"/>
      <c r="DS111" s="990"/>
      <c r="DT111" s="990"/>
      <c r="DU111" s="990"/>
      <c r="DV111" s="991" t="s">
        <v>128</v>
      </c>
      <c r="DW111" s="991"/>
      <c r="DX111" s="991"/>
      <c r="DY111" s="991"/>
      <c r="DZ111" s="992"/>
    </row>
    <row r="112" spans="1:131" s="233" customFormat="1" ht="26.25" customHeight="1" x14ac:dyDescent="0.15">
      <c r="A112" s="1016" t="s">
        <v>438</v>
      </c>
      <c r="B112" s="1017"/>
      <c r="C112" s="987" t="s">
        <v>439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128</v>
      </c>
      <c r="AB112" s="1023"/>
      <c r="AC112" s="1023"/>
      <c r="AD112" s="1023"/>
      <c r="AE112" s="1024"/>
      <c r="AF112" s="1025" t="s">
        <v>413</v>
      </c>
      <c r="AG112" s="1023"/>
      <c r="AH112" s="1023"/>
      <c r="AI112" s="1023"/>
      <c r="AJ112" s="1024"/>
      <c r="AK112" s="1025" t="s">
        <v>413</v>
      </c>
      <c r="AL112" s="1023"/>
      <c r="AM112" s="1023"/>
      <c r="AN112" s="1023"/>
      <c r="AO112" s="1024"/>
      <c r="AP112" s="1026" t="s">
        <v>128</v>
      </c>
      <c r="AQ112" s="1027"/>
      <c r="AR112" s="1027"/>
      <c r="AS112" s="1027"/>
      <c r="AT112" s="1028"/>
      <c r="AU112" s="972"/>
      <c r="AV112" s="973"/>
      <c r="AW112" s="973"/>
      <c r="AX112" s="973"/>
      <c r="AY112" s="973"/>
      <c r="AZ112" s="986" t="s">
        <v>440</v>
      </c>
      <c r="BA112" s="987"/>
      <c r="BB112" s="987"/>
      <c r="BC112" s="987"/>
      <c r="BD112" s="987"/>
      <c r="BE112" s="987"/>
      <c r="BF112" s="987"/>
      <c r="BG112" s="987"/>
      <c r="BH112" s="987"/>
      <c r="BI112" s="987"/>
      <c r="BJ112" s="987"/>
      <c r="BK112" s="987"/>
      <c r="BL112" s="987"/>
      <c r="BM112" s="987"/>
      <c r="BN112" s="987"/>
      <c r="BO112" s="987"/>
      <c r="BP112" s="988"/>
      <c r="BQ112" s="989">
        <v>13354327</v>
      </c>
      <c r="BR112" s="990"/>
      <c r="BS112" s="990"/>
      <c r="BT112" s="990"/>
      <c r="BU112" s="990"/>
      <c r="BV112" s="990">
        <v>13255646</v>
      </c>
      <c r="BW112" s="990"/>
      <c r="BX112" s="990"/>
      <c r="BY112" s="990"/>
      <c r="BZ112" s="990"/>
      <c r="CA112" s="990">
        <v>12813890</v>
      </c>
      <c r="CB112" s="990"/>
      <c r="CC112" s="990"/>
      <c r="CD112" s="990"/>
      <c r="CE112" s="990"/>
      <c r="CF112" s="984">
        <v>124.9</v>
      </c>
      <c r="CG112" s="985"/>
      <c r="CH112" s="985"/>
      <c r="CI112" s="985"/>
      <c r="CJ112" s="985"/>
      <c r="CK112" s="1012"/>
      <c r="CL112" s="1013"/>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v>800010</v>
      </c>
      <c r="DM112" s="990"/>
      <c r="DN112" s="990"/>
      <c r="DO112" s="990"/>
      <c r="DP112" s="990"/>
      <c r="DQ112" s="990">
        <v>742866</v>
      </c>
      <c r="DR112" s="990"/>
      <c r="DS112" s="990"/>
      <c r="DT112" s="990"/>
      <c r="DU112" s="990"/>
      <c r="DV112" s="991">
        <v>7.2</v>
      </c>
      <c r="DW112" s="991"/>
      <c r="DX112" s="991"/>
      <c r="DY112" s="991"/>
      <c r="DZ112" s="992"/>
    </row>
    <row r="113" spans="1:130" s="233" customFormat="1" ht="26.25" customHeight="1" x14ac:dyDescent="0.15">
      <c r="A113" s="1018"/>
      <c r="B113" s="1019"/>
      <c r="C113" s="987" t="s">
        <v>442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816713</v>
      </c>
      <c r="AB113" s="1002"/>
      <c r="AC113" s="1002"/>
      <c r="AD113" s="1002"/>
      <c r="AE113" s="1003"/>
      <c r="AF113" s="1004">
        <v>771316</v>
      </c>
      <c r="AG113" s="1002"/>
      <c r="AH113" s="1002"/>
      <c r="AI113" s="1002"/>
      <c r="AJ113" s="1003"/>
      <c r="AK113" s="1004">
        <v>906104</v>
      </c>
      <c r="AL113" s="1002"/>
      <c r="AM113" s="1002"/>
      <c r="AN113" s="1002"/>
      <c r="AO113" s="1003"/>
      <c r="AP113" s="1005">
        <v>8.8000000000000007</v>
      </c>
      <c r="AQ113" s="1006"/>
      <c r="AR113" s="1006"/>
      <c r="AS113" s="1006"/>
      <c r="AT113" s="1007"/>
      <c r="AU113" s="972"/>
      <c r="AV113" s="973"/>
      <c r="AW113" s="973"/>
      <c r="AX113" s="973"/>
      <c r="AY113" s="973"/>
      <c r="AZ113" s="986" t="s">
        <v>443</v>
      </c>
      <c r="BA113" s="987"/>
      <c r="BB113" s="987"/>
      <c r="BC113" s="987"/>
      <c r="BD113" s="987"/>
      <c r="BE113" s="987"/>
      <c r="BF113" s="987"/>
      <c r="BG113" s="987"/>
      <c r="BH113" s="987"/>
      <c r="BI113" s="987"/>
      <c r="BJ113" s="987"/>
      <c r="BK113" s="987"/>
      <c r="BL113" s="987"/>
      <c r="BM113" s="987"/>
      <c r="BN113" s="987"/>
      <c r="BO113" s="987"/>
      <c r="BP113" s="988"/>
      <c r="BQ113" s="989">
        <v>494506</v>
      </c>
      <c r="BR113" s="990"/>
      <c r="BS113" s="990"/>
      <c r="BT113" s="990"/>
      <c r="BU113" s="990"/>
      <c r="BV113" s="990">
        <v>1320392</v>
      </c>
      <c r="BW113" s="990"/>
      <c r="BX113" s="990"/>
      <c r="BY113" s="990"/>
      <c r="BZ113" s="990"/>
      <c r="CA113" s="990">
        <v>1374999</v>
      </c>
      <c r="CB113" s="990"/>
      <c r="CC113" s="990"/>
      <c r="CD113" s="990"/>
      <c r="CE113" s="990"/>
      <c r="CF113" s="984">
        <v>13.4</v>
      </c>
      <c r="CG113" s="985"/>
      <c r="CH113" s="985"/>
      <c r="CI113" s="985"/>
      <c r="CJ113" s="985"/>
      <c r="CK113" s="1012"/>
      <c r="CL113" s="1013"/>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v>10424</v>
      </c>
      <c r="DH113" s="1023"/>
      <c r="DI113" s="1023"/>
      <c r="DJ113" s="1023"/>
      <c r="DK113" s="1024"/>
      <c r="DL113" s="1025">
        <v>6267</v>
      </c>
      <c r="DM113" s="1023"/>
      <c r="DN113" s="1023"/>
      <c r="DO113" s="1023"/>
      <c r="DP113" s="1024"/>
      <c r="DQ113" s="1025">
        <v>3079</v>
      </c>
      <c r="DR113" s="1023"/>
      <c r="DS113" s="1023"/>
      <c r="DT113" s="1023"/>
      <c r="DU113" s="1024"/>
      <c r="DV113" s="1026">
        <v>0</v>
      </c>
      <c r="DW113" s="1027"/>
      <c r="DX113" s="1027"/>
      <c r="DY113" s="1027"/>
      <c r="DZ113" s="1028"/>
    </row>
    <row r="114" spans="1:130" s="233" customFormat="1" ht="26.25" customHeight="1" x14ac:dyDescent="0.15">
      <c r="A114" s="1018"/>
      <c r="B114" s="1019"/>
      <c r="C114" s="987" t="s">
        <v>445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93174</v>
      </c>
      <c r="AB114" s="1023"/>
      <c r="AC114" s="1023"/>
      <c r="AD114" s="1023"/>
      <c r="AE114" s="1024"/>
      <c r="AF114" s="1025">
        <v>94575</v>
      </c>
      <c r="AG114" s="1023"/>
      <c r="AH114" s="1023"/>
      <c r="AI114" s="1023"/>
      <c r="AJ114" s="1024"/>
      <c r="AK114" s="1025">
        <v>109404</v>
      </c>
      <c r="AL114" s="1023"/>
      <c r="AM114" s="1023"/>
      <c r="AN114" s="1023"/>
      <c r="AO114" s="1024"/>
      <c r="AP114" s="1026">
        <v>1.1000000000000001</v>
      </c>
      <c r="AQ114" s="1027"/>
      <c r="AR114" s="1027"/>
      <c r="AS114" s="1027"/>
      <c r="AT114" s="1028"/>
      <c r="AU114" s="972"/>
      <c r="AV114" s="973"/>
      <c r="AW114" s="973"/>
      <c r="AX114" s="973"/>
      <c r="AY114" s="973"/>
      <c r="AZ114" s="986" t="s">
        <v>446</v>
      </c>
      <c r="BA114" s="987"/>
      <c r="BB114" s="987"/>
      <c r="BC114" s="987"/>
      <c r="BD114" s="987"/>
      <c r="BE114" s="987"/>
      <c r="BF114" s="987"/>
      <c r="BG114" s="987"/>
      <c r="BH114" s="987"/>
      <c r="BI114" s="987"/>
      <c r="BJ114" s="987"/>
      <c r="BK114" s="987"/>
      <c r="BL114" s="987"/>
      <c r="BM114" s="987"/>
      <c r="BN114" s="987"/>
      <c r="BO114" s="987"/>
      <c r="BP114" s="988"/>
      <c r="BQ114" s="989">
        <v>2425196</v>
      </c>
      <c r="BR114" s="990"/>
      <c r="BS114" s="990"/>
      <c r="BT114" s="990"/>
      <c r="BU114" s="990"/>
      <c r="BV114" s="990">
        <v>2314174</v>
      </c>
      <c r="BW114" s="990"/>
      <c r="BX114" s="990"/>
      <c r="BY114" s="990"/>
      <c r="BZ114" s="990"/>
      <c r="CA114" s="990">
        <v>2391820</v>
      </c>
      <c r="CB114" s="990"/>
      <c r="CC114" s="990"/>
      <c r="CD114" s="990"/>
      <c r="CE114" s="990"/>
      <c r="CF114" s="984">
        <v>23.3</v>
      </c>
      <c r="CG114" s="985"/>
      <c r="CH114" s="985"/>
      <c r="CI114" s="985"/>
      <c r="CJ114" s="985"/>
      <c r="CK114" s="1012"/>
      <c r="CL114" s="1013"/>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413</v>
      </c>
      <c r="DH114" s="1023"/>
      <c r="DI114" s="1023"/>
      <c r="DJ114" s="1023"/>
      <c r="DK114" s="1024"/>
      <c r="DL114" s="1025" t="s">
        <v>413</v>
      </c>
      <c r="DM114" s="1023"/>
      <c r="DN114" s="1023"/>
      <c r="DO114" s="1023"/>
      <c r="DP114" s="1024"/>
      <c r="DQ114" s="1025" t="s">
        <v>413</v>
      </c>
      <c r="DR114" s="1023"/>
      <c r="DS114" s="1023"/>
      <c r="DT114" s="1023"/>
      <c r="DU114" s="1024"/>
      <c r="DV114" s="1026" t="s">
        <v>413</v>
      </c>
      <c r="DW114" s="1027"/>
      <c r="DX114" s="1027"/>
      <c r="DY114" s="1027"/>
      <c r="DZ114" s="1028"/>
    </row>
    <row r="115" spans="1:130" s="233" customFormat="1" ht="26.25" customHeight="1" x14ac:dyDescent="0.15">
      <c r="A115" s="1018"/>
      <c r="B115" s="1019"/>
      <c r="C115" s="987" t="s">
        <v>448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4607</v>
      </c>
      <c r="AB115" s="1002"/>
      <c r="AC115" s="1002"/>
      <c r="AD115" s="1002"/>
      <c r="AE115" s="1003"/>
      <c r="AF115" s="1004">
        <v>60724</v>
      </c>
      <c r="AG115" s="1002"/>
      <c r="AH115" s="1002"/>
      <c r="AI115" s="1002"/>
      <c r="AJ115" s="1003"/>
      <c r="AK115" s="1004">
        <v>59495</v>
      </c>
      <c r="AL115" s="1002"/>
      <c r="AM115" s="1002"/>
      <c r="AN115" s="1002"/>
      <c r="AO115" s="1003"/>
      <c r="AP115" s="1005">
        <v>0.6</v>
      </c>
      <c r="AQ115" s="1006"/>
      <c r="AR115" s="1006"/>
      <c r="AS115" s="1006"/>
      <c r="AT115" s="1007"/>
      <c r="AU115" s="972"/>
      <c r="AV115" s="973"/>
      <c r="AW115" s="973"/>
      <c r="AX115" s="973"/>
      <c r="AY115" s="973"/>
      <c r="AZ115" s="986" t="s">
        <v>449</v>
      </c>
      <c r="BA115" s="987"/>
      <c r="BB115" s="987"/>
      <c r="BC115" s="987"/>
      <c r="BD115" s="987"/>
      <c r="BE115" s="987"/>
      <c r="BF115" s="987"/>
      <c r="BG115" s="987"/>
      <c r="BH115" s="987"/>
      <c r="BI115" s="987"/>
      <c r="BJ115" s="987"/>
      <c r="BK115" s="987"/>
      <c r="BL115" s="987"/>
      <c r="BM115" s="987"/>
      <c r="BN115" s="987"/>
      <c r="BO115" s="987"/>
      <c r="BP115" s="988"/>
      <c r="BQ115" s="989" t="s">
        <v>128</v>
      </c>
      <c r="BR115" s="990"/>
      <c r="BS115" s="990"/>
      <c r="BT115" s="990"/>
      <c r="BU115" s="990"/>
      <c r="BV115" s="990" t="s">
        <v>413</v>
      </c>
      <c r="BW115" s="990"/>
      <c r="BX115" s="990"/>
      <c r="BY115" s="990"/>
      <c r="BZ115" s="990"/>
      <c r="CA115" s="990" t="s">
        <v>413</v>
      </c>
      <c r="CB115" s="990"/>
      <c r="CC115" s="990"/>
      <c r="CD115" s="990"/>
      <c r="CE115" s="990"/>
      <c r="CF115" s="984" t="s">
        <v>413</v>
      </c>
      <c r="CG115" s="985"/>
      <c r="CH115" s="985"/>
      <c r="CI115" s="985"/>
      <c r="CJ115" s="985"/>
      <c r="CK115" s="1012"/>
      <c r="CL115" s="1013"/>
      <c r="CM115" s="986" t="s">
        <v>450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128</v>
      </c>
      <c r="DH115" s="1023"/>
      <c r="DI115" s="1023"/>
      <c r="DJ115" s="1023"/>
      <c r="DK115" s="1024"/>
      <c r="DL115" s="1025" t="s">
        <v>413</v>
      </c>
      <c r="DM115" s="1023"/>
      <c r="DN115" s="1023"/>
      <c r="DO115" s="1023"/>
      <c r="DP115" s="1024"/>
      <c r="DQ115" s="1025" t="s">
        <v>128</v>
      </c>
      <c r="DR115" s="1023"/>
      <c r="DS115" s="1023"/>
      <c r="DT115" s="1023"/>
      <c r="DU115" s="1024"/>
      <c r="DV115" s="1026" t="s">
        <v>413</v>
      </c>
      <c r="DW115" s="1027"/>
      <c r="DX115" s="1027"/>
      <c r="DY115" s="1027"/>
      <c r="DZ115" s="1028"/>
    </row>
    <row r="116" spans="1:130" s="233" customFormat="1" ht="26.25" customHeight="1" x14ac:dyDescent="0.15">
      <c r="A116" s="1020"/>
      <c r="B116" s="1021"/>
      <c r="C116" s="1029" t="s">
        <v>451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40</v>
      </c>
      <c r="AB116" s="1023"/>
      <c r="AC116" s="1023"/>
      <c r="AD116" s="1023"/>
      <c r="AE116" s="1024"/>
      <c r="AF116" s="1025" t="s">
        <v>413</v>
      </c>
      <c r="AG116" s="1023"/>
      <c r="AH116" s="1023"/>
      <c r="AI116" s="1023"/>
      <c r="AJ116" s="1024"/>
      <c r="AK116" s="1025" t="s">
        <v>413</v>
      </c>
      <c r="AL116" s="1023"/>
      <c r="AM116" s="1023"/>
      <c r="AN116" s="1023"/>
      <c r="AO116" s="1024"/>
      <c r="AP116" s="1026" t="s">
        <v>413</v>
      </c>
      <c r="AQ116" s="1027"/>
      <c r="AR116" s="1027"/>
      <c r="AS116" s="1027"/>
      <c r="AT116" s="1028"/>
      <c r="AU116" s="972"/>
      <c r="AV116" s="973"/>
      <c r="AW116" s="973"/>
      <c r="AX116" s="973"/>
      <c r="AY116" s="973"/>
      <c r="AZ116" s="1031" t="s">
        <v>452</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128</v>
      </c>
      <c r="BW116" s="990"/>
      <c r="BX116" s="990"/>
      <c r="BY116" s="990"/>
      <c r="BZ116" s="990"/>
      <c r="CA116" s="990" t="s">
        <v>413</v>
      </c>
      <c r="CB116" s="990"/>
      <c r="CC116" s="990"/>
      <c r="CD116" s="990"/>
      <c r="CE116" s="990"/>
      <c r="CF116" s="984" t="s">
        <v>413</v>
      </c>
      <c r="CG116" s="985"/>
      <c r="CH116" s="985"/>
      <c r="CI116" s="985"/>
      <c r="CJ116" s="985"/>
      <c r="CK116" s="1012"/>
      <c r="CL116" s="1013"/>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128</v>
      </c>
      <c r="DH116" s="1023"/>
      <c r="DI116" s="1023"/>
      <c r="DJ116" s="1023"/>
      <c r="DK116" s="1024"/>
      <c r="DL116" s="1025" t="s">
        <v>413</v>
      </c>
      <c r="DM116" s="1023"/>
      <c r="DN116" s="1023"/>
      <c r="DO116" s="1023"/>
      <c r="DP116" s="1024"/>
      <c r="DQ116" s="1025" t="s">
        <v>413</v>
      </c>
      <c r="DR116" s="1023"/>
      <c r="DS116" s="1023"/>
      <c r="DT116" s="1023"/>
      <c r="DU116" s="1024"/>
      <c r="DV116" s="1026" t="s">
        <v>128</v>
      </c>
      <c r="DW116" s="1027"/>
      <c r="DX116" s="1027"/>
      <c r="DY116" s="1027"/>
      <c r="DZ116" s="1028"/>
    </row>
    <row r="117" spans="1:130" s="233"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454</v>
      </c>
      <c r="Z117" s="958"/>
      <c r="AA117" s="1042">
        <v>3011280</v>
      </c>
      <c r="AB117" s="1043"/>
      <c r="AC117" s="1043"/>
      <c r="AD117" s="1043"/>
      <c r="AE117" s="1044"/>
      <c r="AF117" s="1045">
        <v>3121526</v>
      </c>
      <c r="AG117" s="1043"/>
      <c r="AH117" s="1043"/>
      <c r="AI117" s="1043"/>
      <c r="AJ117" s="1044"/>
      <c r="AK117" s="1045">
        <v>3208945</v>
      </c>
      <c r="AL117" s="1043"/>
      <c r="AM117" s="1043"/>
      <c r="AN117" s="1043"/>
      <c r="AO117" s="1044"/>
      <c r="AP117" s="1046"/>
      <c r="AQ117" s="1047"/>
      <c r="AR117" s="1047"/>
      <c r="AS117" s="1047"/>
      <c r="AT117" s="1048"/>
      <c r="AU117" s="972"/>
      <c r="AV117" s="973"/>
      <c r="AW117" s="973"/>
      <c r="AX117" s="973"/>
      <c r="AY117" s="973"/>
      <c r="AZ117" s="1038" t="s">
        <v>455</v>
      </c>
      <c r="BA117" s="1039"/>
      <c r="BB117" s="1039"/>
      <c r="BC117" s="1039"/>
      <c r="BD117" s="1039"/>
      <c r="BE117" s="1039"/>
      <c r="BF117" s="1039"/>
      <c r="BG117" s="1039"/>
      <c r="BH117" s="1039"/>
      <c r="BI117" s="1039"/>
      <c r="BJ117" s="1039"/>
      <c r="BK117" s="1039"/>
      <c r="BL117" s="1039"/>
      <c r="BM117" s="1039"/>
      <c r="BN117" s="1039"/>
      <c r="BO117" s="1039"/>
      <c r="BP117" s="1040"/>
      <c r="BQ117" s="989" t="s">
        <v>128</v>
      </c>
      <c r="BR117" s="990"/>
      <c r="BS117" s="990"/>
      <c r="BT117" s="990"/>
      <c r="BU117" s="990"/>
      <c r="BV117" s="990" t="s">
        <v>128</v>
      </c>
      <c r="BW117" s="990"/>
      <c r="BX117" s="990"/>
      <c r="BY117" s="990"/>
      <c r="BZ117" s="990"/>
      <c r="CA117" s="990" t="s">
        <v>128</v>
      </c>
      <c r="CB117" s="990"/>
      <c r="CC117" s="990"/>
      <c r="CD117" s="990"/>
      <c r="CE117" s="990"/>
      <c r="CF117" s="984" t="s">
        <v>128</v>
      </c>
      <c r="CG117" s="985"/>
      <c r="CH117" s="985"/>
      <c r="CI117" s="985"/>
      <c r="CJ117" s="985"/>
      <c r="CK117" s="1012"/>
      <c r="CL117" s="1013"/>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128</v>
      </c>
      <c r="DH117" s="1023"/>
      <c r="DI117" s="1023"/>
      <c r="DJ117" s="1023"/>
      <c r="DK117" s="1024"/>
      <c r="DL117" s="1025" t="s">
        <v>128</v>
      </c>
      <c r="DM117" s="1023"/>
      <c r="DN117" s="1023"/>
      <c r="DO117" s="1023"/>
      <c r="DP117" s="1024"/>
      <c r="DQ117" s="1025" t="s">
        <v>128</v>
      </c>
      <c r="DR117" s="1023"/>
      <c r="DS117" s="1023"/>
      <c r="DT117" s="1023"/>
      <c r="DU117" s="1024"/>
      <c r="DV117" s="1026" t="s">
        <v>128</v>
      </c>
      <c r="DW117" s="1027"/>
      <c r="DX117" s="1027"/>
      <c r="DY117" s="1027"/>
      <c r="DZ117" s="1028"/>
    </row>
    <row r="118" spans="1:130" s="233" customFormat="1" ht="26.25" customHeight="1" x14ac:dyDescent="0.15">
      <c r="A118" s="976" t="s">
        <v>430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427</v>
      </c>
      <c r="AB118" s="957"/>
      <c r="AC118" s="957"/>
      <c r="AD118" s="957"/>
      <c r="AE118" s="958"/>
      <c r="AF118" s="956" t="s">
        <v>428</v>
      </c>
      <c r="AG118" s="957"/>
      <c r="AH118" s="957"/>
      <c r="AI118" s="957"/>
      <c r="AJ118" s="958"/>
      <c r="AK118" s="956" t="s">
        <v>308</v>
      </c>
      <c r="AL118" s="957"/>
      <c r="AM118" s="957"/>
      <c r="AN118" s="957"/>
      <c r="AO118" s="958"/>
      <c r="AP118" s="1034" t="s">
        <v>429</v>
      </c>
      <c r="AQ118" s="1035"/>
      <c r="AR118" s="1035"/>
      <c r="AS118" s="1035"/>
      <c r="AT118" s="1036"/>
      <c r="AU118" s="972"/>
      <c r="AV118" s="973"/>
      <c r="AW118" s="973"/>
      <c r="AX118" s="973"/>
      <c r="AY118" s="973"/>
      <c r="AZ118" s="1037" t="s">
        <v>457</v>
      </c>
      <c r="BA118" s="1029"/>
      <c r="BB118" s="1029"/>
      <c r="BC118" s="1029"/>
      <c r="BD118" s="1029"/>
      <c r="BE118" s="1029"/>
      <c r="BF118" s="1029"/>
      <c r="BG118" s="1029"/>
      <c r="BH118" s="1029"/>
      <c r="BI118" s="1029"/>
      <c r="BJ118" s="1029"/>
      <c r="BK118" s="1029"/>
      <c r="BL118" s="1029"/>
      <c r="BM118" s="1029"/>
      <c r="BN118" s="1029"/>
      <c r="BO118" s="1029"/>
      <c r="BP118" s="1030"/>
      <c r="BQ118" s="1063" t="s">
        <v>128</v>
      </c>
      <c r="BR118" s="1064"/>
      <c r="BS118" s="1064"/>
      <c r="BT118" s="1064"/>
      <c r="BU118" s="1064"/>
      <c r="BV118" s="1064" t="s">
        <v>128</v>
      </c>
      <c r="BW118" s="1064"/>
      <c r="BX118" s="1064"/>
      <c r="BY118" s="1064"/>
      <c r="BZ118" s="1064"/>
      <c r="CA118" s="1064" t="s">
        <v>128</v>
      </c>
      <c r="CB118" s="1064"/>
      <c r="CC118" s="1064"/>
      <c r="CD118" s="1064"/>
      <c r="CE118" s="1064"/>
      <c r="CF118" s="984" t="s">
        <v>128</v>
      </c>
      <c r="CG118" s="985"/>
      <c r="CH118" s="985"/>
      <c r="CI118" s="985"/>
      <c r="CJ118" s="985"/>
      <c r="CK118" s="1012"/>
      <c r="CL118" s="1013"/>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128</v>
      </c>
      <c r="DH118" s="1023"/>
      <c r="DI118" s="1023"/>
      <c r="DJ118" s="1023"/>
      <c r="DK118" s="1024"/>
      <c r="DL118" s="1025" t="s">
        <v>128</v>
      </c>
      <c r="DM118" s="1023"/>
      <c r="DN118" s="1023"/>
      <c r="DO118" s="1023"/>
      <c r="DP118" s="1024"/>
      <c r="DQ118" s="1025" t="s">
        <v>128</v>
      </c>
      <c r="DR118" s="1023"/>
      <c r="DS118" s="1023"/>
      <c r="DT118" s="1023"/>
      <c r="DU118" s="1024"/>
      <c r="DV118" s="1026" t="s">
        <v>128</v>
      </c>
      <c r="DW118" s="1027"/>
      <c r="DX118" s="1027"/>
      <c r="DY118" s="1027"/>
      <c r="DZ118" s="1028"/>
    </row>
    <row r="119" spans="1:130" s="233" customFormat="1" ht="26.25" customHeight="1" x14ac:dyDescent="0.15">
      <c r="A119" s="1120" t="s">
        <v>433</v>
      </c>
      <c r="B119" s="1011"/>
      <c r="C119" s="993" t="s">
        <v>434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128</v>
      </c>
      <c r="AB119" s="964"/>
      <c r="AC119" s="964"/>
      <c r="AD119" s="964"/>
      <c r="AE119" s="965"/>
      <c r="AF119" s="966" t="s">
        <v>128</v>
      </c>
      <c r="AG119" s="964"/>
      <c r="AH119" s="964"/>
      <c r="AI119" s="964"/>
      <c r="AJ119" s="965"/>
      <c r="AK119" s="966" t="s">
        <v>128</v>
      </c>
      <c r="AL119" s="964"/>
      <c r="AM119" s="964"/>
      <c r="AN119" s="964"/>
      <c r="AO119" s="965"/>
      <c r="AP119" s="967" t="s">
        <v>128</v>
      </c>
      <c r="AQ119" s="968"/>
      <c r="AR119" s="968"/>
      <c r="AS119" s="968"/>
      <c r="AT119" s="969"/>
      <c r="AU119" s="974"/>
      <c r="AV119" s="975"/>
      <c r="AW119" s="975"/>
      <c r="AX119" s="975"/>
      <c r="AY119" s="975"/>
      <c r="AZ119" s="254" t="s">
        <v>189</v>
      </c>
      <c r="BA119" s="254"/>
      <c r="BB119" s="254"/>
      <c r="BC119" s="254"/>
      <c r="BD119" s="254"/>
      <c r="BE119" s="254"/>
      <c r="BF119" s="254"/>
      <c r="BG119" s="254"/>
      <c r="BH119" s="254"/>
      <c r="BI119" s="254"/>
      <c r="BJ119" s="254"/>
      <c r="BK119" s="254"/>
      <c r="BL119" s="254"/>
      <c r="BM119" s="254"/>
      <c r="BN119" s="254"/>
      <c r="BO119" s="1041" t="s">
        <v>459</v>
      </c>
      <c r="BP119" s="1069"/>
      <c r="BQ119" s="1063">
        <v>35489960</v>
      </c>
      <c r="BR119" s="1064"/>
      <c r="BS119" s="1064"/>
      <c r="BT119" s="1064"/>
      <c r="BU119" s="1064"/>
      <c r="BV119" s="1064">
        <v>35659179</v>
      </c>
      <c r="BW119" s="1064"/>
      <c r="BX119" s="1064"/>
      <c r="BY119" s="1064"/>
      <c r="BZ119" s="1064"/>
      <c r="CA119" s="1064">
        <v>35562735</v>
      </c>
      <c r="CB119" s="1064"/>
      <c r="CC119" s="1064"/>
      <c r="CD119" s="1064"/>
      <c r="CE119" s="1064"/>
      <c r="CF119" s="1065"/>
      <c r="CG119" s="1066"/>
      <c r="CH119" s="1066"/>
      <c r="CI119" s="1066"/>
      <c r="CJ119" s="1067"/>
      <c r="CK119" s="1014"/>
      <c r="CL119" s="1015"/>
      <c r="CM119" s="1037" t="s">
        <v>460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128</v>
      </c>
      <c r="DH119" s="1050"/>
      <c r="DI119" s="1050"/>
      <c r="DJ119" s="1050"/>
      <c r="DK119" s="1051"/>
      <c r="DL119" s="1049" t="s">
        <v>128</v>
      </c>
      <c r="DM119" s="1050"/>
      <c r="DN119" s="1050"/>
      <c r="DO119" s="1050"/>
      <c r="DP119" s="1051"/>
      <c r="DQ119" s="1049" t="s">
        <v>128</v>
      </c>
      <c r="DR119" s="1050"/>
      <c r="DS119" s="1050"/>
      <c r="DT119" s="1050"/>
      <c r="DU119" s="1051"/>
      <c r="DV119" s="1052" t="s">
        <v>128</v>
      </c>
      <c r="DW119" s="1053"/>
      <c r="DX119" s="1053"/>
      <c r="DY119" s="1053"/>
      <c r="DZ119" s="1054"/>
    </row>
    <row r="120" spans="1:130" s="233" customFormat="1" ht="26.25" customHeight="1" x14ac:dyDescent="0.15">
      <c r="A120" s="1121"/>
      <c r="B120" s="1013"/>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128</v>
      </c>
      <c r="AG120" s="1023"/>
      <c r="AH120" s="1023"/>
      <c r="AI120" s="1023"/>
      <c r="AJ120" s="1024"/>
      <c r="AK120" s="1025" t="s">
        <v>128</v>
      </c>
      <c r="AL120" s="1023"/>
      <c r="AM120" s="1023"/>
      <c r="AN120" s="1023"/>
      <c r="AO120" s="1024"/>
      <c r="AP120" s="1026" t="s">
        <v>128</v>
      </c>
      <c r="AQ120" s="1027"/>
      <c r="AR120" s="1027"/>
      <c r="AS120" s="1027"/>
      <c r="AT120" s="1028"/>
      <c r="AU120" s="1055" t="s">
        <v>461</v>
      </c>
      <c r="AV120" s="1056"/>
      <c r="AW120" s="1056"/>
      <c r="AX120" s="1056"/>
      <c r="AY120" s="1057"/>
      <c r="AZ120" s="993" t="s">
        <v>462</v>
      </c>
      <c r="BA120" s="961"/>
      <c r="BB120" s="961"/>
      <c r="BC120" s="961"/>
      <c r="BD120" s="961"/>
      <c r="BE120" s="961"/>
      <c r="BF120" s="961"/>
      <c r="BG120" s="961"/>
      <c r="BH120" s="961"/>
      <c r="BI120" s="961"/>
      <c r="BJ120" s="961"/>
      <c r="BK120" s="961"/>
      <c r="BL120" s="961"/>
      <c r="BM120" s="961"/>
      <c r="BN120" s="961"/>
      <c r="BO120" s="961"/>
      <c r="BP120" s="962"/>
      <c r="BQ120" s="994">
        <v>15875045</v>
      </c>
      <c r="BR120" s="995"/>
      <c r="BS120" s="995"/>
      <c r="BT120" s="995"/>
      <c r="BU120" s="995"/>
      <c r="BV120" s="995">
        <v>16633288</v>
      </c>
      <c r="BW120" s="995"/>
      <c r="BX120" s="995"/>
      <c r="BY120" s="995"/>
      <c r="BZ120" s="995"/>
      <c r="CA120" s="995">
        <v>16540453</v>
      </c>
      <c r="CB120" s="995"/>
      <c r="CC120" s="995"/>
      <c r="CD120" s="995"/>
      <c r="CE120" s="995"/>
      <c r="CF120" s="1008">
        <v>161.19999999999999</v>
      </c>
      <c r="CG120" s="1009"/>
      <c r="CH120" s="1009"/>
      <c r="CI120" s="1009"/>
      <c r="CJ120" s="1009"/>
      <c r="CK120" s="1070" t="s">
        <v>463</v>
      </c>
      <c r="CL120" s="1071"/>
      <c r="CM120" s="1071"/>
      <c r="CN120" s="1071"/>
      <c r="CO120" s="1072"/>
      <c r="CP120" s="1078" t="s">
        <v>464</v>
      </c>
      <c r="CQ120" s="1079"/>
      <c r="CR120" s="1079"/>
      <c r="CS120" s="1079"/>
      <c r="CT120" s="1079"/>
      <c r="CU120" s="1079"/>
      <c r="CV120" s="1079"/>
      <c r="CW120" s="1079"/>
      <c r="CX120" s="1079"/>
      <c r="CY120" s="1079"/>
      <c r="CZ120" s="1079"/>
      <c r="DA120" s="1079"/>
      <c r="DB120" s="1079"/>
      <c r="DC120" s="1079"/>
      <c r="DD120" s="1079"/>
      <c r="DE120" s="1079"/>
      <c r="DF120" s="1080"/>
      <c r="DG120" s="994" t="s">
        <v>128</v>
      </c>
      <c r="DH120" s="995"/>
      <c r="DI120" s="995"/>
      <c r="DJ120" s="995"/>
      <c r="DK120" s="995"/>
      <c r="DL120" s="995">
        <v>13156813</v>
      </c>
      <c r="DM120" s="995"/>
      <c r="DN120" s="995"/>
      <c r="DO120" s="995"/>
      <c r="DP120" s="995"/>
      <c r="DQ120" s="995">
        <v>12740474</v>
      </c>
      <c r="DR120" s="995"/>
      <c r="DS120" s="995"/>
      <c r="DT120" s="995"/>
      <c r="DU120" s="995"/>
      <c r="DV120" s="996">
        <v>124.2</v>
      </c>
      <c r="DW120" s="996"/>
      <c r="DX120" s="996"/>
      <c r="DY120" s="996"/>
      <c r="DZ120" s="997"/>
    </row>
    <row r="121" spans="1:130" s="233" customFormat="1" ht="26.25" customHeight="1" x14ac:dyDescent="0.15">
      <c r="A121" s="1121"/>
      <c r="B121" s="1013"/>
      <c r="C121" s="1038" t="s">
        <v>465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4157</v>
      </c>
      <c r="AB121" s="1023"/>
      <c r="AC121" s="1023"/>
      <c r="AD121" s="1023"/>
      <c r="AE121" s="1024"/>
      <c r="AF121" s="1025">
        <v>60332</v>
      </c>
      <c r="AG121" s="1023"/>
      <c r="AH121" s="1023"/>
      <c r="AI121" s="1023"/>
      <c r="AJ121" s="1024"/>
      <c r="AK121" s="1025">
        <v>59170</v>
      </c>
      <c r="AL121" s="1023"/>
      <c r="AM121" s="1023"/>
      <c r="AN121" s="1023"/>
      <c r="AO121" s="1024"/>
      <c r="AP121" s="1026">
        <v>0.6</v>
      </c>
      <c r="AQ121" s="1027"/>
      <c r="AR121" s="1027"/>
      <c r="AS121" s="1027"/>
      <c r="AT121" s="1028"/>
      <c r="AU121" s="1058"/>
      <c r="AV121" s="1059"/>
      <c r="AW121" s="1059"/>
      <c r="AX121" s="1059"/>
      <c r="AY121" s="1060"/>
      <c r="AZ121" s="986" t="s">
        <v>466</v>
      </c>
      <c r="BA121" s="987"/>
      <c r="BB121" s="987"/>
      <c r="BC121" s="987"/>
      <c r="BD121" s="987"/>
      <c r="BE121" s="987"/>
      <c r="BF121" s="987"/>
      <c r="BG121" s="987"/>
      <c r="BH121" s="987"/>
      <c r="BI121" s="987"/>
      <c r="BJ121" s="987"/>
      <c r="BK121" s="987"/>
      <c r="BL121" s="987"/>
      <c r="BM121" s="987"/>
      <c r="BN121" s="987"/>
      <c r="BO121" s="987"/>
      <c r="BP121" s="988"/>
      <c r="BQ121" s="989">
        <v>655071</v>
      </c>
      <c r="BR121" s="990"/>
      <c r="BS121" s="990"/>
      <c r="BT121" s="990"/>
      <c r="BU121" s="990"/>
      <c r="BV121" s="990">
        <v>643768</v>
      </c>
      <c r="BW121" s="990"/>
      <c r="BX121" s="990"/>
      <c r="BY121" s="990"/>
      <c r="BZ121" s="990"/>
      <c r="CA121" s="990">
        <v>608525</v>
      </c>
      <c r="CB121" s="990"/>
      <c r="CC121" s="990"/>
      <c r="CD121" s="990"/>
      <c r="CE121" s="990"/>
      <c r="CF121" s="984">
        <v>5.9</v>
      </c>
      <c r="CG121" s="985"/>
      <c r="CH121" s="985"/>
      <c r="CI121" s="985"/>
      <c r="CJ121" s="985"/>
      <c r="CK121" s="1073"/>
      <c r="CL121" s="1074"/>
      <c r="CM121" s="1074"/>
      <c r="CN121" s="1074"/>
      <c r="CO121" s="1075"/>
      <c r="CP121" s="1083" t="s">
        <v>409</v>
      </c>
      <c r="CQ121" s="1084"/>
      <c r="CR121" s="1084"/>
      <c r="CS121" s="1084"/>
      <c r="CT121" s="1084"/>
      <c r="CU121" s="1084"/>
      <c r="CV121" s="1084"/>
      <c r="CW121" s="1084"/>
      <c r="CX121" s="1084"/>
      <c r="CY121" s="1084"/>
      <c r="CZ121" s="1084"/>
      <c r="DA121" s="1084"/>
      <c r="DB121" s="1084"/>
      <c r="DC121" s="1084"/>
      <c r="DD121" s="1084"/>
      <c r="DE121" s="1084"/>
      <c r="DF121" s="1085"/>
      <c r="DG121" s="989">
        <v>97441</v>
      </c>
      <c r="DH121" s="990"/>
      <c r="DI121" s="990"/>
      <c r="DJ121" s="990"/>
      <c r="DK121" s="990"/>
      <c r="DL121" s="990">
        <v>96801</v>
      </c>
      <c r="DM121" s="990"/>
      <c r="DN121" s="990"/>
      <c r="DO121" s="990"/>
      <c r="DP121" s="990"/>
      <c r="DQ121" s="990">
        <v>71713</v>
      </c>
      <c r="DR121" s="990"/>
      <c r="DS121" s="990"/>
      <c r="DT121" s="990"/>
      <c r="DU121" s="990"/>
      <c r="DV121" s="991">
        <v>0.7</v>
      </c>
      <c r="DW121" s="991"/>
      <c r="DX121" s="991"/>
      <c r="DY121" s="991"/>
      <c r="DZ121" s="992"/>
    </row>
    <row r="122" spans="1:130" s="233" customFormat="1" ht="26.25" customHeight="1" x14ac:dyDescent="0.15">
      <c r="A122" s="1121"/>
      <c r="B122" s="1013"/>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128</v>
      </c>
      <c r="AG122" s="1023"/>
      <c r="AH122" s="1023"/>
      <c r="AI122" s="1023"/>
      <c r="AJ122" s="1024"/>
      <c r="AK122" s="1025" t="s">
        <v>128</v>
      </c>
      <c r="AL122" s="1023"/>
      <c r="AM122" s="1023"/>
      <c r="AN122" s="1023"/>
      <c r="AO122" s="1024"/>
      <c r="AP122" s="1026" t="s">
        <v>128</v>
      </c>
      <c r="AQ122" s="1027"/>
      <c r="AR122" s="1027"/>
      <c r="AS122" s="1027"/>
      <c r="AT122" s="1028"/>
      <c r="AU122" s="1058"/>
      <c r="AV122" s="1059"/>
      <c r="AW122" s="1059"/>
      <c r="AX122" s="1059"/>
      <c r="AY122" s="1060"/>
      <c r="AZ122" s="1037" t="s">
        <v>467</v>
      </c>
      <c r="BA122" s="1029"/>
      <c r="BB122" s="1029"/>
      <c r="BC122" s="1029"/>
      <c r="BD122" s="1029"/>
      <c r="BE122" s="1029"/>
      <c r="BF122" s="1029"/>
      <c r="BG122" s="1029"/>
      <c r="BH122" s="1029"/>
      <c r="BI122" s="1029"/>
      <c r="BJ122" s="1029"/>
      <c r="BK122" s="1029"/>
      <c r="BL122" s="1029"/>
      <c r="BM122" s="1029"/>
      <c r="BN122" s="1029"/>
      <c r="BO122" s="1029"/>
      <c r="BP122" s="1030"/>
      <c r="BQ122" s="1063">
        <v>21312940</v>
      </c>
      <c r="BR122" s="1064"/>
      <c r="BS122" s="1064"/>
      <c r="BT122" s="1064"/>
      <c r="BU122" s="1064"/>
      <c r="BV122" s="1064">
        <v>21015630</v>
      </c>
      <c r="BW122" s="1064"/>
      <c r="BX122" s="1064"/>
      <c r="BY122" s="1064"/>
      <c r="BZ122" s="1064"/>
      <c r="CA122" s="1064">
        <v>21013307</v>
      </c>
      <c r="CB122" s="1064"/>
      <c r="CC122" s="1064"/>
      <c r="CD122" s="1064"/>
      <c r="CE122" s="1064"/>
      <c r="CF122" s="1081">
        <v>204.8</v>
      </c>
      <c r="CG122" s="1082"/>
      <c r="CH122" s="1082"/>
      <c r="CI122" s="1082"/>
      <c r="CJ122" s="1082"/>
      <c r="CK122" s="1073"/>
      <c r="CL122" s="1074"/>
      <c r="CM122" s="1074"/>
      <c r="CN122" s="1074"/>
      <c r="CO122" s="1075"/>
      <c r="CP122" s="1083" t="s">
        <v>407</v>
      </c>
      <c r="CQ122" s="1084"/>
      <c r="CR122" s="1084"/>
      <c r="CS122" s="1084"/>
      <c r="CT122" s="1084"/>
      <c r="CU122" s="1084"/>
      <c r="CV122" s="1084"/>
      <c r="CW122" s="1084"/>
      <c r="CX122" s="1084"/>
      <c r="CY122" s="1084"/>
      <c r="CZ122" s="1084"/>
      <c r="DA122" s="1084"/>
      <c r="DB122" s="1084"/>
      <c r="DC122" s="1084"/>
      <c r="DD122" s="1084"/>
      <c r="DE122" s="1084"/>
      <c r="DF122" s="1085"/>
      <c r="DG122" s="989">
        <v>2141</v>
      </c>
      <c r="DH122" s="990"/>
      <c r="DI122" s="990"/>
      <c r="DJ122" s="990"/>
      <c r="DK122" s="990"/>
      <c r="DL122" s="990">
        <v>2032</v>
      </c>
      <c r="DM122" s="990"/>
      <c r="DN122" s="990"/>
      <c r="DO122" s="990"/>
      <c r="DP122" s="990"/>
      <c r="DQ122" s="990">
        <v>1703</v>
      </c>
      <c r="DR122" s="990"/>
      <c r="DS122" s="990"/>
      <c r="DT122" s="990"/>
      <c r="DU122" s="990"/>
      <c r="DV122" s="991">
        <v>0</v>
      </c>
      <c r="DW122" s="991"/>
      <c r="DX122" s="991"/>
      <c r="DY122" s="991"/>
      <c r="DZ122" s="992"/>
    </row>
    <row r="123" spans="1:130" s="233" customFormat="1" ht="26.25" customHeight="1" x14ac:dyDescent="0.15">
      <c r="A123" s="1121"/>
      <c r="B123" s="1013"/>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128</v>
      </c>
      <c r="AB123" s="1023"/>
      <c r="AC123" s="1023"/>
      <c r="AD123" s="1023"/>
      <c r="AE123" s="1024"/>
      <c r="AF123" s="1025" t="s">
        <v>128</v>
      </c>
      <c r="AG123" s="1023"/>
      <c r="AH123" s="1023"/>
      <c r="AI123" s="1023"/>
      <c r="AJ123" s="1024"/>
      <c r="AK123" s="1025" t="s">
        <v>128</v>
      </c>
      <c r="AL123" s="1023"/>
      <c r="AM123" s="1023"/>
      <c r="AN123" s="1023"/>
      <c r="AO123" s="1024"/>
      <c r="AP123" s="1026" t="s">
        <v>128</v>
      </c>
      <c r="AQ123" s="1027"/>
      <c r="AR123" s="1027"/>
      <c r="AS123" s="1027"/>
      <c r="AT123" s="1028"/>
      <c r="AU123" s="1061"/>
      <c r="AV123" s="1062"/>
      <c r="AW123" s="1062"/>
      <c r="AX123" s="1062"/>
      <c r="AY123" s="1062"/>
      <c r="AZ123" s="254" t="s">
        <v>189</v>
      </c>
      <c r="BA123" s="254"/>
      <c r="BB123" s="254"/>
      <c r="BC123" s="254"/>
      <c r="BD123" s="254"/>
      <c r="BE123" s="254"/>
      <c r="BF123" s="254"/>
      <c r="BG123" s="254"/>
      <c r="BH123" s="254"/>
      <c r="BI123" s="254"/>
      <c r="BJ123" s="254"/>
      <c r="BK123" s="254"/>
      <c r="BL123" s="254"/>
      <c r="BM123" s="254"/>
      <c r="BN123" s="254"/>
      <c r="BO123" s="1041" t="s">
        <v>468</v>
      </c>
      <c r="BP123" s="1069"/>
      <c r="BQ123" s="1127">
        <v>37843056</v>
      </c>
      <c r="BR123" s="1128"/>
      <c r="BS123" s="1128"/>
      <c r="BT123" s="1128"/>
      <c r="BU123" s="1128"/>
      <c r="BV123" s="1128">
        <v>38292686</v>
      </c>
      <c r="BW123" s="1128"/>
      <c r="BX123" s="1128"/>
      <c r="BY123" s="1128"/>
      <c r="BZ123" s="1128"/>
      <c r="CA123" s="1128">
        <v>38162285</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33" customFormat="1" ht="26.25" customHeight="1" thickBot="1" x14ac:dyDescent="0.2">
      <c r="A124" s="1121"/>
      <c r="B124" s="1013"/>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128</v>
      </c>
      <c r="AG124" s="1023"/>
      <c r="AH124" s="1023"/>
      <c r="AI124" s="1023"/>
      <c r="AJ124" s="1024"/>
      <c r="AK124" s="1025" t="s">
        <v>128</v>
      </c>
      <c r="AL124" s="1023"/>
      <c r="AM124" s="1023"/>
      <c r="AN124" s="1023"/>
      <c r="AO124" s="1024"/>
      <c r="AP124" s="1026" t="s">
        <v>128</v>
      </c>
      <c r="AQ124" s="1027"/>
      <c r="AR124" s="1027"/>
      <c r="AS124" s="1027"/>
      <c r="AT124" s="1028"/>
      <c r="AU124" s="1123" t="s">
        <v>469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128</v>
      </c>
      <c r="BR124" s="1091"/>
      <c r="BS124" s="1091"/>
      <c r="BT124" s="1091"/>
      <c r="BU124" s="1091"/>
      <c r="BV124" s="1091" t="s">
        <v>128</v>
      </c>
      <c r="BW124" s="1091"/>
      <c r="BX124" s="1091"/>
      <c r="BY124" s="1091"/>
      <c r="BZ124" s="1091"/>
      <c r="CA124" s="1091" t="s">
        <v>128</v>
      </c>
      <c r="CB124" s="1091"/>
      <c r="CC124" s="1091"/>
      <c r="CD124" s="1091"/>
      <c r="CE124" s="1091"/>
      <c r="CF124" s="1092"/>
      <c r="CG124" s="1093"/>
      <c r="CH124" s="1093"/>
      <c r="CI124" s="1093"/>
      <c r="CJ124" s="1094"/>
      <c r="CK124" s="1076"/>
      <c r="CL124" s="1076"/>
      <c r="CM124" s="1076"/>
      <c r="CN124" s="1076"/>
      <c r="CO124" s="1077"/>
      <c r="CP124" s="1083" t="s">
        <v>470</v>
      </c>
      <c r="CQ124" s="1084"/>
      <c r="CR124" s="1084"/>
      <c r="CS124" s="1084"/>
      <c r="CT124" s="1084"/>
      <c r="CU124" s="1084"/>
      <c r="CV124" s="1084"/>
      <c r="CW124" s="1084"/>
      <c r="CX124" s="1084"/>
      <c r="CY124" s="1084"/>
      <c r="CZ124" s="1084"/>
      <c r="DA124" s="1084"/>
      <c r="DB124" s="1084"/>
      <c r="DC124" s="1084"/>
      <c r="DD124" s="1084"/>
      <c r="DE124" s="1084"/>
      <c r="DF124" s="1085"/>
      <c r="DG124" s="1068">
        <v>13254745</v>
      </c>
      <c r="DH124" s="1050"/>
      <c r="DI124" s="1050"/>
      <c r="DJ124" s="1050"/>
      <c r="DK124" s="1051"/>
      <c r="DL124" s="1049" t="s">
        <v>128</v>
      </c>
      <c r="DM124" s="1050"/>
      <c r="DN124" s="1050"/>
      <c r="DO124" s="1050"/>
      <c r="DP124" s="1051"/>
      <c r="DQ124" s="1049" t="s">
        <v>128</v>
      </c>
      <c r="DR124" s="1050"/>
      <c r="DS124" s="1050"/>
      <c r="DT124" s="1050"/>
      <c r="DU124" s="1051"/>
      <c r="DV124" s="1052" t="s">
        <v>128</v>
      </c>
      <c r="DW124" s="1053"/>
      <c r="DX124" s="1053"/>
      <c r="DY124" s="1053"/>
      <c r="DZ124" s="1054"/>
    </row>
    <row r="125" spans="1:130" s="233" customFormat="1" ht="26.25" customHeight="1" x14ac:dyDescent="0.15">
      <c r="A125" s="1121"/>
      <c r="B125" s="1013"/>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128</v>
      </c>
      <c r="AG125" s="1023"/>
      <c r="AH125" s="1023"/>
      <c r="AI125" s="1023"/>
      <c r="AJ125" s="1024"/>
      <c r="AK125" s="1025" t="s">
        <v>128</v>
      </c>
      <c r="AL125" s="1023"/>
      <c r="AM125" s="1023"/>
      <c r="AN125" s="1023"/>
      <c r="AO125" s="1024"/>
      <c r="AP125" s="1026" t="s">
        <v>128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471</v>
      </c>
      <c r="CL125" s="1071"/>
      <c r="CM125" s="1071"/>
      <c r="CN125" s="1071"/>
      <c r="CO125" s="1072"/>
      <c r="CP125" s="993" t="s">
        <v>472</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128</v>
      </c>
      <c r="DM125" s="995"/>
      <c r="DN125" s="995"/>
      <c r="DO125" s="995"/>
      <c r="DP125" s="995"/>
      <c r="DQ125" s="995" t="s">
        <v>128</v>
      </c>
      <c r="DR125" s="995"/>
      <c r="DS125" s="995"/>
      <c r="DT125" s="995"/>
      <c r="DU125" s="995"/>
      <c r="DV125" s="996" t="s">
        <v>128</v>
      </c>
      <c r="DW125" s="996"/>
      <c r="DX125" s="996"/>
      <c r="DY125" s="996"/>
      <c r="DZ125" s="997"/>
    </row>
    <row r="126" spans="1:130" s="233" customFormat="1" ht="26.25" customHeight="1" thickBot="1" x14ac:dyDescent="0.2">
      <c r="A126" s="1121"/>
      <c r="B126" s="1013"/>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128</v>
      </c>
      <c r="AB126" s="1023"/>
      <c r="AC126" s="1023"/>
      <c r="AD126" s="1023"/>
      <c r="AE126" s="1024"/>
      <c r="AF126" s="1025" t="s">
        <v>128</v>
      </c>
      <c r="AG126" s="1023"/>
      <c r="AH126" s="1023"/>
      <c r="AI126" s="1023"/>
      <c r="AJ126" s="1024"/>
      <c r="AK126" s="1025" t="s">
        <v>128</v>
      </c>
      <c r="AL126" s="1023"/>
      <c r="AM126" s="1023"/>
      <c r="AN126" s="1023"/>
      <c r="AO126" s="1024"/>
      <c r="AP126" s="1026" t="s">
        <v>128</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473</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128</v>
      </c>
      <c r="DM126" s="990"/>
      <c r="DN126" s="990"/>
      <c r="DO126" s="990"/>
      <c r="DP126" s="990"/>
      <c r="DQ126" s="990" t="s">
        <v>474</v>
      </c>
      <c r="DR126" s="990"/>
      <c r="DS126" s="990"/>
      <c r="DT126" s="990"/>
      <c r="DU126" s="990"/>
      <c r="DV126" s="991" t="s">
        <v>128</v>
      </c>
      <c r="DW126" s="991"/>
      <c r="DX126" s="991"/>
      <c r="DY126" s="991"/>
      <c r="DZ126" s="992"/>
    </row>
    <row r="127" spans="1:130" s="233" customFormat="1" ht="26.25" customHeight="1" x14ac:dyDescent="0.15">
      <c r="A127" s="1122"/>
      <c r="B127" s="1015"/>
      <c r="C127" s="1037" t="s">
        <v>475</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450</v>
      </c>
      <c r="AB127" s="1023"/>
      <c r="AC127" s="1023"/>
      <c r="AD127" s="1023"/>
      <c r="AE127" s="1024"/>
      <c r="AF127" s="1025">
        <v>392</v>
      </c>
      <c r="AG127" s="1023"/>
      <c r="AH127" s="1023"/>
      <c r="AI127" s="1023"/>
      <c r="AJ127" s="1024"/>
      <c r="AK127" s="1025">
        <v>325</v>
      </c>
      <c r="AL127" s="1023"/>
      <c r="AM127" s="1023"/>
      <c r="AN127" s="1023"/>
      <c r="AO127" s="1024"/>
      <c r="AP127" s="1026">
        <v>0</v>
      </c>
      <c r="AQ127" s="1027"/>
      <c r="AR127" s="1027"/>
      <c r="AS127" s="1027"/>
      <c r="AT127" s="1028"/>
      <c r="AU127" s="235"/>
      <c r="AV127" s="235"/>
      <c r="AW127" s="235"/>
      <c r="AX127" s="1095" t="s">
        <v>476</v>
      </c>
      <c r="AY127" s="1096"/>
      <c r="AZ127" s="1096"/>
      <c r="BA127" s="1096"/>
      <c r="BB127" s="1096"/>
      <c r="BC127" s="1096"/>
      <c r="BD127" s="1096"/>
      <c r="BE127" s="1097"/>
      <c r="BF127" s="1098" t="s">
        <v>477</v>
      </c>
      <c r="BG127" s="1096"/>
      <c r="BH127" s="1096"/>
      <c r="BI127" s="1096"/>
      <c r="BJ127" s="1096"/>
      <c r="BK127" s="1096"/>
      <c r="BL127" s="1097"/>
      <c r="BM127" s="1098" t="s">
        <v>478</v>
      </c>
      <c r="BN127" s="1096"/>
      <c r="BO127" s="1096"/>
      <c r="BP127" s="1096"/>
      <c r="BQ127" s="1096"/>
      <c r="BR127" s="1096"/>
      <c r="BS127" s="1097"/>
      <c r="BT127" s="1098" t="s">
        <v>479</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480</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128</v>
      </c>
      <c r="DM127" s="990"/>
      <c r="DN127" s="990"/>
      <c r="DO127" s="990"/>
      <c r="DP127" s="990"/>
      <c r="DQ127" s="990" t="s">
        <v>128</v>
      </c>
      <c r="DR127" s="990"/>
      <c r="DS127" s="990"/>
      <c r="DT127" s="990"/>
      <c r="DU127" s="990"/>
      <c r="DV127" s="991" t="s">
        <v>128</v>
      </c>
      <c r="DW127" s="991"/>
      <c r="DX127" s="991"/>
      <c r="DY127" s="991"/>
      <c r="DZ127" s="992"/>
    </row>
    <row r="128" spans="1:130" s="233" customFormat="1" ht="26.25" customHeight="1" thickBot="1" x14ac:dyDescent="0.2">
      <c r="A128" s="1105" t="s">
        <v>481</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482</v>
      </c>
      <c r="X128" s="1107"/>
      <c r="Y128" s="1107"/>
      <c r="Z128" s="1108"/>
      <c r="AA128" s="1109">
        <v>56186</v>
      </c>
      <c r="AB128" s="1110"/>
      <c r="AC128" s="1110"/>
      <c r="AD128" s="1110"/>
      <c r="AE128" s="1111"/>
      <c r="AF128" s="1112">
        <v>59316</v>
      </c>
      <c r="AG128" s="1110"/>
      <c r="AH128" s="1110"/>
      <c r="AI128" s="1110"/>
      <c r="AJ128" s="1111"/>
      <c r="AK128" s="1112">
        <v>60445</v>
      </c>
      <c r="AL128" s="1110"/>
      <c r="AM128" s="1110"/>
      <c r="AN128" s="1110"/>
      <c r="AO128" s="1111"/>
      <c r="AP128" s="1113"/>
      <c r="AQ128" s="1114"/>
      <c r="AR128" s="1114"/>
      <c r="AS128" s="1114"/>
      <c r="AT128" s="1115"/>
      <c r="AU128" s="235"/>
      <c r="AV128" s="235"/>
      <c r="AW128" s="235"/>
      <c r="AX128" s="960" t="s">
        <v>483</v>
      </c>
      <c r="AY128" s="961"/>
      <c r="AZ128" s="961"/>
      <c r="BA128" s="961"/>
      <c r="BB128" s="961"/>
      <c r="BC128" s="961"/>
      <c r="BD128" s="961"/>
      <c r="BE128" s="962"/>
      <c r="BF128" s="1116" t="s">
        <v>128</v>
      </c>
      <c r="BG128" s="1117"/>
      <c r="BH128" s="1117"/>
      <c r="BI128" s="1117"/>
      <c r="BJ128" s="1117"/>
      <c r="BK128" s="1117"/>
      <c r="BL128" s="1118"/>
      <c r="BM128" s="1116">
        <v>12.99</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484</v>
      </c>
      <c r="CQ128" s="790"/>
      <c r="CR128" s="790"/>
      <c r="CS128" s="790"/>
      <c r="CT128" s="790"/>
      <c r="CU128" s="790"/>
      <c r="CV128" s="790"/>
      <c r="CW128" s="790"/>
      <c r="CX128" s="790"/>
      <c r="CY128" s="790"/>
      <c r="CZ128" s="790"/>
      <c r="DA128" s="790"/>
      <c r="DB128" s="790"/>
      <c r="DC128" s="790"/>
      <c r="DD128" s="790"/>
      <c r="DE128" s="790"/>
      <c r="DF128" s="1100"/>
      <c r="DG128" s="1101" t="s">
        <v>128</v>
      </c>
      <c r="DH128" s="1102"/>
      <c r="DI128" s="1102"/>
      <c r="DJ128" s="1102"/>
      <c r="DK128" s="1102"/>
      <c r="DL128" s="1102" t="s">
        <v>128</v>
      </c>
      <c r="DM128" s="1102"/>
      <c r="DN128" s="1102"/>
      <c r="DO128" s="1102"/>
      <c r="DP128" s="1102"/>
      <c r="DQ128" s="1102" t="s">
        <v>128</v>
      </c>
      <c r="DR128" s="1102"/>
      <c r="DS128" s="1102"/>
      <c r="DT128" s="1102"/>
      <c r="DU128" s="1102"/>
      <c r="DV128" s="1103" t="s">
        <v>128</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485</v>
      </c>
      <c r="X129" s="1135"/>
      <c r="Y129" s="1135"/>
      <c r="Z129" s="1136"/>
      <c r="AA129" s="1022">
        <v>11762701</v>
      </c>
      <c r="AB129" s="1023"/>
      <c r="AC129" s="1023"/>
      <c r="AD129" s="1023"/>
      <c r="AE129" s="1024"/>
      <c r="AF129" s="1025">
        <v>12083791</v>
      </c>
      <c r="AG129" s="1023"/>
      <c r="AH129" s="1023"/>
      <c r="AI129" s="1023"/>
      <c r="AJ129" s="1024"/>
      <c r="AK129" s="1025">
        <v>12569997</v>
      </c>
      <c r="AL129" s="1023"/>
      <c r="AM129" s="1023"/>
      <c r="AN129" s="1023"/>
      <c r="AO129" s="1024"/>
      <c r="AP129" s="1137"/>
      <c r="AQ129" s="1138"/>
      <c r="AR129" s="1138"/>
      <c r="AS129" s="1138"/>
      <c r="AT129" s="1139"/>
      <c r="AU129" s="236"/>
      <c r="AV129" s="236"/>
      <c r="AW129" s="236"/>
      <c r="AX129" s="1129" t="s">
        <v>486</v>
      </c>
      <c r="AY129" s="987"/>
      <c r="AZ129" s="987"/>
      <c r="BA129" s="987"/>
      <c r="BB129" s="987"/>
      <c r="BC129" s="987"/>
      <c r="BD129" s="987"/>
      <c r="BE129" s="988"/>
      <c r="BF129" s="1130" t="s">
        <v>128</v>
      </c>
      <c r="BG129" s="1131"/>
      <c r="BH129" s="1131"/>
      <c r="BI129" s="1131"/>
      <c r="BJ129" s="1131"/>
      <c r="BK129" s="1131"/>
      <c r="BL129" s="1132"/>
      <c r="BM129" s="1130">
        <v>17.989999999999998</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487</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488</v>
      </c>
      <c r="X130" s="1135"/>
      <c r="Y130" s="1135"/>
      <c r="Z130" s="1136"/>
      <c r="AA130" s="1022">
        <v>2327103</v>
      </c>
      <c r="AB130" s="1023"/>
      <c r="AC130" s="1023"/>
      <c r="AD130" s="1023"/>
      <c r="AE130" s="1024"/>
      <c r="AF130" s="1025">
        <v>2313399</v>
      </c>
      <c r="AG130" s="1023"/>
      <c r="AH130" s="1023"/>
      <c r="AI130" s="1023"/>
      <c r="AJ130" s="1024"/>
      <c r="AK130" s="1025">
        <v>2311513</v>
      </c>
      <c r="AL130" s="1023"/>
      <c r="AM130" s="1023"/>
      <c r="AN130" s="1023"/>
      <c r="AO130" s="1024"/>
      <c r="AP130" s="1137"/>
      <c r="AQ130" s="1138"/>
      <c r="AR130" s="1138"/>
      <c r="AS130" s="1138"/>
      <c r="AT130" s="1139"/>
      <c r="AU130" s="236"/>
      <c r="AV130" s="236"/>
      <c r="AW130" s="236"/>
      <c r="AX130" s="1129" t="s">
        <v>489</v>
      </c>
      <c r="AY130" s="987"/>
      <c r="AZ130" s="987"/>
      <c r="BA130" s="987"/>
      <c r="BB130" s="987"/>
      <c r="BC130" s="987"/>
      <c r="BD130" s="987"/>
      <c r="BE130" s="988"/>
      <c r="BF130" s="1165">
        <v>7.4</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490</v>
      </c>
      <c r="X131" s="1172"/>
      <c r="Y131" s="1172"/>
      <c r="Z131" s="1173"/>
      <c r="AA131" s="1068">
        <v>9435598</v>
      </c>
      <c r="AB131" s="1050"/>
      <c r="AC131" s="1050"/>
      <c r="AD131" s="1050"/>
      <c r="AE131" s="1051"/>
      <c r="AF131" s="1049">
        <v>9770392</v>
      </c>
      <c r="AG131" s="1050"/>
      <c r="AH131" s="1050"/>
      <c r="AI131" s="1050"/>
      <c r="AJ131" s="1051"/>
      <c r="AK131" s="1049">
        <v>10258484</v>
      </c>
      <c r="AL131" s="1050"/>
      <c r="AM131" s="1050"/>
      <c r="AN131" s="1050"/>
      <c r="AO131" s="1051"/>
      <c r="AP131" s="1174"/>
      <c r="AQ131" s="1175"/>
      <c r="AR131" s="1175"/>
      <c r="AS131" s="1175"/>
      <c r="AT131" s="1176"/>
      <c r="AU131" s="236"/>
      <c r="AV131" s="236"/>
      <c r="AW131" s="236"/>
      <c r="AX131" s="1147" t="s">
        <v>491</v>
      </c>
      <c r="AY131" s="790"/>
      <c r="AZ131" s="790"/>
      <c r="BA131" s="790"/>
      <c r="BB131" s="790"/>
      <c r="BC131" s="790"/>
      <c r="BD131" s="790"/>
      <c r="BE131" s="1100"/>
      <c r="BF131" s="1148" t="s">
        <v>128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492</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493</v>
      </c>
      <c r="W132" s="1158"/>
      <c r="X132" s="1158"/>
      <c r="Y132" s="1158"/>
      <c r="Z132" s="1159"/>
      <c r="AA132" s="1160">
        <v>6.6555506070000003</v>
      </c>
      <c r="AB132" s="1161"/>
      <c r="AC132" s="1161"/>
      <c r="AD132" s="1161"/>
      <c r="AE132" s="1162"/>
      <c r="AF132" s="1163">
        <v>7.6640834880000002</v>
      </c>
      <c r="AG132" s="1161"/>
      <c r="AH132" s="1161"/>
      <c r="AI132" s="1161"/>
      <c r="AJ132" s="1162"/>
      <c r="AK132" s="1163">
        <v>8.1589735870000002</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494</v>
      </c>
      <c r="W133" s="1141"/>
      <c r="X133" s="1141"/>
      <c r="Y133" s="1141"/>
      <c r="Z133" s="1142"/>
      <c r="AA133" s="1143">
        <v>6.2</v>
      </c>
      <c r="AB133" s="1144"/>
      <c r="AC133" s="1144"/>
      <c r="AD133" s="1144"/>
      <c r="AE133" s="1145"/>
      <c r="AF133" s="1143">
        <v>6.9</v>
      </c>
      <c r="AG133" s="1144"/>
      <c r="AH133" s="1144"/>
      <c r="AI133" s="1144"/>
      <c r="AJ133" s="1145"/>
      <c r="AK133" s="1143">
        <v>7.4</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40wNyWgkZFtAFY/Ucg8ypQnQYGsiau7+vmRp7qKgTcI4ufrN/NfamAScZepO/HyPEqAPLTnwOg4MUV4DvjkH2Q==" saltValue="sPBnVnatcJArHf68MYHx1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J47" zoomScale="85" zoomScaleNormal="85" zoomScaleSheetLayoutView="85" workbookViewId="0">
      <selection activeCell="AH72" sqref="AH72"/>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2pdZRNy38jgvYdL9xPoNV2+zjhyw+IDr7dw8qfD497voIusPM/y6XpujKUR8Uq3fS1PG72YO9HbnZ9PV2/Ituw==" saltValue="W9AUr8WqrNnURMl1rdCN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KszUdndRHQRFO02Iod0nVSluxBfbtSC6QMlOzS29l7l3X3M3XyXJ4IOONuWHT/qXgiVen7TVMtGerckqovFZA==" saltValue="ZrVQAL+XqBigsxf8Lc1O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22" workbookViewId="0">
      <selection activeCell="I24" sqref="I24"/>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498</v>
      </c>
      <c r="AP7" s="275"/>
      <c r="AQ7" s="276" t="s">
        <v>499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500</v>
      </c>
      <c r="AQ8" s="282" t="s">
        <v>501</v>
      </c>
      <c r="AR8" s="283" t="s">
        <v>502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503</v>
      </c>
      <c r="AL9" s="1181"/>
      <c r="AM9" s="1181"/>
      <c r="AN9" s="1182"/>
      <c r="AO9" s="284">
        <v>3393960</v>
      </c>
      <c r="AP9" s="284">
        <v>76031</v>
      </c>
      <c r="AQ9" s="285">
        <v>89252</v>
      </c>
      <c r="AR9" s="286">
        <v>-14.8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504</v>
      </c>
      <c r="AL10" s="1181"/>
      <c r="AM10" s="1181"/>
      <c r="AN10" s="1182"/>
      <c r="AO10" s="287">
        <v>562952</v>
      </c>
      <c r="AP10" s="287">
        <v>12611</v>
      </c>
      <c r="AQ10" s="288">
        <v>11439</v>
      </c>
      <c r="AR10" s="289">
        <v>10.199999999999999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505</v>
      </c>
      <c r="AL11" s="1181"/>
      <c r="AM11" s="1181"/>
      <c r="AN11" s="1182"/>
      <c r="AO11" s="287">
        <v>15260</v>
      </c>
      <c r="AP11" s="287">
        <v>342</v>
      </c>
      <c r="AQ11" s="288">
        <v>869</v>
      </c>
      <c r="AR11" s="289">
        <v>-60.6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506</v>
      </c>
      <c r="AL12" s="1181"/>
      <c r="AM12" s="1181"/>
      <c r="AN12" s="1182"/>
      <c r="AO12" s="287" t="s">
        <v>507</v>
      </c>
      <c r="AP12" s="287" t="s">
        <v>507</v>
      </c>
      <c r="AQ12" s="288">
        <v>1</v>
      </c>
      <c r="AR12" s="289" t="s">
        <v>507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508</v>
      </c>
      <c r="AL13" s="1181"/>
      <c r="AM13" s="1181"/>
      <c r="AN13" s="1182"/>
      <c r="AO13" s="287">
        <v>79608</v>
      </c>
      <c r="AP13" s="287">
        <v>1783</v>
      </c>
      <c r="AQ13" s="288">
        <v>3581</v>
      </c>
      <c r="AR13" s="289">
        <v>-50.2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509</v>
      </c>
      <c r="AL14" s="1181"/>
      <c r="AM14" s="1181"/>
      <c r="AN14" s="1182"/>
      <c r="AO14" s="287">
        <v>76824</v>
      </c>
      <c r="AP14" s="287">
        <v>1721</v>
      </c>
      <c r="AQ14" s="288">
        <v>1527</v>
      </c>
      <c r="AR14" s="289">
        <v>12.7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510</v>
      </c>
      <c r="AL15" s="1184"/>
      <c r="AM15" s="1184"/>
      <c r="AN15" s="1185"/>
      <c r="AO15" s="287">
        <v>-252198</v>
      </c>
      <c r="AP15" s="287">
        <v>-5650</v>
      </c>
      <c r="AQ15" s="288">
        <v>-6588</v>
      </c>
      <c r="AR15" s="289">
        <v>-14.2</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189</v>
      </c>
      <c r="AL16" s="1184"/>
      <c r="AM16" s="1184"/>
      <c r="AN16" s="1185"/>
      <c r="AO16" s="287">
        <v>3876406</v>
      </c>
      <c r="AP16" s="287">
        <v>86839</v>
      </c>
      <c r="AQ16" s="288">
        <v>100080</v>
      </c>
      <c r="AR16" s="289">
        <v>-13.2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512</v>
      </c>
      <c r="AP20" s="296" t="s">
        <v>513</v>
      </c>
      <c r="AQ20" s="297" t="s">
        <v>514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515</v>
      </c>
      <c r="AL21" s="1187"/>
      <c r="AM21" s="1187"/>
      <c r="AN21" s="1188"/>
      <c r="AO21" s="300">
        <v>7.8</v>
      </c>
      <c r="AP21" s="301">
        <v>9.0299999999999994</v>
      </c>
      <c r="AQ21" s="302">
        <v>-1.23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516</v>
      </c>
      <c r="AL22" s="1187"/>
      <c r="AM22" s="1187"/>
      <c r="AN22" s="1188"/>
      <c r="AO22" s="305">
        <v>96.9</v>
      </c>
      <c r="AP22" s="306">
        <v>97.7</v>
      </c>
      <c r="AQ22" s="307">
        <v>-0.8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517</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518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498</v>
      </c>
      <c r="AP30" s="275"/>
      <c r="AQ30" s="276" t="s">
        <v>499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500</v>
      </c>
      <c r="AQ31" s="282" t="s">
        <v>501</v>
      </c>
      <c r="AR31" s="283" t="s">
        <v>502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520</v>
      </c>
      <c r="AL32" s="1195"/>
      <c r="AM32" s="1195"/>
      <c r="AN32" s="1196"/>
      <c r="AO32" s="315">
        <v>2133942</v>
      </c>
      <c r="AP32" s="315">
        <v>47804</v>
      </c>
      <c r="AQ32" s="316">
        <v>56817</v>
      </c>
      <c r="AR32" s="317">
        <v>-15.9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521</v>
      </c>
      <c r="AL33" s="1195"/>
      <c r="AM33" s="1195"/>
      <c r="AN33" s="1196"/>
      <c r="AO33" s="315" t="s">
        <v>507</v>
      </c>
      <c r="AP33" s="315" t="s">
        <v>507</v>
      </c>
      <c r="AQ33" s="316" t="s">
        <v>507</v>
      </c>
      <c r="AR33" s="317" t="s">
        <v>507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522</v>
      </c>
      <c r="AL34" s="1195"/>
      <c r="AM34" s="1195"/>
      <c r="AN34" s="1196"/>
      <c r="AO34" s="315" t="s">
        <v>507</v>
      </c>
      <c r="AP34" s="315" t="s">
        <v>507</v>
      </c>
      <c r="AQ34" s="316">
        <v>1</v>
      </c>
      <c r="AR34" s="317" t="s">
        <v>507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523</v>
      </c>
      <c r="AL35" s="1195"/>
      <c r="AM35" s="1195"/>
      <c r="AN35" s="1196"/>
      <c r="AO35" s="315">
        <v>906104</v>
      </c>
      <c r="AP35" s="315">
        <v>20298</v>
      </c>
      <c r="AQ35" s="316">
        <v>14495</v>
      </c>
      <c r="AR35" s="317">
        <v>40</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524</v>
      </c>
      <c r="AL36" s="1195"/>
      <c r="AM36" s="1195"/>
      <c r="AN36" s="1196"/>
      <c r="AO36" s="315">
        <v>109404</v>
      </c>
      <c r="AP36" s="315">
        <v>2451</v>
      </c>
      <c r="AQ36" s="316">
        <v>2703</v>
      </c>
      <c r="AR36" s="317">
        <v>-9.3000000000000007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525</v>
      </c>
      <c r="AL37" s="1195"/>
      <c r="AM37" s="1195"/>
      <c r="AN37" s="1196"/>
      <c r="AO37" s="315">
        <v>59495</v>
      </c>
      <c r="AP37" s="315">
        <v>1333</v>
      </c>
      <c r="AQ37" s="316">
        <v>273</v>
      </c>
      <c r="AR37" s="317">
        <v>388.3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526</v>
      </c>
      <c r="AL38" s="1198"/>
      <c r="AM38" s="1198"/>
      <c r="AN38" s="1199"/>
      <c r="AO38" s="318" t="s">
        <v>507</v>
      </c>
      <c r="AP38" s="318" t="s">
        <v>507</v>
      </c>
      <c r="AQ38" s="319">
        <v>2</v>
      </c>
      <c r="AR38" s="307" t="s">
        <v>507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527</v>
      </c>
      <c r="AL39" s="1198"/>
      <c r="AM39" s="1198"/>
      <c r="AN39" s="1199"/>
      <c r="AO39" s="315">
        <v>-60445</v>
      </c>
      <c r="AP39" s="315">
        <v>-1354</v>
      </c>
      <c r="AQ39" s="316">
        <v>-4629</v>
      </c>
      <c r="AR39" s="317">
        <v>-70.7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528</v>
      </c>
      <c r="AL40" s="1195"/>
      <c r="AM40" s="1195"/>
      <c r="AN40" s="1196"/>
      <c r="AO40" s="315">
        <v>-2311513</v>
      </c>
      <c r="AP40" s="315">
        <v>-51782</v>
      </c>
      <c r="AQ40" s="316">
        <v>-48266</v>
      </c>
      <c r="AR40" s="317">
        <v>7.3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301</v>
      </c>
      <c r="AL41" s="1201"/>
      <c r="AM41" s="1201"/>
      <c r="AN41" s="1202"/>
      <c r="AO41" s="315">
        <v>836987</v>
      </c>
      <c r="AP41" s="315">
        <v>18750</v>
      </c>
      <c r="AQ41" s="316">
        <v>21396</v>
      </c>
      <c r="AR41" s="317">
        <v>-12.4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498</v>
      </c>
      <c r="AN49" s="1191" t="s">
        <v>532</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533</v>
      </c>
      <c r="AO50" s="332" t="s">
        <v>534</v>
      </c>
      <c r="AP50" s="333" t="s">
        <v>535</v>
      </c>
      <c r="AQ50" s="334" t="s">
        <v>536</v>
      </c>
      <c r="AR50" s="335" t="s">
        <v>537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538</v>
      </c>
      <c r="AL51" s="328"/>
      <c r="AM51" s="336">
        <v>4037972</v>
      </c>
      <c r="AN51" s="337">
        <v>88866</v>
      </c>
      <c r="AO51" s="338">
        <v>85.6</v>
      </c>
      <c r="AP51" s="339">
        <v>72656</v>
      </c>
      <c r="AQ51" s="340">
        <v>8.5</v>
      </c>
      <c r="AR51" s="341">
        <v>77.099999999999994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539</v>
      </c>
      <c r="AM52" s="344">
        <v>1170781</v>
      </c>
      <c r="AN52" s="345">
        <v>25766</v>
      </c>
      <c r="AO52" s="346">
        <v>225.4</v>
      </c>
      <c r="AP52" s="347">
        <v>36448</v>
      </c>
      <c r="AQ52" s="348">
        <v>-2.2999999999999998</v>
      </c>
      <c r="AR52" s="349">
        <v>227.7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540</v>
      </c>
      <c r="AL53" s="328"/>
      <c r="AM53" s="336">
        <v>2022257</v>
      </c>
      <c r="AN53" s="337">
        <v>44538</v>
      </c>
      <c r="AO53" s="338">
        <v>-49.9</v>
      </c>
      <c r="AP53" s="339">
        <v>65080</v>
      </c>
      <c r="AQ53" s="340">
        <v>-10.4</v>
      </c>
      <c r="AR53" s="341">
        <v>-39.5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539</v>
      </c>
      <c r="AM54" s="344">
        <v>648620</v>
      </c>
      <c r="AN54" s="345">
        <v>14285</v>
      </c>
      <c r="AO54" s="346">
        <v>-44.6</v>
      </c>
      <c r="AP54" s="347">
        <v>38201</v>
      </c>
      <c r="AQ54" s="348">
        <v>4.8</v>
      </c>
      <c r="AR54" s="349">
        <v>-49.4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541</v>
      </c>
      <c r="AL55" s="328"/>
      <c r="AM55" s="336">
        <v>1745206</v>
      </c>
      <c r="AN55" s="337">
        <v>38503</v>
      </c>
      <c r="AO55" s="338">
        <v>-13.6</v>
      </c>
      <c r="AP55" s="339">
        <v>79288</v>
      </c>
      <c r="AQ55" s="340">
        <v>21.8</v>
      </c>
      <c r="AR55" s="341">
        <v>-35.4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539</v>
      </c>
      <c r="AM56" s="344">
        <v>521292</v>
      </c>
      <c r="AN56" s="345">
        <v>11501</v>
      </c>
      <c r="AO56" s="346">
        <v>-19.5</v>
      </c>
      <c r="AP56" s="347">
        <v>41870</v>
      </c>
      <c r="AQ56" s="348">
        <v>9.6</v>
      </c>
      <c r="AR56" s="349">
        <v>-29.1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542</v>
      </c>
      <c r="AL57" s="328"/>
      <c r="AM57" s="336">
        <v>1441341</v>
      </c>
      <c r="AN57" s="337">
        <v>32063</v>
      </c>
      <c r="AO57" s="338">
        <v>-16.7</v>
      </c>
      <c r="AP57" s="339">
        <v>84962</v>
      </c>
      <c r="AQ57" s="340">
        <v>7.2</v>
      </c>
      <c r="AR57" s="341">
        <v>-23.9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539</v>
      </c>
      <c r="AM58" s="344">
        <v>497392</v>
      </c>
      <c r="AN58" s="345">
        <v>11065</v>
      </c>
      <c r="AO58" s="346">
        <v>-3.8</v>
      </c>
      <c r="AP58" s="347">
        <v>42793</v>
      </c>
      <c r="AQ58" s="348">
        <v>2.2000000000000002</v>
      </c>
      <c r="AR58" s="349">
        <v>-6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543</v>
      </c>
      <c r="AL59" s="328"/>
      <c r="AM59" s="336">
        <v>3359068</v>
      </c>
      <c r="AN59" s="337">
        <v>75250</v>
      </c>
      <c r="AO59" s="338">
        <v>134.69999999999999</v>
      </c>
      <c r="AP59" s="339">
        <v>71279</v>
      </c>
      <c r="AQ59" s="340">
        <v>-16.100000000000001</v>
      </c>
      <c r="AR59" s="341">
        <v>150.80000000000001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539</v>
      </c>
      <c r="AM60" s="344">
        <v>1249188</v>
      </c>
      <c r="AN60" s="345">
        <v>27984</v>
      </c>
      <c r="AO60" s="346">
        <v>152.9</v>
      </c>
      <c r="AP60" s="347">
        <v>36731</v>
      </c>
      <c r="AQ60" s="348">
        <v>-14.2</v>
      </c>
      <c r="AR60" s="349">
        <v>167.1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544</v>
      </c>
      <c r="AL61" s="350"/>
      <c r="AM61" s="351">
        <v>2521169</v>
      </c>
      <c r="AN61" s="352">
        <v>55844</v>
      </c>
      <c r="AO61" s="353">
        <v>28</v>
      </c>
      <c r="AP61" s="354">
        <v>74653</v>
      </c>
      <c r="AQ61" s="355">
        <v>2.2000000000000002</v>
      </c>
      <c r="AR61" s="341">
        <v>25.8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539</v>
      </c>
      <c r="AM62" s="344">
        <v>817455</v>
      </c>
      <c r="AN62" s="345">
        <v>18120</v>
      </c>
      <c r="AO62" s="346">
        <v>62.1</v>
      </c>
      <c r="AP62" s="347">
        <v>39209</v>
      </c>
      <c r="AQ62" s="348">
        <v>0</v>
      </c>
      <c r="AR62" s="349">
        <v>62.1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PBNyZRAIThPI8V+Lb4J5h+w0lcOdn/ejdlW/IcNWgTdOeI8xfSNrXBVgv7kkAi7TOxWxR1qnMuCm67Mn9UhggA==" saltValue="o/Dk+Gm38+nJF/VpgWK7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66" zoomScale="80" zoomScaleNormal="8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546</v>
      </c>
    </row>
    <row r="121" spans="125:125" ht="13.5" hidden="1" customHeight="1" x14ac:dyDescent="0.15">
      <c r="DU121" s="262"/>
    </row>
  </sheetData>
  <sheetProtection algorithmName="SHA-512" hashValue="EgjP0HuJ8upMpCXcWCLpkB65lqjPg9ENWmas+7FvObWY5ea5FE0yp6QC3iJotTT59YGrNFwIZD/4oKaCAxWs0Q==" saltValue="pblu6h7zp19rOdcjaHSC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election activeCell="BR18" sqref="BR18"/>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547</v>
      </c>
    </row>
  </sheetData>
  <sheetProtection algorithmName="SHA-512" hashValue="bhyci7exyKnvuIz9ZHTotgXUxaniP6/W8BEXWSRDMzsvwvvOHrMLimU35kfraWDsRkP5odSfkj97yo2S7IKoRQ==" saltValue="mDnY/g4UluGgGbAe5Lt7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3" t="s">
        <v>3</v>
      </c>
      <c r="D47" s="1203"/>
      <c r="E47" s="1204"/>
      <c r="F47" s="11">
        <v>14.41</v>
      </c>
      <c r="G47" s="12">
        <v>14.66</v>
      </c>
      <c r="H47" s="12">
        <v>12.07</v>
      </c>
      <c r="I47" s="12">
        <v>14.52</v>
      </c>
      <c r="J47" s="13">
        <v>19.29</v>
      </c>
    </row>
    <row r="48" spans="2:10" ht="57.75" customHeight="1" x14ac:dyDescent="0.15">
      <c r="B48" s="14"/>
      <c r="C48" s="1205" t="s">
        <v>4</v>
      </c>
      <c r="D48" s="1205"/>
      <c r="E48" s="1206"/>
      <c r="F48" s="15">
        <v>2.7</v>
      </c>
      <c r="G48" s="16">
        <v>2.96</v>
      </c>
      <c r="H48" s="16">
        <v>4.4000000000000004</v>
      </c>
      <c r="I48" s="16">
        <v>3.36</v>
      </c>
      <c r="J48" s="17">
        <v>3.13</v>
      </c>
    </row>
    <row r="49" spans="2:10" ht="57.75" customHeight="1" thickBot="1" x14ac:dyDescent="0.2">
      <c r="B49" s="18"/>
      <c r="C49" s="1207" t="s">
        <v>5</v>
      </c>
      <c r="D49" s="1207"/>
      <c r="E49" s="1208"/>
      <c r="F49" s="19">
        <v>1.58</v>
      </c>
      <c r="G49" s="20">
        <v>2.97</v>
      </c>
      <c r="H49" s="20" t="s">
        <v>553</v>
      </c>
      <c r="I49" s="20">
        <v>1.1399999999999999</v>
      </c>
      <c r="J49" s="21">
        <v>2.85</v>
      </c>
    </row>
    <row r="50" spans="2:10" x14ac:dyDescent="0.15"/>
  </sheetData>
  <sheetProtection algorithmName="SHA-512" hashValue="3+oiBvSRKm2JB2Q0YL3wBWefgdMJOm7j9opEYSadIvRxM40ZfSZ76fAopqcLm/c7SZFA2qa7IRNNqlPZ645X2A==" saltValue="LAOnoZeD5YFIdNy0FDoj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船岡　美里（市町支援課）</cp:lastModifiedBy>
  <cp:lastPrinted>2023-03-03T04:47:43Z</cp:lastPrinted>
  <dcterms:created xsi:type="dcterms:W3CDTF">2023-02-20T07:21:28Z</dcterms:created>
  <dcterms:modified xsi:type="dcterms:W3CDTF">2023-10-16T07:30:06Z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