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6A9758FD"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M:\財政課共通\財務Ｄ\決算統計\財政状況資料集\R03決算\5051006 第2回（分析欄）\【財政状況資料集】_412031_鳥栖市_2021\回答用\"/>
    </mc:Choice>
  </mc:AlternateContent>
  <xr:revisionPtr revIDLastSave="0" documentId="13_ncr:1_{685B6333-20B9-46DF-BA75-888F10E0BF4C}" xr6:coauthVersionLast="36" xr6:coauthVersionMax="36" xr10:uidLastSave="{00000000-0000-0000-0000-000000000000}"/>
  <bookViews>
    <workbookView xWindow="0" yWindow="0" windowWidth="15360" windowHeight="7635" tabRatio="875" firstSheet="11"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 sheetId="23" r:id="rId15"/>
    <sheet name="施設類型別ストック情報分析表② " sheetId="24" r:id="rId16"/>
    <sheet name="データシート" sheetId="9" state="hidden" r:id="rId17"/>
  </sheets>
  <externalReferences>
    <externalReference r:id="rId18"/>
  </externalReference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BW34" i="10"/>
  <c r="BW35" i="10" s="1"/>
  <c r="BW36" i="10" s="1"/>
  <c r="BW37" i="10" s="1"/>
  <c r="BW38" i="10" s="1"/>
  <c r="BW39" i="10" s="1"/>
  <c r="BW40" i="10" s="1"/>
  <c r="BW41" i="10" s="1"/>
  <c r="BW42" i="10" s="1"/>
  <c r="BW43" i="10" s="1"/>
  <c r="U34" i="10"/>
  <c r="U35" i="10" s="1"/>
  <c r="C34" i="10"/>
  <c r="BE34"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<sst xmlns="http://schemas.openxmlformats.org/spreadsheetml/2006/main" count="1053" uniqueCount="614">
  <si>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</si>
  <si>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</si>
  <si>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</si>
  <si>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</si>
  <si>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</si>
  <si>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</si>
  <si>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</si>
  <si>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</si>
  <si>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</si>
  <si>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</si>
  <si>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</si>
  <si>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</si>
  <si>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</si>
  <si>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</si>
  <si>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</si>
  <si>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</si>
  <si>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</si>
  <si>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</si>
  <si>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</si>
  <si>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</si>
  <si>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</si>
  <si>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</si>
  <si>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</si>
  <si>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</si>
  <si>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</si>
  <si>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</si>
  <si>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</si>
  <si>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</si>
  <si>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</si>
  <si>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</si>
  <si>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</si>
  <si>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</si>
  <si>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</si>
  <si>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</si>
  <si>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</si>
  <si>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</si>
  <si>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</si>
  <si>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</si>
  <si>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</si>
  <si>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</si>
  <si>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</si>
  <si>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</si>
  <si>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</si>
  <si>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</si>
  <si>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</si>
  <si>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</si>
  <si>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</si>
  <si>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</si>
  <si>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</si>
  <si>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</si>
  <si>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</si>
  <si>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</si>
  <si>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</si>
  <si>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</si>
  <si>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</si>
  <si>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</si>
  <si>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</si>
  <si>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</si>
  <si>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</si>
  <si>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</si>
  <si>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</si>
  <si>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</si>
  <si>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</si>
  <si>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</si>
  <si>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</si>
  <si>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</si>
  <si>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</si>
  <si>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</si>
  <si>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</si>
  <si>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</si>
  <si>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</si>
  <si>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</si>
  <si>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</si>
  <si>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</si>
  <si>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</si>
  <si>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</si>
  <si>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</si>
  <si>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</si>
  <si>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</si>
  <si>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</si>
  <si>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</si>
  <si>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</si>
  <si>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</si>
  <si>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</si>
  <si>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</si>
  <si>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</si>
  <si>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</si>
  <si>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</si>
  <si>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</si>
  <si>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</si>
  <si>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</si>
  <si>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</si>
  <si>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</si>
  <si>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</si>
  <si>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</si>
  <si>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</si>
  <si>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</si>
  <si>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</si>
  <si>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鳥栖市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</si>
  <si>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</si>
  <si>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</si>
  <si>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</si>
  <si>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</si>
  <si>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</si>
  <si>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</si>
  <si>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</si>
  <si>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</si>
  <si>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</si>
  <si>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</si>
  <si>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</si>
  <si>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</si>
  <si>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</si>
  <si>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</si>
  <si>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</si>
  <si>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</si>
  <si>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</si>
  <si>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</si>
  <si>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</si>
  <si>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</si>
  <si>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</si>
  <si>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</si>
  <si>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</si>
  <si>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</si>
  <si>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</si>
  <si>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</si>
  <si>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</si>
  <si>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</si>
  <si>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</si>
  <si>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</si>
  <si>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</si>
  <si>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</si>
  <si>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</si>
  <si>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</si>
  <si>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</si>
  <si>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</si>
  <si>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</si>
  <si>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</si>
  <si>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</si>
  <si>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</si>
  <si>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</si>
  <si>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</si>
  <si>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</si>
  <si>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</si>
  <si>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</si>
  <si>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</si>
  <si>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</si>
  <si>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</si>
  <si>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</si>
  <si>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</si>
  <si>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</si>
  <si>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</si>
  <si>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</si>
  <si>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</si>
  <si>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</si>
  <si>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</si>
  <si>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</si>
  <si>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</si>
  <si>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</si>
  <si>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</si>
  <si>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</si>
  <si>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</si>
  <si>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</si>
  <si>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</si>
  <si>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</si>
  <si>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</si>
  <si>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</si>
  <si>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</si>
  <si>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</si>
  <si>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</si>
  <si>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</si>
  <si>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</si>
  <si>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</si>
  <si>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</si>
  <si>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</si>
  <si>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</si>
  <si>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</si>
  <si>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</si>
  <si>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</si>
  <si>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</si>
  <si>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</si>
  <si>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</si>
  <si>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</si>
  <si>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</si>
  <si>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</si>
  <si>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</si>
  <si>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</si>
  <si>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</si>
  <si>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</si>
  <si>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</si>
  <si>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</si>
  <si>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</si>
  <si>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</si>
  <si>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</si>
  <si>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</si>
  <si>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</si>
  <si>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</si>
  <si>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</si>
  <si>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</si>
  <si>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</si>
  <si>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</si>
  <si>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</si>
  <si>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</si>
  <si>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</si>
  <si>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</si>
  <si>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</si>
  <si>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</si>
  <si>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</si>
  <si>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</si>
  <si>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</si>
  <si>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</si>
  <si>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</si>
  <si>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</si>
  <si>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</si>
  <si>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佐賀県鳥栖市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</si>
  <si>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</si>
  <si>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</si>
  <si>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</si>
  <si>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</si>
  <si>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</si>
  <si>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</si>
  <si>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</si>
  <si>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</si>
  <si>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</si>
  <si>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</si>
  <si>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</si>
  <si>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</si>
  <si>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</si>
  <si>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</si>
  <si>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</si>
  <si>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</si>
  <si>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</si>
  <si>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</si>
  <si>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</si>
  <si>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</si>
  <si>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</si>
  <si>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</si>
  <si>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</si>
  <si>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</si>
  <si>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</si>
  <si>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</si>
  <si>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</si>
  <si>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</si>
  <si>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</si>
  <si>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</si>
  <si>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</si>
  <si>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</si>
  <si>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</si>
  <si>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</si>
  <si>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</si>
  <si>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</si>
  <si>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</si>
  <si>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</si>
  <si>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</si>
  <si>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</si>
  <si>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</si>
  <si>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</si>
  <si>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</si>
  <si>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</si>
  <si>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</si>
  <si>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</si>
  <si>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</si>
  <si>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</si>
  <si>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</si>
  <si>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</si>
  <si>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</si>
  <si>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</si>
  <si>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</si>
  <si>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</si>
  <si>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</si>
  <si>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</si>
  <si>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</si>
  <si>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</si>
  <si>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</si>
  <si>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</si>
  <si>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</si>
  <si>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</si>
  <si>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</si>
  <si>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</si>
  <si>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</si>
  <si>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</si>
  <si>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</si>
  <si>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</si>
  <si>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</si>
  <si>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</si>
  <si>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</si>
  <si>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</si>
  <si>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</si>
  <si>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</si>
  <si>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</si>
  <si>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</si>
  <si>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</si>
  <si>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</si>
  <si>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</si>
  <si>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</si>
  <si>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</si>
  <si>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</si>
  <si>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</si>
  <si>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</si>
  <si>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</si>
  <si>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</si>
  <si>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</si>
  <si>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</si>
  <si>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</si>
  <si>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</si>
  <si>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</si>
  <si>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</si>
  <si>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</si>
  <si>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</si>
  <si>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</si>
  <si>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</si>
  <si>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</si>
  <si>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</si>
  <si>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</si>
  <si>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</si>
  <si>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</si>
  <si>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</si>
  <si>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</si>
  <si>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</si>
  <si>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</si>
  <si>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</si>
  <si>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</si>
  <si>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</si>
  <si>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</si>
  <si>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</si>
  <si>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</si>
  <si>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</si>
  <si>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</si>
  <si>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</si>
  <si>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</si>
  <si>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</si>
  <si>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</si>
  <si>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</si>
  <si>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</si>
  <si>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</si>
  <si>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</si>
  <si>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</si>
  <si>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</si>
  <si>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</si>
  <si>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</si>
  <si>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</si>
  <si>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</si>
  <si>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</si>
  <si>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</si>
  <si>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</si>
  <si>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</si>
  <si>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</si>
  <si>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</si>
  <si>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</si>
  <si>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</si>
  <si>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</si>
  <si>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</si>
  <si>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</si>
  <si>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</si>
  <si>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</si>
  <si>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</si>
  <si>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</si>
  <si>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</si>
  <si>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</si>
  <si>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</si>
  <si>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</si>
  <si>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</si>
  <si>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</si>
  <si>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</si>
  <si>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</si>
  <si>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</si>
  <si>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</si>
  <si>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</si>
  <si>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佐賀県鳥栖市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</si>
  <si>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</si>
  <si>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</si>
  <si>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</si>
  <si>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</si>
  <si>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</si>
  <si>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</si>
  <si>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</si>
  <si>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</si>
  <si>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</si>
  <si>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</si>
  <si>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</si>
  <si>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</si>
  <si>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</si>
  <si>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</si>
  <si>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</si>
  <si>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</si>
  <si>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</si>
  <si>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</si>
  <si>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</si>
  <si>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</si>
  <si>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</si>
  <si>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</si>
  <si>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</si>
  <si>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</si>
  <si>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</si>
  <si>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</si>
  <si>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</si>
  <si>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</si>
  <si>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</si>
  <si>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</si>
  <si>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</si>
  <si>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</si>
  <si>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</si>
  <si>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</si>
  <si>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</si>
  <si>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</si>
  <si>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</si>
  <si>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</si>
  <si>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</si>
  <si>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</si>
  <si>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産業団地造成特別会計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</si>
  <si>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</si>
  <si>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</si>
  <si>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</si>
  <si>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</si>
  <si>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</si>
  <si>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</si>
  <si>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</si>
  <si>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</si>
  <si>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</si>
  <si>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</si>
  <si>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</si>
  <si>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</si>
  <si>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</si>
  <si>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</si>
  <si>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</si>
  <si>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</si>
  <si>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</si>
  <si>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</si>
  <si>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</si>
  <si>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</si>
  <si>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</si>
  <si>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</si>
  <si>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</si>
  <si>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</si>
  <si>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</si>
  <si>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</si>
  <si>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</si>
  <si>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</si>
  <si>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</si>
  <si>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</si>
  <si>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</si>
  <si>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</si>
  <si>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</si>
  <si>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</si>
  <si>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</si>
  <si>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</si>
  <si>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</si>
  <si>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</si>
  <si>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</si>
  <si>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</si>
  <si>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</si>
  <si>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</si>
  <si>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</si>
  <si>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</si>
  <si>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</si>
  <si>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</si>
  <si>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</si>
  <si>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</si>
  <si>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</si>
  <si>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</si>
  <si>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</si>
  <si>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</si>
  <si>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</si>
  <si>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</si>
  <si>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</si>
  <si>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</si>
  <si>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</si>
  <si>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</si>
  <si>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</si>
  <si>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</si>
  <si>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</si>
  <si>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</si>
  <si>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</si>
  <si>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</si>
  <si>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</si>
  <si>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</si>
  <si>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</si>
  <si>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</si>
  <si>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産業団地造成特別会計</t>
    <phoneticPr fontId="5"/>
  </si>
  <si>
    <t>(Ｆ)</t>
    <phoneticPr fontId="5"/>
  </si>
  <si>
    <t>水道事業会計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</si>
  <si>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</si>
  <si>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</si>
  <si>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</si>
  <si>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</si>
  <si>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</si>
  <si>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</si>
  <si>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</si>
  <si>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</si>
  <si>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</si>
  <si>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</si>
  <si>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</si>
  <si>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</si>
  <si>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</si>
  <si>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</si>
  <si>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</si>
  <si>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</si>
  <si>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</si>
  <si>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</si>
  <si>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</si>
  <si>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</si>
  <si>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</si>
  <si>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</si>
  <si>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</si>
  <si>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</si>
  <si>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</si>
  <si>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</si>
  <si>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</si>
  <si>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</si>
  <si>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</si>
  <si>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</si>
  <si>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</si>
  <si>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</si>
  <si>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</si>
  <si>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</si>
  <si>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</si>
  <si>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</si>
  <si>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</si>
  <si>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</si>
  <si>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</si>
  <si>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</si>
  <si>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</si>
  <si>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</si>
  <si>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</si>
  <si>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</si>
  <si>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</si>
  <si>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</si>
  <si>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</si>
  <si>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</si>
  <si>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</si>
  <si>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</si>
  <si>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</si>
  <si>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</si>
  <si>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</si>
  <si>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</si>
  <si>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</si>
  <si>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</si>
  <si>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</si>
  <si>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</si>
  <si>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</si>
  <si>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</si>
  <si>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</si>
  <si>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</si>
  <si>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</si>
  <si>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</si>
  <si>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</si>
  <si>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</si>
  <si>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</si>
  <si>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</si>
  <si>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</si>
  <si>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</si>
  <si>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</si>
  <si>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</si>
  <si>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</si>
  <si>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</si>
  <si>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</si>
  <si>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</si>
  <si>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</si>
  <si>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</si>
  <si>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</si>
  <si>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</si>
  <si>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</si>
  <si>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</si>
  <si>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</si>
  <si>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</si>
  <si>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</si>
  <si>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</si>
  <si>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</si>
  <si>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</si>
  <si>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</si>
  <si>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1.27</t>
  </si>
  <si>
    <t>水道事業会計</t>
  </si>
  <si>
    <t>一般会計</t>
  </si>
  <si>
    <t>国民健康保険特別会計</t>
  </si>
  <si>
    <t>下水道事業会計</t>
  </si>
  <si>
    <t>後期高齢者医療特別会計</t>
  </si>
  <si>
    <t>産業団地造成特別会計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</si>
  <si>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</si>
  <si>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</si>
  <si>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</si>
  <si>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</si>
  <si>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</si>
  <si>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</si>
  <si>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</si>
  <si>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</si>
  <si>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鳥栖地区広域市町村圏組合・一般会計</t>
    <rPh sb="0" eb="2">
      <t>トス</t>
    </rPh>
    <rPh sb="2" eb="4">
      <t>チク</t>
    </rPh>
    <rPh sb="4" eb="6">
      <t>コウイキ</t>
    </rPh>
    <rPh sb="6" eb="8">
      <t>シチョウ</t>
    </rPh>
    <rPh sb="8" eb="9">
      <t>ソン</t>
    </rPh>
    <rPh sb="9" eb="10">
      <t>ケン</t>
    </rPh>
    <rPh sb="10" eb="12">
      <t>クミアイ</t>
    </rPh>
    <rPh sb="13" eb="15">
      <t>イッパン</t>
    </rPh>
    <rPh sb="15" eb="17">
      <t>カイケイ</t>
    </rPh>
    <phoneticPr fontId="2"/>
  </si>
  <si>
    <t>鳥栖地区広域市町村圏組合・介護保険特別会計</t>
    <rPh sb="0" eb="2">
      <t>トス</t>
    </rPh>
    <rPh sb="2" eb="4">
      <t>チク</t>
    </rPh>
    <rPh sb="4" eb="6">
      <t>コウイキ</t>
    </rPh>
    <rPh sb="6" eb="8">
      <t>シチョウ</t>
    </rPh>
    <rPh sb="8" eb="9">
      <t>ソン</t>
    </rPh>
    <rPh sb="9" eb="10">
      <t>ケン</t>
    </rPh>
    <rPh sb="10" eb="12">
      <t>クミアイ</t>
    </rPh>
    <rPh sb="13" eb="15">
      <t>カイゴ</t>
    </rPh>
    <rPh sb="15" eb="17">
      <t>ホケン</t>
    </rPh>
    <rPh sb="17" eb="19">
      <t>トクベツ</t>
    </rPh>
    <rPh sb="19" eb="21">
      <t>カイケイ</t>
    </rPh>
    <phoneticPr fontId="2"/>
  </si>
  <si>
    <t>佐賀県後期高齢者連合・一般会計</t>
    <rPh sb="0" eb="3">
      <t>サガケン</t>
    </rPh>
    <rPh sb="3" eb="5">
      <t>コウキ</t>
    </rPh>
    <rPh sb="5" eb="8">
      <t>コウレイシャ</t>
    </rPh>
    <rPh sb="8" eb="10">
      <t>レンゴウ</t>
    </rPh>
    <rPh sb="11" eb="13">
      <t>イッパン</t>
    </rPh>
    <rPh sb="13" eb="15">
      <t>カイケイ</t>
    </rPh>
    <phoneticPr fontId="2"/>
  </si>
  <si>
    <t>佐賀県後期高齢者連合・後期高齢者医療特別会計</t>
    <rPh sb="11" eb="13">
      <t>コウキ</t>
    </rPh>
    <rPh sb="13" eb="16">
      <t>コウレイシャ</t>
    </rPh>
    <rPh sb="16" eb="18">
      <t>イリョウ</t>
    </rPh>
    <rPh sb="18" eb="20">
      <t>トクベツ</t>
    </rPh>
    <rPh sb="20" eb="22">
      <t>カイケイ</t>
    </rPh>
    <phoneticPr fontId="2"/>
  </si>
  <si>
    <t>鳥栖・三養基西部環境施設組合</t>
    <rPh sb="0" eb="2">
      <t>トス</t>
    </rPh>
    <rPh sb="3" eb="6">
      <t>ミヤキ</t>
    </rPh>
    <rPh sb="6" eb="8">
      <t>セイブ</t>
    </rPh>
    <rPh sb="8" eb="10">
      <t>カンキョウ</t>
    </rPh>
    <rPh sb="10" eb="12">
      <t>シセツ</t>
    </rPh>
    <rPh sb="12" eb="14">
      <t>クミアイ</t>
    </rPh>
    <phoneticPr fontId="2"/>
  </si>
  <si>
    <t>佐賀県東部環境施設組合</t>
  </si>
  <si>
    <t>鳥栖・三養基地区消防事務組合</t>
    <rPh sb="0" eb="2">
      <t>トス</t>
    </rPh>
    <rPh sb="3" eb="6">
      <t>ミヤキ</t>
    </rPh>
    <rPh sb="6" eb="8">
      <t>チク</t>
    </rPh>
    <rPh sb="8" eb="10">
      <t>ショウボウ</t>
    </rPh>
    <rPh sb="10" eb="12">
      <t>ジム</t>
    </rPh>
    <rPh sb="12" eb="14">
      <t>クミアイ</t>
    </rPh>
    <phoneticPr fontId="2"/>
  </si>
  <si>
    <t>佐賀県競馬組合</t>
    <rPh sb="0" eb="3">
      <t>サガケン</t>
    </rPh>
    <rPh sb="3" eb="5">
      <t>ケイバ</t>
    </rPh>
    <rPh sb="5" eb="7">
      <t>クミアイ</t>
    </rPh>
    <phoneticPr fontId="2"/>
  </si>
  <si>
    <t>佐賀県市町総合事務組合・一般会計</t>
    <rPh sb="3" eb="4">
      <t>シ</t>
    </rPh>
    <rPh sb="4" eb="5">
      <t>マチ</t>
    </rPh>
    <rPh sb="5" eb="7">
      <t>ソウゴウ</t>
    </rPh>
    <rPh sb="7" eb="9">
      <t>ジム</t>
    </rPh>
    <rPh sb="9" eb="11">
      <t>クミアイ</t>
    </rPh>
    <rPh sb="12" eb="14">
      <t>イッパン</t>
    </rPh>
    <rPh sb="14" eb="16">
      <t>カイケイ</t>
    </rPh>
    <phoneticPr fontId="2"/>
  </si>
  <si>
    <t>佐賀県市町総合事務組合・交通災害共済事業特別会計</t>
    <rPh sb="12" eb="14">
      <t>コウツウ</t>
    </rPh>
    <rPh sb="14" eb="16">
      <t>サイガイ</t>
    </rPh>
    <rPh sb="16" eb="18">
      <t>キョウサイ</t>
    </rPh>
    <rPh sb="18" eb="20">
      <t>ジギョウ</t>
    </rPh>
    <rPh sb="20" eb="22">
      <t>トクベツ</t>
    </rPh>
    <rPh sb="22" eb="24">
      <t>カイケイ</t>
    </rPh>
    <phoneticPr fontId="2"/>
  </si>
  <si>
    <t>鳥栖市土地開発公社</t>
    <rPh sb="0" eb="3">
      <t>トスシ</t>
    </rPh>
    <rPh sb="3" eb="5">
      <t>トチ</t>
    </rPh>
    <rPh sb="5" eb="7">
      <t>カイハツ</t>
    </rPh>
    <rPh sb="7" eb="9">
      <t>コウシャ</t>
    </rPh>
    <phoneticPr fontId="2"/>
  </si>
  <si>
    <t>-</t>
    <phoneticPr fontId="2"/>
  </si>
  <si>
    <t>○</t>
    <phoneticPr fontId="2"/>
  </si>
  <si>
    <t>公共施設整備基金</t>
    <rPh sb="0" eb="2">
      <t>コウキョウ</t>
    </rPh>
    <rPh sb="2" eb="4">
      <t>シセツ</t>
    </rPh>
    <rPh sb="4" eb="6">
      <t>セイビ</t>
    </rPh>
    <rPh sb="6" eb="8">
      <t>キキン</t>
    </rPh>
    <phoneticPr fontId="5"/>
  </si>
  <si>
    <t>都市開発基金</t>
    <rPh sb="0" eb="2">
      <t>トシ</t>
    </rPh>
    <rPh sb="2" eb="4">
      <t>カイハツ</t>
    </rPh>
    <rPh sb="4" eb="6">
      <t>キキン</t>
    </rPh>
    <phoneticPr fontId="2"/>
  </si>
  <si>
    <t>退職手当基金</t>
    <rPh sb="0" eb="2">
      <t>タイショク</t>
    </rPh>
    <rPh sb="2" eb="4">
      <t>テアテ</t>
    </rPh>
    <rPh sb="4" eb="6">
      <t>キキン</t>
    </rPh>
    <phoneticPr fontId="2"/>
  </si>
  <si>
    <t>九州新幹線減渇水被害対策基金</t>
    <rPh sb="0" eb="2">
      <t>キュウシュウ</t>
    </rPh>
    <rPh sb="2" eb="5">
      <t>シンカンセン</t>
    </rPh>
    <rPh sb="5" eb="8">
      <t>ゲンカッスイ</t>
    </rPh>
    <rPh sb="8" eb="10">
      <t>ヒガイ</t>
    </rPh>
    <rPh sb="10" eb="12">
      <t>タイサク</t>
    </rPh>
    <rPh sb="12" eb="14">
      <t>キキン</t>
    </rPh>
    <phoneticPr fontId="2"/>
  </si>
  <si>
    <t>地域福祉基金</t>
    <rPh sb="0" eb="2">
      <t>チイキ</t>
    </rPh>
    <rPh sb="2" eb="4">
      <t>フクシ</t>
    </rPh>
    <rPh sb="4" eb="6">
      <t>キキン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</si>
  <si>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</si>
  <si>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</si>
  <si>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</si>
  <si>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大型事業の起債償還が順次終了し、市債残高が減少したことにより、将来負担比率は平成２７年度以降発生していない。また、有形固定資産減価償却率は類似団体よりもやや低い数値で推移しており、今後も公共施設等総合管理計画等に基づいて、公共施設の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</si>
  <si>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</si>
  <si>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</si>
  <si>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</si>
  <si>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</si>
  <si>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</si>
  <si>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</si>
  <si>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将来負担比率については、類似団体平均値と比べて低い状態であり、平成２７年度以降発生していない。
　実質公債費比率については、平成２８年度まで類似団体平均値よりも高い状態であったが、大型事業の起債償還が終了して将来負担額が低下し、その後も順次類似団体よりも早いペースで償還が進んだため、平成２９年度以降は類似団体平均値を下回っている。今後、新庁舎建設等の大型事業の借入による地方債残高や償還額の増加が見込まれるため、将来世代の負担を考慮し、地方債の適正管理に努める。</t>
    <rPh sb="170" eb="173">
      <t>シンチョウシャ</t>
    </rPh>
    <rPh sb="173" eb="175">
      <t>ケンセツ</t>
    </rPh>
    <rPh sb="175" eb="176">
      <t>トウ</t>
    </rPh>
    <rPh sb="177" eb="179">
      <t>オオガタ</t>
    </rPh>
    <rPh sb="179" eb="181">
      <t>ジギョウ</t>
    </rPh>
    <rPh sb="182" eb="184">
      <t>カリイレ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</si>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</sst>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4444291E-D0B5-4644-AFCD-9E4A397F8A25}"/>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5E5E57EA-DFF8-4EDA-879A-A8049946836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A438-419D-AF20-3E3C00604D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41451</c:v>
                </c:pt>
                <c:pt idx="1">
                  <c:v>38116</c:v>
                </c:pt>
                <c:pt idx="2">
                  <c:v>35674</c:v>
                </c:pt>
                <c:pt idx="3">
                  <c:v>45870</c:v>
                </c:pt>
                <c:pt idx="4">
                  <c:v>72717</c:v>
                </c:pt>
              </c:numCache>
            </c:numRef>
          </c:val>
          <c:smooth val="0"/>
          <c:extLst>
            <c:ext xmlns:c16="http://schemas.microsoft.com/office/drawing/2014/chart" uri="{C3380CC4-5D6E-409C-BE32-E72D297353CC}">
              <c16:uniqueId val="{00000001-A438-419D-AF20-3E3C00604D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5.0199999999999996</c:v>
                </c:pt>
                <c:pt idx="1">
                  <c:v>3.35</c:v>
                </c:pt>
                <c:pt idx="2">
                  <c:v>6.05</c:v>
                </c:pt>
                <c:pt idx="3">
                  <c:v>5.58</c:v>
                </c:pt>
                <c:pt idx="4">
                  <c:v>7.78</c:v>
                </c:pt>
              </c:numCache>
            </c:numRef>
          </c:val>
          <c:extLst>
            <c:ext xmlns:c16="http://schemas.microsoft.com/office/drawing/2014/chart" uri="{C3380CC4-5D6E-409C-BE32-E72D297353CC}">
              <c16:uniqueId val="{00000000-1A31-4412-848D-C12367A2A2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16.78</c:v>
                </c:pt>
                <c:pt idx="1">
                  <c:v>20.309999999999999</c:v>
                </c:pt>
                <c:pt idx="2">
                  <c:v>24.77</c:v>
                </c:pt>
                <c:pt idx="3">
                  <c:v>26.22</c:v>
                </c:pt>
                <c:pt idx="4">
                  <c:v>28.07</c:v>
                </c:pt>
              </c:numCache>
            </c:numRef>
          </c:val>
          <c:extLst>
            <c:ext xmlns:c16="http://schemas.microsoft.com/office/drawing/2014/chart" uri="{C3380CC4-5D6E-409C-BE32-E72D297353CC}">
              <c16:uniqueId val="{00000001-1A31-4412-848D-C12367A2A2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-1.27</c:v>
                </c:pt>
                <c:pt idx="1">
                  <c:v>2.21</c:v>
                </c:pt>
                <c:pt idx="2">
                  <c:v>7.4</c:v>
                </c:pt>
                <c:pt idx="3">
                  <c:v>2.02</c:v>
                </c:pt>
                <c:pt idx="4">
                  <c:v>5.56</c:v>
                </c:pt>
              </c:numCache>
            </c:numRef>
          </c:val>
          <c:smooth val="0"/>
          <c:extLst>
            <c:ext xmlns:c16="http://schemas.microsoft.com/office/drawing/2014/chart" uri="{C3380CC4-5D6E-409C-BE32-E72D297353CC}">
              <c16:uniqueId val="{00000002-1A31-4412-848D-C12367A2A2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0.01</c:v>
                </c:pt>
                <c:pt idx="6">
                  <c:v>0</c:v>
                </c:pt>
                <c:pt idx="7">
                  <c:v>0</c:v>
                </c:pt>
                <c:pt idx="8">
                  <c:v>0</c:v>
                </c:pt>
                <c:pt idx="9">
                  <c:v>0</c:v>
                </c:pt>
              </c:numCache>
            </c:numRef>
          </c:val>
          <c:extLst>
            <c:ext xmlns:c16="http://schemas.microsoft.com/office/drawing/2014/chart" uri="{C3380CC4-5D6E-409C-BE32-E72D297353CC}">
              <c16:uniqueId val="{00000000-957B-4C8E-8D4F-A855570F87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7B-4C8E-8D4F-A855570F87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57B-4C8E-8D4F-A855570F876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57B-4C8E-8D4F-A855570F8768}"/>
            </c:ext>
          </c:extLst>
        </c:ser>
        <c:ser>
          <c:idx val="4"/>
          <c:order val="4"/>
          <c:tx>
            <c:strRef>
              <c:f>データシート!$A$31</c:f>
              <c:strCache>
                <c:ptCount val="1"/>
                <c:pt idx="0">
                  <c:v>産業団地造成特別会計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57B-4C8E-8D4F-A855570F876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0.14000000000000001</c:v>
                </c:pt>
                <c:pt idx="2">
                  <c:v>#N/A</c:v>
                </c:pt>
                <c:pt idx="3">
                  <c:v>0.12</c:v>
                </c:pt>
                <c:pt idx="4">
                  <c:v>#N/A</c:v>
                </c:pt>
                <c:pt idx="5">
                  <c:v>0</c:v>
                </c:pt>
                <c:pt idx="6">
                  <c:v>#N/A</c:v>
                </c:pt>
                <c:pt idx="7">
                  <c:v>0.01</c:v>
                </c:pt>
                <c:pt idx="8">
                  <c:v>#N/A</c:v>
                </c:pt>
                <c:pt idx="9">
                  <c:v>0.02</c:v>
                </c:pt>
              </c:numCache>
            </c:numRef>
          </c:val>
          <c:extLst>
            <c:ext xmlns:c16="http://schemas.microsoft.com/office/drawing/2014/chart" uri="{C3380CC4-5D6E-409C-BE32-E72D297353CC}">
              <c16:uniqueId val="{00000005-957B-4C8E-8D4F-A855570F876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0.75</c:v>
                </c:pt>
                <c:pt idx="2">
                  <c:v>#N/A</c:v>
                </c:pt>
                <c:pt idx="3">
                  <c:v>0.72</c:v>
                </c:pt>
                <c:pt idx="4">
                  <c:v>#N/A</c:v>
                </c:pt>
                <c:pt idx="5">
                  <c:v>0.69</c:v>
                </c:pt>
                <c:pt idx="6">
                  <c:v>#N/A</c:v>
                </c:pt>
                <c:pt idx="7">
                  <c:v>0.77</c:v>
                </c:pt>
                <c:pt idx="8">
                  <c:v>#N/A</c:v>
                </c:pt>
                <c:pt idx="9">
                  <c:v>0.67</c:v>
                </c:pt>
              </c:numCache>
            </c:numRef>
          </c:val>
          <c:extLst>
            <c:ext xmlns:c16="http://schemas.microsoft.com/office/drawing/2014/chart" uri="{C3380CC4-5D6E-409C-BE32-E72D297353CC}">
              <c16:uniqueId val="{00000006-957B-4C8E-8D4F-A855570F876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1.29</c:v>
                </c:pt>
                <c:pt idx="2">
                  <c:v>#N/A</c:v>
                </c:pt>
                <c:pt idx="3">
                  <c:v>1.34</c:v>
                </c:pt>
                <c:pt idx="4">
                  <c:v>#N/A</c:v>
                </c:pt>
                <c:pt idx="5">
                  <c:v>0.75</c:v>
                </c:pt>
                <c:pt idx="6">
                  <c:v>#N/A</c:v>
                </c:pt>
                <c:pt idx="7">
                  <c:v>0.9</c:v>
                </c:pt>
                <c:pt idx="8">
                  <c:v>#N/A</c:v>
                </c:pt>
                <c:pt idx="9">
                  <c:v>1.34</c:v>
                </c:pt>
              </c:numCache>
            </c:numRef>
          </c:val>
          <c:extLst>
            <c:ext xmlns:c16="http://schemas.microsoft.com/office/drawing/2014/chart" uri="{C3380CC4-5D6E-409C-BE32-E72D297353CC}">
              <c16:uniqueId val="{00000007-957B-4C8E-8D4F-A855570F876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5.01</c:v>
                </c:pt>
                <c:pt idx="2">
                  <c:v>#N/A</c:v>
                </c:pt>
                <c:pt idx="3">
                  <c:v>3.35</c:v>
                </c:pt>
                <c:pt idx="4">
                  <c:v>#N/A</c:v>
                </c:pt>
                <c:pt idx="5">
                  <c:v>6.05</c:v>
                </c:pt>
                <c:pt idx="6">
                  <c:v>#N/A</c:v>
                </c:pt>
                <c:pt idx="7">
                  <c:v>5.58</c:v>
                </c:pt>
                <c:pt idx="8">
                  <c:v>#N/A</c:v>
                </c:pt>
                <c:pt idx="9">
                  <c:v>7.78</c:v>
                </c:pt>
              </c:numCache>
            </c:numRef>
          </c:val>
          <c:extLst>
            <c:ext xmlns:c16="http://schemas.microsoft.com/office/drawing/2014/chart" uri="{C3380CC4-5D6E-409C-BE32-E72D297353CC}">
              <c16:uniqueId val="{00000008-957B-4C8E-8D4F-A855570F876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10.32</c:v>
                </c:pt>
                <c:pt idx="2">
                  <c:v>#N/A</c:v>
                </c:pt>
                <c:pt idx="3">
                  <c:v>12.13</c:v>
                </c:pt>
                <c:pt idx="4">
                  <c:v>#N/A</c:v>
                </c:pt>
                <c:pt idx="5">
                  <c:v>11.35</c:v>
                </c:pt>
                <c:pt idx="6">
                  <c:v>#N/A</c:v>
                </c:pt>
                <c:pt idx="7">
                  <c:v>9.6199999999999992</c:v>
                </c:pt>
                <c:pt idx="8">
                  <c:v>#N/A</c:v>
                </c:pt>
                <c:pt idx="9">
                  <c:v>9.3000000000000007</c:v>
                </c:pt>
              </c:numCache>
            </c:numRef>
          </c:val>
          <c:extLst>
            <c:ext xmlns:c16="http://schemas.microsoft.com/office/drawing/2014/chart" uri="{C3380CC4-5D6E-409C-BE32-E72D297353CC}">
              <c16:uniqueId val="{00000009-957B-4C8E-8D4F-A855570F87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2495</c:v>
                </c:pt>
                <c:pt idx="5">
                  <c:v>2474</c:v>
                </c:pt>
                <c:pt idx="8">
                  <c:v>2348</c:v>
                </c:pt>
                <c:pt idx="11">
                  <c:v>2338</c:v>
                </c:pt>
                <c:pt idx="14">
                  <c:v>2360</c:v>
                </c:pt>
              </c:numCache>
            </c:numRef>
          </c:val>
          <c:extLst>
            <c:ext xmlns:c16="http://schemas.microsoft.com/office/drawing/2014/chart" uri="{C3380CC4-5D6E-409C-BE32-E72D297353CC}">
              <c16:uniqueId val="{00000000-265D-4A53-8A86-A19DC6012B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5D-4A53-8A86-A19DC6012B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123</c:v>
                </c:pt>
                <c:pt idx="3">
                  <c:v>109</c:v>
                </c:pt>
                <c:pt idx="6">
                  <c:v>89</c:v>
                </c:pt>
                <c:pt idx="9">
                  <c:v>74</c:v>
                </c:pt>
                <c:pt idx="12">
                  <c:v>61</c:v>
                </c:pt>
              </c:numCache>
            </c:numRef>
          </c:val>
          <c:extLst>
            <c:ext xmlns:c16="http://schemas.microsoft.com/office/drawing/2014/chart" uri="{C3380CC4-5D6E-409C-BE32-E72D297353CC}">
              <c16:uniqueId val="{00000002-265D-4A53-8A86-A19DC6012B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434</c:v>
                </c:pt>
                <c:pt idx="3">
                  <c:v>295</c:v>
                </c:pt>
                <c:pt idx="6">
                  <c:v>42</c:v>
                </c:pt>
                <c:pt idx="9">
                  <c:v>46</c:v>
                </c:pt>
                <c:pt idx="12">
                  <c:v>46</c:v>
                </c:pt>
              </c:numCache>
            </c:numRef>
          </c:val>
          <c:extLst>
            <c:ext xmlns:c16="http://schemas.microsoft.com/office/drawing/2014/chart" uri="{C3380CC4-5D6E-409C-BE32-E72D297353CC}">
              <c16:uniqueId val="{00000003-265D-4A53-8A86-A19DC6012B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602</c:v>
                </c:pt>
                <c:pt idx="3">
                  <c:v>561</c:v>
                </c:pt>
                <c:pt idx="6">
                  <c:v>532</c:v>
                </c:pt>
                <c:pt idx="9">
                  <c:v>504</c:v>
                </c:pt>
                <c:pt idx="12">
                  <c:v>481</c:v>
                </c:pt>
              </c:numCache>
            </c:numRef>
          </c:val>
          <c:extLst>
            <c:ext xmlns:c16="http://schemas.microsoft.com/office/drawing/2014/chart" uri="{C3380CC4-5D6E-409C-BE32-E72D297353CC}">
              <c16:uniqueId val="{00000004-265D-4A53-8A86-A19DC6012B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20</c:v>
                </c:pt>
                <c:pt idx="3">
                  <c:v>20</c:v>
                </c:pt>
                <c:pt idx="6">
                  <c:v>20</c:v>
                </c:pt>
                <c:pt idx="9">
                  <c:v>20</c:v>
                </c:pt>
                <c:pt idx="12">
                  <c:v>20</c:v>
                </c:pt>
              </c:numCache>
            </c:numRef>
          </c:val>
          <c:extLst>
            <c:ext xmlns:c16="http://schemas.microsoft.com/office/drawing/2014/chart" uri="{C3380CC4-5D6E-409C-BE32-E72D297353CC}">
              <c16:uniqueId val="{00000005-265D-4A53-8A86-A19DC6012B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5D-4A53-8A86-A19DC6012B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1921</c:v>
                </c:pt>
                <c:pt idx="3">
                  <c:v>1918</c:v>
                </c:pt>
                <c:pt idx="6">
                  <c:v>1797</c:v>
                </c:pt>
                <c:pt idx="9">
                  <c:v>1749</c:v>
                </c:pt>
                <c:pt idx="12">
                  <c:v>1748</c:v>
                </c:pt>
              </c:numCache>
            </c:numRef>
          </c:val>
          <c:extLst>
            <c:ext xmlns:c16="http://schemas.microsoft.com/office/drawing/2014/chart" uri="{C3380CC4-5D6E-409C-BE32-E72D297353CC}">
              <c16:uniqueId val="{00000007-265D-4A53-8A86-A19DC6012B4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605</c:v>
                </c:pt>
                <c:pt idx="2">
                  <c:v>#N/A</c:v>
                </c:pt>
                <c:pt idx="3">
                  <c:v>#N/A</c:v>
                </c:pt>
                <c:pt idx="4">
                  <c:v>429</c:v>
                </c:pt>
                <c:pt idx="5">
                  <c:v>#N/A</c:v>
                </c:pt>
                <c:pt idx="6">
                  <c:v>#N/A</c:v>
                </c:pt>
                <c:pt idx="7">
                  <c:v>132</c:v>
                </c:pt>
                <c:pt idx="8">
                  <c:v>#N/A</c:v>
                </c:pt>
                <c:pt idx="9">
                  <c:v>#N/A</c:v>
                </c:pt>
                <c:pt idx="10">
                  <c:v>55</c:v>
                </c:pt>
                <c:pt idx="11">
                  <c:v>#N/A</c:v>
                </c:pt>
                <c:pt idx="12">
                  <c:v>#N/A</c:v>
                </c:pt>
                <c:pt idx="13">
                  <c:v>-4</c:v>
                </c:pt>
                <c:pt idx="14">
                  <c:v>#N/A</c:v>
                </c:pt>
              </c:numCache>
            </c:numRef>
          </c:val>
          <c:smooth val="0"/>
          <c:extLst>
            <c:ext xmlns:c16="http://schemas.microsoft.com/office/drawing/2014/chart" uri="{C3380CC4-5D6E-409C-BE32-E72D297353CC}">
              <c16:uniqueId val="{00000008-265D-4A53-8A86-A19DC6012B4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23657</c:v>
                </c:pt>
                <c:pt idx="5">
                  <c:v>23269</c:v>
                </c:pt>
                <c:pt idx="8">
                  <c:v>22917</c:v>
                </c:pt>
                <c:pt idx="11">
                  <c:v>22703</c:v>
                </c:pt>
                <c:pt idx="14">
                  <c:v>22877</c:v>
                </c:pt>
              </c:numCache>
            </c:numRef>
          </c:val>
          <c:extLst>
            <c:ext xmlns:c16="http://schemas.microsoft.com/office/drawing/2014/chart" uri="{C3380CC4-5D6E-409C-BE32-E72D297353CC}">
              <c16:uniqueId val="{00000000-F397-475D-BE33-EF2F9DE651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5333</c:v>
                </c:pt>
                <c:pt idx="5">
                  <c:v>4998</c:v>
                </c:pt>
                <c:pt idx="8">
                  <c:v>4747</c:v>
                </c:pt>
                <c:pt idx="11">
                  <c:v>4304</c:v>
                </c:pt>
                <c:pt idx="14">
                  <c:v>4534</c:v>
                </c:pt>
              </c:numCache>
            </c:numRef>
          </c:val>
          <c:extLst>
            <c:ext xmlns:c16="http://schemas.microsoft.com/office/drawing/2014/chart" uri="{C3380CC4-5D6E-409C-BE32-E72D297353CC}">
              <c16:uniqueId val="{00000001-F397-475D-BE33-EF2F9DE651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8241</c:v>
                </c:pt>
                <c:pt idx="5">
                  <c:v>9813</c:v>
                </c:pt>
                <c:pt idx="8">
                  <c:v>11084</c:v>
                </c:pt>
                <c:pt idx="11">
                  <c:v>11768</c:v>
                </c:pt>
                <c:pt idx="14">
                  <c:v>13804</c:v>
                </c:pt>
              </c:numCache>
            </c:numRef>
          </c:val>
          <c:extLst>
            <c:ext xmlns:c16="http://schemas.microsoft.com/office/drawing/2014/chart" uri="{C3380CC4-5D6E-409C-BE32-E72D297353CC}">
              <c16:uniqueId val="{00000002-F397-475D-BE33-EF2F9DE651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4</c:v>
                </c:pt>
                <c:pt idx="9">
                  <c:v>0</c:v>
                </c:pt>
                <c:pt idx="12">
                  <c:v>90</c:v>
                </c:pt>
              </c:numCache>
            </c:numRef>
          </c:val>
          <c:extLst>
            <c:ext xmlns:c16="http://schemas.microsoft.com/office/drawing/2014/chart" uri="{C3380CC4-5D6E-409C-BE32-E72D297353CC}">
              <c16:uniqueId val="{00000003-F397-475D-BE33-EF2F9DE651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97-475D-BE33-EF2F9DE651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3266</c:v>
                </c:pt>
                <c:pt idx="3">
                  <c:v>3062</c:v>
                </c:pt>
                <c:pt idx="6">
                  <c:v>2861</c:v>
                </c:pt>
                <c:pt idx="9">
                  <c:v>2659</c:v>
                </c:pt>
                <c:pt idx="12">
                  <c:v>2459</c:v>
                </c:pt>
              </c:numCache>
            </c:numRef>
          </c:val>
          <c:extLst>
            <c:ext xmlns:c16="http://schemas.microsoft.com/office/drawing/2014/chart" uri="{C3380CC4-5D6E-409C-BE32-E72D297353CC}">
              <c16:uniqueId val="{00000005-F397-475D-BE33-EF2F9DE651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3295</c:v>
                </c:pt>
                <c:pt idx="3">
                  <c:v>3383</c:v>
                </c:pt>
                <c:pt idx="6">
                  <c:v>3245</c:v>
                </c:pt>
                <c:pt idx="9">
                  <c:v>3233</c:v>
                </c:pt>
                <c:pt idx="12">
                  <c:v>3249</c:v>
                </c:pt>
              </c:numCache>
            </c:numRef>
          </c:val>
          <c:extLst>
            <c:ext xmlns:c16="http://schemas.microsoft.com/office/drawing/2014/chart" uri="{C3380CC4-5D6E-409C-BE32-E72D297353CC}">
              <c16:uniqueId val="{00000006-F397-475D-BE33-EF2F9DE651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450</c:v>
                </c:pt>
                <c:pt idx="3">
                  <c:v>179</c:v>
                </c:pt>
                <c:pt idx="6">
                  <c:v>176</c:v>
                </c:pt>
                <c:pt idx="9">
                  <c:v>142</c:v>
                </c:pt>
                <c:pt idx="12">
                  <c:v>293</c:v>
                </c:pt>
              </c:numCache>
            </c:numRef>
          </c:val>
          <c:extLst>
            <c:ext xmlns:c16="http://schemas.microsoft.com/office/drawing/2014/chart" uri="{C3380CC4-5D6E-409C-BE32-E72D297353CC}">
              <c16:uniqueId val="{00000007-F397-475D-BE33-EF2F9DE651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8614</c:v>
                </c:pt>
                <c:pt idx="3">
                  <c:v>7660</c:v>
                </c:pt>
                <c:pt idx="6">
                  <c:v>6392</c:v>
                </c:pt>
                <c:pt idx="9">
                  <c:v>5323</c:v>
                </c:pt>
                <c:pt idx="12">
                  <c:v>5057</c:v>
                </c:pt>
              </c:numCache>
            </c:numRef>
          </c:val>
          <c:extLst>
            <c:ext xmlns:c16="http://schemas.microsoft.com/office/drawing/2014/chart" uri="{C3380CC4-5D6E-409C-BE32-E72D297353CC}">
              <c16:uniqueId val="{00000008-F397-475D-BE33-EF2F9DE651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550</c:v>
                </c:pt>
                <c:pt idx="3">
                  <c:v>450</c:v>
                </c:pt>
                <c:pt idx="6">
                  <c:v>368</c:v>
                </c:pt>
                <c:pt idx="9">
                  <c:v>300</c:v>
                </c:pt>
                <c:pt idx="12">
                  <c:v>245</c:v>
                </c:pt>
              </c:numCache>
            </c:numRef>
          </c:val>
          <c:extLst>
            <c:ext xmlns:c16="http://schemas.microsoft.com/office/drawing/2014/chart" uri="{C3380CC4-5D6E-409C-BE32-E72D297353CC}">
              <c16:uniqueId val="{00000009-F397-475D-BE33-EF2F9DE651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18248</c:v>
                </c:pt>
                <c:pt idx="3">
                  <c:v>17891</c:v>
                </c:pt>
                <c:pt idx="6">
                  <c:v>17604</c:v>
                </c:pt>
                <c:pt idx="9">
                  <c:v>17797</c:v>
                </c:pt>
                <c:pt idx="12">
                  <c:v>19444</c:v>
                </c:pt>
              </c:numCache>
            </c:numRef>
          </c:val>
          <c:extLst>
            <c:ext xmlns:c16="http://schemas.microsoft.com/office/drawing/2014/chart" uri="{C3380CC4-5D6E-409C-BE32-E72D297353CC}">
              <c16:uniqueId val="{0000000A-F397-475D-BE33-EF2F9DE651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97-475D-BE33-EF2F9DE651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3744</c:v>
                </c:pt>
                <c:pt idx="1">
                  <c:v>4101</c:v>
                </c:pt>
                <c:pt idx="2">
                  <c:v>4609</c:v>
                </c:pt>
              </c:numCache>
            </c:numRef>
          </c:val>
          <c:extLst>
            <c:ext xmlns:c16="http://schemas.microsoft.com/office/drawing/2014/chart" uri="{C3380CC4-5D6E-409C-BE32-E72D297353CC}">
              <c16:uniqueId val="{00000000-790B-4982-8BFC-CAE2CFEE0A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1456</c:v>
                </c:pt>
                <c:pt idx="1">
                  <c:v>1456</c:v>
                </c:pt>
                <c:pt idx="2">
                  <c:v>2046</c:v>
                </c:pt>
              </c:numCache>
            </c:numRef>
          </c:val>
          <c:extLst>
            <c:ext xmlns:c16="http://schemas.microsoft.com/office/drawing/2014/chart" uri="{C3380CC4-5D6E-409C-BE32-E72D297353CC}">
              <c16:uniqueId val="{00000001-790B-4982-8BFC-CAE2CFEE0A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5469</c:v>
                </c:pt>
                <c:pt idx="1">
                  <c:v>5773</c:v>
                </c:pt>
                <c:pt idx="2">
                  <c:v>6682</c:v>
                </c:pt>
              </c:numCache>
            </c:numRef>
          </c:val>
          <c:extLst>
            <c:ext xmlns:c16="http://schemas.microsoft.com/office/drawing/2014/chart" uri="{C3380CC4-5D6E-409C-BE32-E72D297353CC}">
              <c16:uniqueId val="{00000002-790B-4982-8BFC-CAE2CFEE0A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{92C43D6D-4B4C-4B2C-929E-486FA0AED2B2}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F28-4008-8500-C4C9F4FFFB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{7C806C99-7AAC-4F49-ADC0-DA53430A01ED}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28-4008-8500-C4C9F4FFFB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{C3A4956B-3495-40AD-92DA-37EEB0510AFB}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28-4008-8500-C4C9F4FFFB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{246EEB6A-89D4-4DCD-9121-7630A59E7B40}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28-4008-8500-C4C9F4FFFB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{208882A3-2159-4FDB-A33E-1003522A9640}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28-4008-8500-C4C9F4FFFBE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{F1BC1AC6-32B7-42EF-A27D-3453EFFBC617}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F28-4008-8500-C4C9F4FFFBE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{FBA9D527-EB0C-479D-9581-682164513C82}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F28-4008-8500-C4C9F4FFFBE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{B789B23F-62A9-47AA-8668-8E80ABF14755}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F28-4008-8500-C4C9F4FFFBE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{F49F2A0F-0048-4330-AE44-73B648A1FF3C}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F28-4008-8500-C4C9F4FFFB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56.6</c:v>
                </c:pt>
                <c:pt idx="8">
                  <c:v>59.3</c:v>
                </c:pt>
                <c:pt idx="16">
                  <c:v>60.2</c:v>
                </c:pt>
                <c:pt idx="24">
                  <c:v>61.1</c:v>
                </c:pt>
                <c:pt idx="32">
                  <c:v>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F28-4008-8500-C4C9F4FFFB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{66477810-5353-4D2E-9BAC-F44FE621729C}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F28-4008-8500-C4C9F4FFFB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{0C5281F7-F8AA-4B47-AA4F-8A6AEE74EE65}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28-4008-8500-C4C9F4FFFB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{2CB7D50E-6C40-457B-B51A-00E23755D00F}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28-4008-8500-C4C9F4FFFB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{857957F2-A689-44C3-B4AF-824352F92D8C}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28-4008-8500-C4C9F4FFFB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{D1AD4DFE-106F-40EA-9CC1-11D3F568F6B8}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28-4008-8500-C4C9F4FFFBE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{45D67992-5864-4959-BEA8-8172E6418AE6}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F28-4008-8500-C4C9F4FFFBE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{4D329968-F687-4F6E-B4D7-C13C5F744A2C}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F28-4008-8500-C4C9F4FFFBE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{6CD0DEB2-F04A-4A54-B686-7D74E34BA6A7}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F28-4008-8500-C4C9F4FFFBE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{53C4C8F6-BA26-451F-8B9C-43B524F144F4}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F28-4008-8500-C4C9F4FFFB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6F28-4008-8500-C4C9F4FFFBEE}"/>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{DC8A5A44-B7DE-4B05-BF05-866B4D887CE0}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4C2-43EB-9DC9-36A7B660FC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{2C52DD1B-BDB1-4ECA-A047-26F6C688E7FA}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C2-43EB-9DC9-36A7B660FC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{2523B5ED-A2DB-4E6B-8294-F5A5241E7E3C}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C2-43EB-9DC9-36A7B660FC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{37B26458-839F-4B65-9D04-D0604833EC3C}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C2-43EB-9DC9-36A7B660FC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{56E8C7A8-EA00-4EE4-8501-41289CC02CCE}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C2-43EB-9DC9-36A7B660FC5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{F9AE10DA-8F8B-4A5C-A93D-DF6A2289D426}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4C2-43EB-9DC9-36A7B660FC5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{B5CCBC41-6356-43CE-9E01-8E42D27EB916}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4C2-43EB-9DC9-36A7B660FC5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{BE058829-9751-4C60-A6B5-88A37FE40F70}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4C2-43EB-9DC9-36A7B660FC5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{D7D3CA37-7FE8-4E65-A81F-B3A00BFC9200}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4C2-43EB-9DC9-36A7B660FC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4.5</c:v>
                </c:pt>
                <c:pt idx="16">
                  <c:v>2.9</c:v>
                </c:pt>
                <c:pt idx="24">
                  <c:v>1.5</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4C2-43EB-9DC9-36A7B660FC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{11A88CE0-A558-4CAD-A07E-E40E57687259}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4C2-43EB-9DC9-36A7B660FC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{A55F1969-BF57-4AEA-AAEA-26F7124ECFFF}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C2-43EB-9DC9-36A7B660FC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{5EC9B22C-6E28-41ED-A635-C34EF200D5B3}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C2-43EB-9DC9-36A7B660FC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{A850C59F-99B7-43FB-B5C9-413007B7E89D}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C2-43EB-9DC9-36A7B660FC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{E79A42DA-E0CB-4FF3-84AD-8B6EEBB1C0B0}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C2-43EB-9DC9-36A7B660FC5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{699CDFA2-A569-4FB4-90EE-64D33F6AA993}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4C2-43EB-9DC9-36A7B660FC5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{6C242529-2AF2-40C0-A9C9-8B603C34CCC6}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4C2-43EB-9DC9-36A7B660FC5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{5A4A71E4-E2F7-467D-A730-56458CCD1CF7}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4C2-43EB-9DC9-36A7B660FC5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{A0E0934D-50C2-4DCE-B538-E151B1A00737}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4C2-43EB-9DC9-36A7B660FC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E4C2-43EB-9DC9-36A7B660FC59}"/>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F762893-81F9-4AF7-9E94-0D9652FD47C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5256854-4A63-4290-B415-D4220D21928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の元利償還に対する繰入金の減（▲２３百万円）及び都市計画税収入の増等による算入公債費等の増（＋２２百万円）等を主な要因として、実質公債費比率の分子は減（▲５９百万円）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減債基金積立相当額の積立ルールが３０年償還で毎年度の積立額を発行額の３０分の１として設定しているのに対して、当市においては、償還年数を５年で設定し積立と取崩を行い、かつ平成２１年度以降、対象となる市債の発行がない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前年度と比較すると、実質的な将来負担額（将来負担比率の分子）は、１，０５７百万円の減となった。</a:t>
          </a:r>
        </a:p>
        <a:p>
          <a:r>
            <a:rPr kumimoji="1" lang="ja-JP" altLang="en-US" sz="1400">
              <a:latin typeface="ＭＳ ゴシック" pitchFamily="49" charset="-128"/>
              <a:ea typeface="ＭＳ ゴシック" pitchFamily="49" charset="-128"/>
            </a:rPr>
            <a:t>　これは、将来負担額のうち、事業進捗に伴う一般会計等に係る地方債の現在高の増（＋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１，６４７百万円）等があったものの、充当可能財源等のうち、財政調整基金や公共施設整備基金などの充当可能基金が増（＋２，０３６百万円）となったこと等が主な要因である。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佐賀県鳥栖市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財政調整基金に５３６百万円、減債基金に５９９百万円、公共施設整備基金に９００百万円、都市開発基金に１００百万円を積み立てた一方、公共施設整備基金を１２０百万円取り崩したこと等により、基金全体としては前年度から２，００７百万円増加し１３，３３７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新庁舎整備等、今後に控える大型事業に対応できるよう計画的に積立てを行う一方、公共施設等総合管理計画に基づいて、老朽化した公共施設の長寿命化等を行う財源として計画的な取り崩しを行う。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都市開発基金：鳥栖駅周辺市街地整備事業等の推進及び当該事業に関連する都市施設の整備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地域環境整備基金：広域ごみ処理施設に係る周辺地域の地域活性化等に関する事業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九州新幹線減渇水被害対策基金：九州新幹線工事に起因する農業用水源減渇水被害の対策施設の維持管理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公共施設整備基金：新庁舎整備事業等の財源として１２０百万円を充当した一方で、公共施設の老朽化対策のため９００百万円積み立てた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都市開発基金：鳥栖駅周辺整備事業に備えるため１００百万円積み立てたことによる増加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地域環境整備基金：広域ごみ処理施設に係る周辺地域の地域活性化等に関する事業の財源として２２百万円を充当した一方で、今後の事業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に備えるため６５百万円積み立てたことによる増加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九州新幹線減渇水被害対策基金：農業用水源減渇水被害の対策施設の更新事業の財源として２０百万円充当したことによる減少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公共施設整備基金：新庁舎整備事業及びその他公共施設の老朽化対策の財源として順次充当予定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地方交付税や地方消費税交付金等の増による増加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や新型コロナウイルス感染症のような不測の事態に備えるため、また景気に左右されやすい法人市民税が主な税収である本市の状況を踏まえ、財政調整基金の残高は、標準財政規模の２０％程度を下回らないよう努め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大型事業の市債償還への備えとして５９０百万円を積み立てたこと等による増加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新庁舎整備等、今後本格化する大型事業の市債償還に対応できるよう計画的に積立及び管理を行う。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73B1B46-3646-4DFD-AC7C-C1D35DF958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0C1EE8A-F0B0-4B81-AC54-5A219F3452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7D64E8D-71EF-40F4-8C6B-AE4C89711DE4}"/>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ED0F3AB-8CFF-431B-B684-C67216C723D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4E770EA-C2B5-4B5E-92FF-BAC47F16C1F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078973D-9FF6-4E68-8E86-793F6CCA106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DC70A11-6A4E-4503-BFF0-E6502A1B6FD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2E0C3B7-F639-4CF3-A4AB-B207490A6C3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2096BB7-B833-4825-A8A4-951FAF5B78A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38B2910-8B2B-455D-8E2F-4830B92A3F6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2373A3D-505F-49E6-A468-5088AE442B2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B537E36-F2A8-4B7F-B97D-DB14DBC304B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85B286D-F484-4415-94AC-EB07C2B36E6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B63C4F0-58B1-4AD6-975A-BED984C7192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2B99192-6057-456F-802C-03A00EE7143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2C85E9F-1480-400E-914A-9E238D9E195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1AB7271-FFF3-42DB-9388-D10F154317B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A9366F6-C89D-485F-B659-566396DE79B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C15747B-0531-4015-A5EF-85095A29DB0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F9AF33F-7C02-4D0B-9622-04D97FF038C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F3C13D3F-173C-4103-B69B-181958C6453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FB40060-BD7A-4B43-9398-11686069F2E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74,037
72,873
71.72
35,170,654
33,634,140
1,277,931
16,419,270
19,444,149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FF8E9C3-9943-417A-8973-37B3B28652F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8A8F4FA-5AA8-464D-89F6-428F2FA15B4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CEF7ADE-5A84-45E5-BBBE-BE3DEE26BF2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0310E24-EDCD-4DFF-A7A6-19E567EF6DA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377C72A-1CD1-4D41-BB21-B6C2BCAAE8E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727F0CA-3C54-4729-84BB-43364353D17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3BFBD94-E1C2-488D-93B3-56472134840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901A968-AB6A-4029-BD70-E84EC5D23E6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AF88D25-F778-426B-907F-B6C2518BDA8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24EFC98-F1D1-4D4A-B750-C633BB03BA3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25383BF-C377-4E61-A0CA-C67159AA89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B2B2F386-1743-4430-BE1B-E64C45B486A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521B44F-D8A3-4E53-AF2D-AD02810BA7D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93ABA15-9036-4CA7-B8F2-65689713780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BB29C05-DD65-4523-939D-B5BCCF4E8FB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0CC4D1D-9987-4E5E-8CB0-46653402A90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9927228-4689-476D-B9FB-0AD4478D1AD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3A2766C-07DF-4290-92A6-A885FC36CCD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849980B-42BC-4B24-87F2-334FB1E071C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1EE1B1D-FE28-469E-A1EB-2AEA2E6F131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983B7977-8F97-47C5-A597-9BEDF762E7D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5F69BE2-3F0D-4F27-B861-127FA22EA86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A7D58BE-A696-4351-89DD-05D0B56519D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B8BCF55-0B21-4FA0-9A29-989EC3FC457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289CD64-EB11-4B48-9F80-6EDAE2D009D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80ADB4D-DABA-41CB-9077-EE4086180A7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D91941F-F589-4AD6-81BE-E42E8F26B4F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22F1CFB-2E13-4F4F-A1FC-510FC649CF8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7DEB1EC-A05A-49C1-A864-9A477AD9E53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A19757F-1386-4DB9-950F-29809763D9C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DFB30DF-4677-478C-A542-EADA47DDFB7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5B0384E-8009-4C75-8BF2-D37A007AACE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E3AD4D0-4C78-4031-8B63-A812107DD48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C1556D4-AD5F-42A8-B11C-B203DA929E3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C2C7687D-808D-441A-AFDB-351AE8CA45A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Ins="36000" rtlCol="0" anchor="t"/>
        <a:lstStyle/>
        <a:p>
          <a:r>
            <a:rPr kumimoji="1" lang="ja-JP" altLang="ja-JP" sz="1100">
              <a:solidFill>
                <a:schemeClr val="dk1"/>
              </a:solidFill>
              <a:effectLst/>
              <a:latin typeface="+mn-lt"/>
              <a:ea typeface="+mn-ea"/>
              <a:cs typeface="+mn-cs"/>
            </a:rPr>
            <a:t>　有形固定資産減価償却率については、前年度と比較して０．９ポイント増加したが、類似団体平均と比べて１．２ポイント下回っている。</a:t>
          </a:r>
          <a:endParaRPr lang="ja-JP" altLang="ja-JP">
            <a:effectLst/>
          </a:endParaRPr>
        </a:p>
        <a:p>
          <a:r>
            <a:rPr kumimoji="1" lang="ja-JP" altLang="ja-JP" sz="1100">
              <a:solidFill>
                <a:schemeClr val="dk1"/>
              </a:solidFill>
              <a:effectLst/>
              <a:latin typeface="+mn-lt"/>
              <a:ea typeface="+mn-ea"/>
              <a:cs typeface="+mn-cs"/>
            </a:rPr>
            <a:t>　公共施設等総合管理計画等により、計画的に公共施設の長寿命化を実施することで、今後の数値の大幅な伸びを抑制していく。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502016E-4C40-486E-AF69-8F9F7D28109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7948FA1-814C-42EE-AFCB-C3CC7C22CD3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97A3C89-4AAD-4806-9C06-BB7497815F4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C61B26B5-F411-46AB-B780-D45C96BEB44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3775149F-CF00-4A7D-96B2-268B6F92E3DE}"/>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9F9B9604-DDD5-495D-A6E5-6779752C07EC}"/>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F4166933-A4FB-491B-8E90-DD60F7FF65B7}"/>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049B07C8-4C85-4CAD-9AF2-826635382B7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D9D52748-B035-4D3B-84E4-2D32F6EDCA6F}"/>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EDEBB2E8-C6B8-462A-88BE-32FE9E59256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26669396-494F-481B-975A-290EB5A5FE8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DD589C5D-7BB9-4E3E-BB05-51169D4EF2CF}"/>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6427FB4A-8056-473C-87F8-F5B38E815235}"/>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094B44CF-E74B-4440-98D2-72D429CD9985}"/>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4B0DFE29-3F2B-4397-ACA4-3C8E7ED738A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084E3556-C705-41BA-8311-A84A9AAF275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D10E2ADF-9760-4E02-A067-4AAF18F0A83A}"/>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515B27CE-C370-4EB4-B2EC-12881C4D734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C244E701-1053-433F-8F06-A502FC455D3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93D5CEDA-80BC-4942-9C70-EF1AE3F9B51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a:extLst>
            <a:ext uri="{FF2B5EF4-FFF2-40B4-BE49-F238E27FC236}">
              <a16:creationId xmlns:a16="http://schemas.microsoft.com/office/drawing/2014/main" id="{A97F02B5-90E5-4F83-88AF-10E7FD3C3994}"/>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a:extLst>
            <a:ext uri="{FF2B5EF4-FFF2-40B4-BE49-F238E27FC236}">
              <a16:creationId xmlns:a16="http://schemas.microsoft.com/office/drawing/2014/main" id="{5EC74F97-CC73-4D82-8F36-94C1007ED543}"/>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a:extLst>
            <a:ext uri="{FF2B5EF4-FFF2-40B4-BE49-F238E27FC236}">
              <a16:creationId xmlns:a16="http://schemas.microsoft.com/office/drawing/2014/main" id="{E0151308-4B45-486F-B6BE-61D4641392CD}"/>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a:extLst>
            <a:ext uri="{FF2B5EF4-FFF2-40B4-BE49-F238E27FC236}">
              <a16:creationId xmlns:a16="http://schemas.microsoft.com/office/drawing/2014/main" id="{ACFFA1E6-2BD2-4DFA-8EB1-53B027DEF3DC}"/>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a:extLst>
            <a:ext uri="{FF2B5EF4-FFF2-40B4-BE49-F238E27FC236}">
              <a16:creationId xmlns:a16="http://schemas.microsoft.com/office/drawing/2014/main" id="{6CFE1A3F-80B8-4A50-B894-EF2D1437ED8C}"/>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4" name="有形固定資産減価償却率平均値テキスト">
          <a:extLst>
            <a:ext uri="{FF2B5EF4-FFF2-40B4-BE49-F238E27FC236}">
              <a16:creationId xmlns:a16="http://schemas.microsoft.com/office/drawing/2014/main" id="{AFCB63A2-594F-4FBE-A099-DAB371A554CA}"/>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a:extLst>
            <a:ext uri="{FF2B5EF4-FFF2-40B4-BE49-F238E27FC236}">
              <a16:creationId xmlns:a16="http://schemas.microsoft.com/office/drawing/2014/main" id="{D4407F21-CF3F-4DD4-A79C-9CF2F85BF4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a:extLst>
            <a:ext uri="{FF2B5EF4-FFF2-40B4-BE49-F238E27FC236}">
              <a16:creationId xmlns:a16="http://schemas.microsoft.com/office/drawing/2014/main" id="{4F7D9021-3C72-4AF2-8214-5DBEAAB953F0}"/>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a:extLst>
            <a:ext uri="{FF2B5EF4-FFF2-40B4-BE49-F238E27FC236}">
              <a16:creationId xmlns:a16="http://schemas.microsoft.com/office/drawing/2014/main" id="{E1F58693-1989-4F70-9196-25DA5BD2DE60}"/>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a:extLst>
            <a:ext uri="{FF2B5EF4-FFF2-40B4-BE49-F238E27FC236}">
              <a16:creationId xmlns:a16="http://schemas.microsoft.com/office/drawing/2014/main" id="{D2B7C273-9D60-48AC-A126-05EF267461AF}"/>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a:extLst>
            <a:ext uri="{FF2B5EF4-FFF2-40B4-BE49-F238E27FC236}">
              <a16:creationId xmlns:a16="http://schemas.microsoft.com/office/drawing/2014/main" id="{54BC9F88-A82C-4845-A404-7025DF4C3E07}"/>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FFCAB66-EC0E-4CA7-B848-8817C6340CB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AD95BE68-0A5A-491F-B6A9-DC8577F40A1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BC0CB9DD-385B-4D7B-8F8D-FE09D35A8B7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55890098-F581-4020-A84C-4F07434F153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EBE907A1-CBA5-4D9E-B71E-8858397D30D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95" name="楕円 94">
          <a:extLst>
            <a:ext uri="{FF2B5EF4-FFF2-40B4-BE49-F238E27FC236}">
              <a16:creationId xmlns:a16="http://schemas.microsoft.com/office/drawing/2014/main" id="{52A556D8-F234-4D5E-B9D1-5D1D52233082}"/>
            </a:ext>
          </a:extLst>
        </xdr:cNvPr>
        <xdr:cNvSpPr/>
      </xdr:nvSpPr>
      <xdr:spPr>
        <a:xfrm>
          <a:off x="4711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143527</xdr:rowOff>
    </xdr:from>
    <xdr:ext cx="405111" cy="259045"/>
    <xdr:sp macro="" textlink="">
      <xdr:nvSpPr>
        <xdr:cNvPr id="96" name="有形固定資産減価償却率該当値テキスト">
          <a:extLst>
            <a:ext uri="{FF2B5EF4-FFF2-40B4-BE49-F238E27FC236}">
              <a16:creationId xmlns:a16="http://schemas.microsoft.com/office/drawing/2014/main" id="{D5F71E93-E965-4CC5-BABA-CA7D78078577}"/>
            </a:ext>
          </a:extLst>
        </xdr:cNvPr>
        <xdr:cNvSpPr txBox="1"/>
      </xdr:nvSpPr>
      <xdr:spPr>
        <a:xfrm>
          <a:off x="4813300"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96361</xdr:rowOff>
    </xdr:from>
    <xdr:to>
      <xdr:col>19</xdr:col>
      <xdr:colOff>187325</xdr:colOff>
      <xdr:row>31</xdr:row>
      <xdr:rowOff>26511</xdr:rowOff>
    </xdr:to>
    <xdr:sp macro="" textlink="">
      <xdr:nvSpPr>
        <xdr:cNvPr id="97" name="楕円 96">
          <a:extLst>
            <a:ext uri="{FF2B5EF4-FFF2-40B4-BE49-F238E27FC236}">
              <a16:creationId xmlns:a16="http://schemas.microsoft.com/office/drawing/2014/main" id="{640BF930-535D-4206-8E65-98C40877682D}"/>
            </a:ext>
          </a:extLst>
        </xdr:cNvPr>
        <xdr:cNvSpPr/>
      </xdr:nvSpPr>
      <xdr:spPr>
        <a:xfrm>
          <a:off x="4000500" y="60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147161</xdr:rowOff>
    </xdr:from>
    <xdr:to>
      <xdr:col>23</xdr:col>
      <xdr:colOff>85725</xdr:colOff>
      <xdr:row>31</xdr:row>
      <xdr:rowOff>0</xdr:rowOff>
    </xdr:to>
    <xdr:cxnSp macro="">
      <xdr:nvCxnSpPr>
        <xdr:cNvPr id="98" name="直線コネクタ 97">
          <a:extLst>
            <a:ext uri="{FF2B5EF4-FFF2-40B4-BE49-F238E27FC236}">
              <a16:creationId xmlns:a16="http://schemas.microsoft.com/office/drawing/2014/main" id="{9C9C2FCB-B38D-47E1-BC35-4D306818F07F}"/>
            </a:ext>
          </a:extLst>
        </xdr:cNvPr>
        <xdr:cNvCxnSpPr/>
      </xdr:nvCxnSpPr>
      <xdr:spPr>
        <a:xfrm>
          <a:off x="4051300" y="6062186"/>
          <a:ext cx="7112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72072</xdr:rowOff>
    </xdr:from>
    <xdr:to>
      <xdr:col>15</xdr:col>
      <xdr:colOff>187325</xdr:colOff>
      <xdr:row>31</xdr:row>
      <xdr:rowOff>2222</xdr:rowOff>
    </xdr:to>
    <xdr:sp macro="" textlink="">
      <xdr:nvSpPr>
        <xdr:cNvPr id="99" name="楕円 98">
          <a:extLst>
            <a:ext uri="{FF2B5EF4-FFF2-40B4-BE49-F238E27FC236}">
              <a16:creationId xmlns:a16="http://schemas.microsoft.com/office/drawing/2014/main" id="{80AD9068-07B3-4185-B3B7-8F55F95585F6}"/>
            </a:ext>
          </a:extLst>
        </xdr:cNvPr>
        <xdr:cNvSpPr/>
      </xdr:nvSpPr>
      <xdr:spPr>
        <a:xfrm>
          <a:off x="32385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122872</xdr:rowOff>
    </xdr:from>
    <xdr:to>
      <xdr:col>19</xdr:col>
      <xdr:colOff>136525</xdr:colOff>
      <xdr:row>30</xdr:row>
      <xdr:rowOff>147161</xdr:rowOff>
    </xdr:to>
    <xdr:cxnSp macro="">
      <xdr:nvCxnSpPr>
        <xdr:cNvPr id="100" name="直線コネクタ 99">
          <a:extLst>
            <a:ext uri="{FF2B5EF4-FFF2-40B4-BE49-F238E27FC236}">
              <a16:creationId xmlns:a16="http://schemas.microsoft.com/office/drawing/2014/main" id="{B3E919E6-2C53-488C-8A5B-4D81FDACFBC5}"/>
            </a:ext>
          </a:extLst>
        </xdr:cNvPr>
        <xdr:cNvCxnSpPr/>
      </xdr:nvCxnSpPr>
      <xdr:spPr>
        <a:xfrm>
          <a:off x="3289300" y="6037897"/>
          <a:ext cx="762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47784</xdr:rowOff>
    </xdr:from>
    <xdr:to>
      <xdr:col>11</xdr:col>
      <xdr:colOff>187325</xdr:colOff>
      <xdr:row>30</xdr:row>
      <xdr:rowOff>149384</xdr:rowOff>
    </xdr:to>
    <xdr:sp macro="" textlink="">
      <xdr:nvSpPr>
        <xdr:cNvPr id="101" name="楕円 100">
          <a:extLst>
            <a:ext uri="{FF2B5EF4-FFF2-40B4-BE49-F238E27FC236}">
              <a16:creationId xmlns:a16="http://schemas.microsoft.com/office/drawing/2014/main" id="{2FE9C037-A80F-479A-B0B1-42FF3EC44AAC}"/>
            </a:ext>
          </a:extLst>
        </xdr:cNvPr>
        <xdr:cNvSpPr/>
      </xdr:nvSpPr>
      <xdr:spPr>
        <a:xfrm>
          <a:off x="2476500" y="59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98584</xdr:rowOff>
    </xdr:from>
    <xdr:to>
      <xdr:col>15</xdr:col>
      <xdr:colOff>136525</xdr:colOff>
      <xdr:row>30</xdr:row>
      <xdr:rowOff>122872</xdr:rowOff>
    </xdr:to>
    <xdr:cxnSp macro="">
      <xdr:nvCxnSpPr>
        <xdr:cNvPr id="102" name="直線コネクタ 101">
          <a:extLst>
            <a:ext uri="{FF2B5EF4-FFF2-40B4-BE49-F238E27FC236}">
              <a16:creationId xmlns:a16="http://schemas.microsoft.com/office/drawing/2014/main" id="{3B8F28CA-21D6-481D-89F7-9C2C0E8393E2}"/>
            </a:ext>
          </a:extLst>
        </xdr:cNvPr>
        <xdr:cNvCxnSpPr/>
      </xdr:nvCxnSpPr>
      <xdr:spPr>
        <a:xfrm>
          <a:off x="2527300" y="6013609"/>
          <a:ext cx="762000" cy="2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146367</xdr:rowOff>
    </xdr:from>
    <xdr:to>
      <xdr:col>7</xdr:col>
      <xdr:colOff>187325</xdr:colOff>
      <xdr:row>30</xdr:row>
      <xdr:rowOff>76517</xdr:rowOff>
    </xdr:to>
    <xdr:sp macro="" textlink="">
      <xdr:nvSpPr>
        <xdr:cNvPr id="103" name="楕円 102">
          <a:extLst>
            <a:ext uri="{FF2B5EF4-FFF2-40B4-BE49-F238E27FC236}">
              <a16:creationId xmlns:a16="http://schemas.microsoft.com/office/drawing/2014/main" id="{4FBA8FDA-C9A6-4BC2-84A4-341FA579B6C9}"/>
            </a:ext>
          </a:extLst>
        </xdr:cNvPr>
        <xdr:cNvSpPr/>
      </xdr:nvSpPr>
      <xdr:spPr>
        <a:xfrm>
          <a:off x="1714500" y="5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25717</xdr:rowOff>
    </xdr:from>
    <xdr:to>
      <xdr:col>11</xdr:col>
      <xdr:colOff>136525</xdr:colOff>
      <xdr:row>30</xdr:row>
      <xdr:rowOff>98584</xdr:rowOff>
    </xdr:to>
    <xdr:cxnSp macro="">
      <xdr:nvCxnSpPr>
        <xdr:cNvPr id="104" name="直線コネクタ 103">
          <a:extLst>
            <a:ext uri="{FF2B5EF4-FFF2-40B4-BE49-F238E27FC236}">
              <a16:creationId xmlns:a16="http://schemas.microsoft.com/office/drawing/2014/main" id="{8330B24E-4705-479B-AD33-11201CFAAAD9}"/>
            </a:ext>
          </a:extLst>
        </xdr:cNvPr>
        <xdr:cNvCxnSpPr/>
      </xdr:nvCxnSpPr>
      <xdr:spPr>
        <a:xfrm>
          <a:off x="1765300" y="5940742"/>
          <a:ext cx="762000" cy="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5" name="n_1aveValue有形固定資産減価償却率">
          <a:extLst>
            <a:ext uri="{FF2B5EF4-FFF2-40B4-BE49-F238E27FC236}">
              <a16:creationId xmlns:a16="http://schemas.microsoft.com/office/drawing/2014/main" id="{97302C1B-D9C2-4259-9A30-2604F14F6F7C}"/>
            </a:ext>
          </a:extLst>
        </xdr:cNvPr>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a:extLst>
            <a:ext uri="{FF2B5EF4-FFF2-40B4-BE49-F238E27FC236}">
              <a16:creationId xmlns:a16="http://schemas.microsoft.com/office/drawing/2014/main" id="{7960BEDC-8297-4735-839D-976F9D5081DF}"/>
            </a:ext>
          </a:extLst>
        </xdr:cNvPr>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7" name="n_3aveValue有形固定資産減価償却率">
          <a:extLst>
            <a:ext uri="{FF2B5EF4-FFF2-40B4-BE49-F238E27FC236}">
              <a16:creationId xmlns:a16="http://schemas.microsoft.com/office/drawing/2014/main" id="{F0466ACF-FCFF-4DE3-8B78-F7F8CA14966A}"/>
            </a:ext>
          </a:extLst>
        </xdr:cNvPr>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8" name="n_4aveValue有形固定資産減価償却率">
          <a:extLst>
            <a:ext uri="{FF2B5EF4-FFF2-40B4-BE49-F238E27FC236}">
              <a16:creationId xmlns:a16="http://schemas.microsoft.com/office/drawing/2014/main" id="{C73470FA-6E30-459E-A6EC-2FD14614446B}"/>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43038</xdr:rowOff>
    </xdr:from>
    <xdr:ext cx="405111" cy="259045"/>
    <xdr:sp macro="" textlink="">
      <xdr:nvSpPr>
        <xdr:cNvPr id="109" name="n_1mainValue有形固定資産減価償却率">
          <a:extLst>
            <a:ext uri="{FF2B5EF4-FFF2-40B4-BE49-F238E27FC236}">
              <a16:creationId xmlns:a16="http://schemas.microsoft.com/office/drawing/2014/main" id="{366F5F15-194C-4D60-96DA-47395CFB556F}"/>
            </a:ext>
          </a:extLst>
        </xdr:cNvPr>
        <xdr:cNvSpPr txBox="1"/>
      </xdr:nvSpPr>
      <xdr:spPr>
        <a:xfrm>
          <a:off x="3836044" y="578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18749</xdr:rowOff>
    </xdr:from>
    <xdr:ext cx="405111" cy="259045"/>
    <xdr:sp macro="" textlink="">
      <xdr:nvSpPr>
        <xdr:cNvPr id="110" name="n_2mainValue有形固定資産減価償却率">
          <a:extLst>
            <a:ext uri="{FF2B5EF4-FFF2-40B4-BE49-F238E27FC236}">
              <a16:creationId xmlns:a16="http://schemas.microsoft.com/office/drawing/2014/main" id="{D395AF00-3482-4565-AF12-B585419B835D}"/>
            </a:ext>
          </a:extLst>
        </xdr:cNvPr>
        <xdr:cNvSpPr txBox="1"/>
      </xdr:nvSpPr>
      <xdr:spPr>
        <a:xfrm>
          <a:off x="3086744" y="5762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111" name="n_3mainValue有形固定資産減価償却率">
          <a:extLst>
            <a:ext uri="{FF2B5EF4-FFF2-40B4-BE49-F238E27FC236}">
              <a16:creationId xmlns:a16="http://schemas.microsoft.com/office/drawing/2014/main" id="{EBDA4D0B-FDED-4A83-B8CE-FC8F18B38C1B}"/>
            </a:ext>
          </a:extLst>
        </xdr:cNvPr>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93044</xdr:rowOff>
    </xdr:from>
    <xdr:ext cx="405111" cy="259045"/>
    <xdr:sp macro="" textlink="">
      <xdr:nvSpPr>
        <xdr:cNvPr id="112" name="n_4mainValue有形固定資産減価償却率">
          <a:extLst>
            <a:ext uri="{FF2B5EF4-FFF2-40B4-BE49-F238E27FC236}">
              <a16:creationId xmlns:a16="http://schemas.microsoft.com/office/drawing/2014/main" id="{FEE8B5C3-543F-444F-A46A-4F6986209846}"/>
            </a:ext>
          </a:extLst>
        </xdr:cNvPr>
        <xdr:cNvSpPr txBox="1"/>
      </xdr:nvSpPr>
      <xdr:spPr>
        <a:xfrm>
          <a:off x="1562744" y="566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D5CF5D4C-E608-4B88-9FA0-7296931189D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91047E81-2126-4D0B-9CE2-E412A1ECA86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32C38589-8104-4F9F-94C5-6232C6CA277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C0E1C410-F329-469F-A3B1-43D862415DB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AD2A9E30-EC5F-4C3D-812D-757C9ABCF55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2B0CB06F-3158-4D1C-9762-F2ABE1190C4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CC39EDB6-B513-4A97-BE1F-A533F3D919F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8309761A-6CEA-4F5D-A112-407E94940CB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D58A3D77-D9EC-414F-B328-5B37A061642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5637001D-543C-40E1-8E03-30CF4206E19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604CD49F-0DF1-4C5A-9A9A-9D1117B85B3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9EF82A78-5341-4FCE-8279-6C63FED311F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9BBA6091-ED90-4C0E-B144-457353E41A5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債務償還比率については、</a:t>
          </a:r>
          <a:r>
            <a:rPr kumimoji="1" lang="ja-JP" altLang="en-US" sz="1100">
              <a:solidFill>
                <a:schemeClr val="dk1"/>
              </a:solidFill>
              <a:effectLst/>
              <a:latin typeface="+mn-lt"/>
              <a:ea typeface="+mn-ea"/>
              <a:cs typeface="+mn-cs"/>
            </a:rPr>
            <a:t>国の補正予算等による地方交付税の増額等の影響で、</a:t>
          </a:r>
          <a:r>
            <a:rPr kumimoji="1" lang="ja-JP" altLang="ja-JP" sz="1100">
              <a:solidFill>
                <a:schemeClr val="dk1"/>
              </a:solidFill>
              <a:effectLst/>
              <a:latin typeface="+mn-lt"/>
              <a:ea typeface="+mn-ea"/>
              <a:cs typeface="+mn-cs"/>
            </a:rPr>
            <a:t>前年度と比較して１１７．５</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減少し、類似団体平均と比べて２５１．５ポイント下回っている。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600F3823-3305-44AA-9149-DB6AE4E95D7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159E0321-017A-4B83-90FD-D419B8308F3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F81E64A3-85C4-460C-8140-ACCDBC7C2F2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a:extLst>
            <a:ext uri="{FF2B5EF4-FFF2-40B4-BE49-F238E27FC236}">
              <a16:creationId xmlns:a16="http://schemas.microsoft.com/office/drawing/2014/main" id="{3BFC12FE-EA41-4BB3-A6D2-4660C94323E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a:extLst>
            <a:ext uri="{FF2B5EF4-FFF2-40B4-BE49-F238E27FC236}">
              <a16:creationId xmlns:a16="http://schemas.microsoft.com/office/drawing/2014/main" id="{B0390B04-BD93-4E59-8972-0F15D50D36B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a:extLst>
            <a:ext uri="{FF2B5EF4-FFF2-40B4-BE49-F238E27FC236}">
              <a16:creationId xmlns:a16="http://schemas.microsoft.com/office/drawing/2014/main" id="{BF98CCE3-388B-449D-834A-B3884E648AE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a:extLst>
            <a:ext uri="{FF2B5EF4-FFF2-40B4-BE49-F238E27FC236}">
              <a16:creationId xmlns:a16="http://schemas.microsoft.com/office/drawing/2014/main" id="{FEDE6335-5F7F-479A-980C-467AD6EC48D2}"/>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a:extLst>
            <a:ext uri="{FF2B5EF4-FFF2-40B4-BE49-F238E27FC236}">
              <a16:creationId xmlns:a16="http://schemas.microsoft.com/office/drawing/2014/main" id="{56490873-AB52-4720-ABAB-C7B60331FF8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a:extLst>
            <a:ext uri="{FF2B5EF4-FFF2-40B4-BE49-F238E27FC236}">
              <a16:creationId xmlns:a16="http://schemas.microsoft.com/office/drawing/2014/main" id="{57E2FD1E-2979-45D2-B712-63176A02DEE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a:extLst>
            <a:ext uri="{FF2B5EF4-FFF2-40B4-BE49-F238E27FC236}">
              <a16:creationId xmlns:a16="http://schemas.microsoft.com/office/drawing/2014/main" id="{7D59BF60-651C-48C0-9EDD-13678A828FE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a:extLst>
            <a:ext uri="{FF2B5EF4-FFF2-40B4-BE49-F238E27FC236}">
              <a16:creationId xmlns:a16="http://schemas.microsoft.com/office/drawing/2014/main" id="{402F880B-FAAB-4D27-A4C4-C4180AFAA07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a:extLst>
            <a:ext uri="{FF2B5EF4-FFF2-40B4-BE49-F238E27FC236}">
              <a16:creationId xmlns:a16="http://schemas.microsoft.com/office/drawing/2014/main" id="{B500FAE3-B223-45D8-92D3-EEBF4257E94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a:extLst>
            <a:ext uri="{FF2B5EF4-FFF2-40B4-BE49-F238E27FC236}">
              <a16:creationId xmlns:a16="http://schemas.microsoft.com/office/drawing/2014/main" id="{E92CF4A7-934B-47DF-89A4-D53EF759059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a:extLst>
            <a:ext uri="{FF2B5EF4-FFF2-40B4-BE49-F238E27FC236}">
              <a16:creationId xmlns:a16="http://schemas.microsoft.com/office/drawing/2014/main" id="{72ACA494-C1AB-40EB-AECC-56B2CF34CD7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a:extLst>
            <a:ext uri="{FF2B5EF4-FFF2-40B4-BE49-F238E27FC236}">
              <a16:creationId xmlns:a16="http://schemas.microsoft.com/office/drawing/2014/main" id="{3472D1BE-7849-4239-AB7E-DA2BFFB53BB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a:extLst>
            <a:ext uri="{FF2B5EF4-FFF2-40B4-BE49-F238E27FC236}">
              <a16:creationId xmlns:a16="http://schemas.microsoft.com/office/drawing/2014/main" id="{F65211EE-F90C-40EA-BA84-6FF1808D97B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a:extLst>
            <a:ext uri="{FF2B5EF4-FFF2-40B4-BE49-F238E27FC236}">
              <a16:creationId xmlns:a16="http://schemas.microsoft.com/office/drawing/2014/main" id="{4C15AC44-AD65-4CB1-8155-6B09F57BDBB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a:extLst>
            <a:ext uri="{FF2B5EF4-FFF2-40B4-BE49-F238E27FC236}">
              <a16:creationId xmlns:a16="http://schemas.microsoft.com/office/drawing/2014/main" id="{D0EFC1CD-2011-4538-A8DD-1C1A1EFC6BC4}"/>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a:extLst>
            <a:ext uri="{FF2B5EF4-FFF2-40B4-BE49-F238E27FC236}">
              <a16:creationId xmlns:a16="http://schemas.microsoft.com/office/drawing/2014/main" id="{F3F50ACA-F8F0-4B0F-B078-2B589F9E2F42}"/>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a:extLst>
            <a:ext uri="{FF2B5EF4-FFF2-40B4-BE49-F238E27FC236}">
              <a16:creationId xmlns:a16="http://schemas.microsoft.com/office/drawing/2014/main" id="{B1D1CC2B-B0FF-4B8F-872B-90BA07C2EB36}"/>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a:extLst>
            <a:ext uri="{FF2B5EF4-FFF2-40B4-BE49-F238E27FC236}">
              <a16:creationId xmlns:a16="http://schemas.microsoft.com/office/drawing/2014/main" id="{9436E2FC-D9CD-488F-995D-B9DDC9F3966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a:extLst>
            <a:ext uri="{FF2B5EF4-FFF2-40B4-BE49-F238E27FC236}">
              <a16:creationId xmlns:a16="http://schemas.microsoft.com/office/drawing/2014/main" id="{161DAAF9-6F10-40EB-9DD4-890B7D2EF94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a:extLst>
            <a:ext uri="{FF2B5EF4-FFF2-40B4-BE49-F238E27FC236}">
              <a16:creationId xmlns:a16="http://schemas.microsoft.com/office/drawing/2014/main" id="{83E85528-5937-4B63-A705-52238E872CA5}"/>
            </a:ext>
          </a:extLst>
        </xdr:cNvPr>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a:extLst>
            <a:ext uri="{FF2B5EF4-FFF2-40B4-BE49-F238E27FC236}">
              <a16:creationId xmlns:a16="http://schemas.microsoft.com/office/drawing/2014/main" id="{2AF37F23-6FE6-4C9E-91BC-C4985D38A2CF}"/>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a:extLst>
            <a:ext uri="{FF2B5EF4-FFF2-40B4-BE49-F238E27FC236}">
              <a16:creationId xmlns:a16="http://schemas.microsoft.com/office/drawing/2014/main" id="{9B93F575-88D2-4EE2-8299-BEFFDDA2D7E9}"/>
            </a:ext>
          </a:extLst>
        </xdr:cNvPr>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a:extLst>
            <a:ext uri="{FF2B5EF4-FFF2-40B4-BE49-F238E27FC236}">
              <a16:creationId xmlns:a16="http://schemas.microsoft.com/office/drawing/2014/main" id="{212DF0E4-AC5A-43C0-B381-5B3EA29DF49E}"/>
            </a:ext>
          </a:extLst>
        </xdr:cNvPr>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a:extLst>
            <a:ext uri="{FF2B5EF4-FFF2-40B4-BE49-F238E27FC236}">
              <a16:creationId xmlns:a16="http://schemas.microsoft.com/office/drawing/2014/main" id="{9213D8E5-4B9A-4765-BD49-EED61F9B718D}"/>
            </a:ext>
          </a:extLst>
        </xdr:cNvPr>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a:extLst>
            <a:ext uri="{FF2B5EF4-FFF2-40B4-BE49-F238E27FC236}">
              <a16:creationId xmlns:a16="http://schemas.microsoft.com/office/drawing/2014/main" id="{92D359ED-9D48-4A41-BFB1-2E9F327689F5}"/>
            </a:ext>
          </a:extLst>
        </xdr:cNvPr>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E22C7DDA-FF89-4895-A97A-60490B702ED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3B91A5F8-C7C8-4F68-AC09-4D4A1E8C1AD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22054A27-C797-4B02-BB94-2545E34033B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DFB3D9B6-EDCB-4EC1-A630-688A9EACC1A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a:extLst>
            <a:ext uri="{FF2B5EF4-FFF2-40B4-BE49-F238E27FC236}">
              <a16:creationId xmlns:a16="http://schemas.microsoft.com/office/drawing/2014/main" id="{17D7E63F-9AE0-4278-BC91-9B63F61D9CA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123471</xdr:rowOff>
    </xdr:from>
    <xdr:to>
      <xdr:col>76</xdr:col>
      <xdr:colOff>73025</xdr:colOff>
      <xdr:row>28</xdr:row>
      <xdr:rowOff>53621</xdr:rowOff>
    </xdr:to>
    <xdr:sp macro="" textlink="">
      <xdr:nvSpPr>
        <xdr:cNvPr id="159" name="楕円 158">
          <a:extLst>
            <a:ext uri="{FF2B5EF4-FFF2-40B4-BE49-F238E27FC236}">
              <a16:creationId xmlns:a16="http://schemas.microsoft.com/office/drawing/2014/main" id="{49E3B080-937D-4EB9-84C3-3A8CEAEBA592}"/>
            </a:ext>
          </a:extLst>
        </xdr:cNvPr>
        <xdr:cNvSpPr/>
      </xdr:nvSpPr>
      <xdr:spPr>
        <a:xfrm>
          <a:off x="14744700" y="55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146348</xdr:rowOff>
    </xdr:from>
    <xdr:ext cx="469744" cy="259045"/>
    <xdr:sp macro="" textlink="">
      <xdr:nvSpPr>
        <xdr:cNvPr id="160" name="債務償還比率該当値テキスト">
          <a:extLst>
            <a:ext uri="{FF2B5EF4-FFF2-40B4-BE49-F238E27FC236}">
              <a16:creationId xmlns:a16="http://schemas.microsoft.com/office/drawing/2014/main" id="{DEB5E9CF-ECA9-440D-84F9-ED9EFCE0AEDB}"/>
            </a:ext>
          </a:extLst>
        </xdr:cNvPr>
        <xdr:cNvSpPr txBox="1"/>
      </xdr:nvSpPr>
      <xdr:spPr>
        <a:xfrm>
          <a:off x="14846300" y="537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133223</xdr:rowOff>
    </xdr:from>
    <xdr:to>
      <xdr:col>72</xdr:col>
      <xdr:colOff>123825</xdr:colOff>
      <xdr:row>29</xdr:row>
      <xdr:rowOff>63373</xdr:rowOff>
    </xdr:to>
    <xdr:sp macro="" textlink="">
      <xdr:nvSpPr>
        <xdr:cNvPr id="161" name="楕円 160">
          <a:extLst>
            <a:ext uri="{FF2B5EF4-FFF2-40B4-BE49-F238E27FC236}">
              <a16:creationId xmlns:a16="http://schemas.microsoft.com/office/drawing/2014/main" id="{85A54D36-9A47-46F2-BA4D-CDA2309B890D}"/>
            </a:ext>
          </a:extLst>
        </xdr:cNvPr>
        <xdr:cNvSpPr/>
      </xdr:nvSpPr>
      <xdr:spPr>
        <a:xfrm>
          <a:off x="14033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2821</xdr:rowOff>
    </xdr:from>
    <xdr:to>
      <xdr:col>76</xdr:col>
      <xdr:colOff>22225</xdr:colOff>
      <xdr:row>29</xdr:row>
      <xdr:rowOff>12573</xdr:rowOff>
    </xdr:to>
    <xdr:cxnSp macro="">
      <xdr:nvCxnSpPr>
        <xdr:cNvPr id="162" name="直線コネクタ 161">
          <a:extLst>
            <a:ext uri="{FF2B5EF4-FFF2-40B4-BE49-F238E27FC236}">
              <a16:creationId xmlns:a16="http://schemas.microsoft.com/office/drawing/2014/main" id="{D887C64D-B4BB-42A0-B37F-1C8CBC9130A9}"/>
            </a:ext>
          </a:extLst>
        </xdr:cNvPr>
        <xdr:cNvCxnSpPr/>
      </xdr:nvCxnSpPr>
      <xdr:spPr>
        <a:xfrm flipV="1">
          <a:off x="14084300" y="5574946"/>
          <a:ext cx="711200" cy="18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131373</xdr:rowOff>
    </xdr:from>
    <xdr:to>
      <xdr:col>68</xdr:col>
      <xdr:colOff>123825</xdr:colOff>
      <xdr:row>29</xdr:row>
      <xdr:rowOff>61523</xdr:rowOff>
    </xdr:to>
    <xdr:sp macro="" textlink="">
      <xdr:nvSpPr>
        <xdr:cNvPr id="163" name="楕円 162">
          <a:extLst>
            <a:ext uri="{FF2B5EF4-FFF2-40B4-BE49-F238E27FC236}">
              <a16:creationId xmlns:a16="http://schemas.microsoft.com/office/drawing/2014/main" id="{73BB4454-E1D2-4694-BF92-FFE5C172E801}"/>
            </a:ext>
          </a:extLst>
        </xdr:cNvPr>
        <xdr:cNvSpPr/>
      </xdr:nvSpPr>
      <xdr:spPr>
        <a:xfrm>
          <a:off x="13271500" y="57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10723</xdr:rowOff>
    </xdr:from>
    <xdr:to>
      <xdr:col>72</xdr:col>
      <xdr:colOff>73025</xdr:colOff>
      <xdr:row>29</xdr:row>
      <xdr:rowOff>12573</xdr:rowOff>
    </xdr:to>
    <xdr:cxnSp macro="">
      <xdr:nvCxnSpPr>
        <xdr:cNvPr id="164" name="直線コネクタ 163">
          <a:extLst>
            <a:ext uri="{FF2B5EF4-FFF2-40B4-BE49-F238E27FC236}">
              <a16:creationId xmlns:a16="http://schemas.microsoft.com/office/drawing/2014/main" id="{4A83FFA9-AFB5-4223-B36B-C47B6C63FAD0}"/>
            </a:ext>
          </a:extLst>
        </xdr:cNvPr>
        <xdr:cNvCxnSpPr/>
      </xdr:nvCxnSpPr>
      <xdr:spPr>
        <a:xfrm>
          <a:off x="13322300" y="5754298"/>
          <a:ext cx="762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34408</xdr:rowOff>
    </xdr:from>
    <xdr:to>
      <xdr:col>64</xdr:col>
      <xdr:colOff>123825</xdr:colOff>
      <xdr:row>29</xdr:row>
      <xdr:rowOff>136008</xdr:rowOff>
    </xdr:to>
    <xdr:sp macro="" textlink="">
      <xdr:nvSpPr>
        <xdr:cNvPr id="165" name="楕円 164">
          <a:extLst>
            <a:ext uri="{FF2B5EF4-FFF2-40B4-BE49-F238E27FC236}">
              <a16:creationId xmlns:a16="http://schemas.microsoft.com/office/drawing/2014/main" id="{07AEF45A-C359-4E58-9CC7-8BFDA438329F}"/>
            </a:ext>
          </a:extLst>
        </xdr:cNvPr>
        <xdr:cNvSpPr/>
      </xdr:nvSpPr>
      <xdr:spPr>
        <a:xfrm>
          <a:off x="12509500" y="57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10723</xdr:rowOff>
    </xdr:from>
    <xdr:to>
      <xdr:col>68</xdr:col>
      <xdr:colOff>73025</xdr:colOff>
      <xdr:row>29</xdr:row>
      <xdr:rowOff>85208</xdr:rowOff>
    </xdr:to>
    <xdr:cxnSp macro="">
      <xdr:nvCxnSpPr>
        <xdr:cNvPr id="166" name="直線コネクタ 165">
          <a:extLst>
            <a:ext uri="{FF2B5EF4-FFF2-40B4-BE49-F238E27FC236}">
              <a16:creationId xmlns:a16="http://schemas.microsoft.com/office/drawing/2014/main" id="{8E28CE94-046E-4529-A4B3-8855E9E8A0F2}"/>
            </a:ext>
          </a:extLst>
        </xdr:cNvPr>
        <xdr:cNvCxnSpPr/>
      </xdr:nvCxnSpPr>
      <xdr:spPr>
        <a:xfrm flipV="1">
          <a:off x="12560300" y="5754298"/>
          <a:ext cx="762000" cy="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120768</xdr:rowOff>
    </xdr:from>
    <xdr:to>
      <xdr:col>60</xdr:col>
      <xdr:colOff>123825</xdr:colOff>
      <xdr:row>30</xdr:row>
      <xdr:rowOff>50918</xdr:rowOff>
    </xdr:to>
    <xdr:sp macro="" textlink="">
      <xdr:nvSpPr>
        <xdr:cNvPr id="167" name="楕円 166">
          <a:extLst>
            <a:ext uri="{FF2B5EF4-FFF2-40B4-BE49-F238E27FC236}">
              <a16:creationId xmlns:a16="http://schemas.microsoft.com/office/drawing/2014/main" id="{FB94BFEA-F396-440D-A82A-8813DF9E18B2}"/>
            </a:ext>
          </a:extLst>
        </xdr:cNvPr>
        <xdr:cNvSpPr/>
      </xdr:nvSpPr>
      <xdr:spPr>
        <a:xfrm>
          <a:off x="11747500" y="58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85208</xdr:rowOff>
    </xdr:from>
    <xdr:to>
      <xdr:col>64</xdr:col>
      <xdr:colOff>73025</xdr:colOff>
      <xdr:row>30</xdr:row>
      <xdr:rowOff>118</xdr:rowOff>
    </xdr:to>
    <xdr:cxnSp macro="">
      <xdr:nvCxnSpPr>
        <xdr:cNvPr id="168" name="直線コネクタ 167">
          <a:extLst>
            <a:ext uri="{FF2B5EF4-FFF2-40B4-BE49-F238E27FC236}">
              <a16:creationId xmlns:a16="http://schemas.microsoft.com/office/drawing/2014/main" id="{D796BE74-5368-47CA-9332-6777846C8BAD}"/>
            </a:ext>
          </a:extLst>
        </xdr:cNvPr>
        <xdr:cNvCxnSpPr/>
      </xdr:nvCxnSpPr>
      <xdr:spPr>
        <a:xfrm flipV="1">
          <a:off x="11798300" y="5828783"/>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a:extLst>
            <a:ext uri="{FF2B5EF4-FFF2-40B4-BE49-F238E27FC236}">
              <a16:creationId xmlns:a16="http://schemas.microsoft.com/office/drawing/2014/main" id="{727A7596-5526-479E-BCE6-7A50BAFA463C}"/>
            </a:ext>
          </a:extLst>
        </xdr:cNvPr>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a:extLst>
            <a:ext uri="{FF2B5EF4-FFF2-40B4-BE49-F238E27FC236}">
              <a16:creationId xmlns:a16="http://schemas.microsoft.com/office/drawing/2014/main" id="{9BA67858-9E4B-447B-A2F6-D257E387453E}"/>
            </a:ext>
          </a:extLst>
        </xdr:cNvPr>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a:extLst>
            <a:ext uri="{FF2B5EF4-FFF2-40B4-BE49-F238E27FC236}">
              <a16:creationId xmlns:a16="http://schemas.microsoft.com/office/drawing/2014/main" id="{9D04E94B-7659-460D-BA2B-053852FCBE23}"/>
            </a:ext>
          </a:extLst>
        </xdr:cNvPr>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a:extLst>
            <a:ext uri="{FF2B5EF4-FFF2-40B4-BE49-F238E27FC236}">
              <a16:creationId xmlns:a16="http://schemas.microsoft.com/office/drawing/2014/main" id="{31123CC9-51B7-4341-A470-6CF818B3FFA5}"/>
            </a:ext>
          </a:extLst>
        </xdr:cNvPr>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79900</xdr:rowOff>
    </xdr:from>
    <xdr:ext cx="469744" cy="259045"/>
    <xdr:sp macro="" textlink="">
      <xdr:nvSpPr>
        <xdr:cNvPr id="173" name="n_1mainValue債務償還比率">
          <a:extLst>
            <a:ext uri="{FF2B5EF4-FFF2-40B4-BE49-F238E27FC236}">
              <a16:creationId xmlns:a16="http://schemas.microsoft.com/office/drawing/2014/main" id="{7DB847B0-AAA7-452E-A450-4A97A5A87FFD}"/>
            </a:ext>
          </a:extLst>
        </xdr:cNvPr>
        <xdr:cNvSpPr txBox="1"/>
      </xdr:nvSpPr>
      <xdr:spPr>
        <a:xfrm>
          <a:off x="13836727" y="54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78050</xdr:rowOff>
    </xdr:from>
    <xdr:ext cx="469744" cy="259045"/>
    <xdr:sp macro="" textlink="">
      <xdr:nvSpPr>
        <xdr:cNvPr id="174" name="n_2mainValue債務償還比率">
          <a:extLst>
            <a:ext uri="{FF2B5EF4-FFF2-40B4-BE49-F238E27FC236}">
              <a16:creationId xmlns:a16="http://schemas.microsoft.com/office/drawing/2014/main" id="{C0569157-3F59-4B8C-BF08-F05AFF86CF81}"/>
            </a:ext>
          </a:extLst>
        </xdr:cNvPr>
        <xdr:cNvSpPr txBox="1"/>
      </xdr:nvSpPr>
      <xdr:spPr>
        <a:xfrm>
          <a:off x="13087427" y="547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152535</xdr:rowOff>
    </xdr:from>
    <xdr:ext cx="469744" cy="259045"/>
    <xdr:sp macro="" textlink="">
      <xdr:nvSpPr>
        <xdr:cNvPr id="175" name="n_3mainValue債務償還比率">
          <a:extLst>
            <a:ext uri="{FF2B5EF4-FFF2-40B4-BE49-F238E27FC236}">
              <a16:creationId xmlns:a16="http://schemas.microsoft.com/office/drawing/2014/main" id="{4D492628-CF77-4089-9C4E-AF859015F003}"/>
            </a:ext>
          </a:extLst>
        </xdr:cNvPr>
        <xdr:cNvSpPr txBox="1"/>
      </xdr:nvSpPr>
      <xdr:spPr>
        <a:xfrm>
          <a:off x="12325427" y="555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67445</xdr:rowOff>
    </xdr:from>
    <xdr:ext cx="469744" cy="259045"/>
    <xdr:sp macro="" textlink="">
      <xdr:nvSpPr>
        <xdr:cNvPr id="176" name="n_4mainValue債務償還比率">
          <a:extLst>
            <a:ext uri="{FF2B5EF4-FFF2-40B4-BE49-F238E27FC236}">
              <a16:creationId xmlns:a16="http://schemas.microsoft.com/office/drawing/2014/main" id="{A6E50956-DA43-49F3-85EF-0A63CA55D5C9}"/>
            </a:ext>
          </a:extLst>
        </xdr:cNvPr>
        <xdr:cNvSpPr txBox="1"/>
      </xdr:nvSpPr>
      <xdr:spPr>
        <a:xfrm>
          <a:off x="11563427" y="563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a:extLst>
            <a:ext uri="{FF2B5EF4-FFF2-40B4-BE49-F238E27FC236}">
              <a16:creationId xmlns:a16="http://schemas.microsoft.com/office/drawing/2014/main" id="{1AB279B2-1A52-4739-8750-EDF4DCB3B2C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a:extLst>
            <a:ext uri="{FF2B5EF4-FFF2-40B4-BE49-F238E27FC236}">
              <a16:creationId xmlns:a16="http://schemas.microsoft.com/office/drawing/2014/main" id="{B0B4AECE-56A3-479D-9B75-D1548D87466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a:extLst>
            <a:ext uri="{FF2B5EF4-FFF2-40B4-BE49-F238E27FC236}">
              <a16:creationId xmlns:a16="http://schemas.microsoft.com/office/drawing/2014/main" id="{97BA1154-8B42-4C48-B7B1-38E8902BA72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a:extLst>
            <a:ext uri="{FF2B5EF4-FFF2-40B4-BE49-F238E27FC236}">
              <a16:creationId xmlns:a16="http://schemas.microsoft.com/office/drawing/2014/main" id="{D0142682-5726-47A9-898F-0494A66EAE4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a:extLst>
            <a:ext uri="{FF2B5EF4-FFF2-40B4-BE49-F238E27FC236}">
              <a16:creationId xmlns:a16="http://schemas.microsoft.com/office/drawing/2014/main" id="{EB2EE8FA-D30C-4BD0-896A-CB4DEC582CE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a:extLst>
            <a:ext uri="{FF2B5EF4-FFF2-40B4-BE49-F238E27FC236}">
              <a16:creationId xmlns:a16="http://schemas.microsoft.com/office/drawing/2014/main" id="{BFF61C61-1AB0-41DD-B3E4-5EDB1E085C8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6169246-43F0-49FF-8666-24FADC53729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9815C6C-440D-4CFE-A7F6-A470036224B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4E440F1-27C9-4946-980A-A14E187F70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615F777-23D1-48A1-8557-02A2800311D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5CE738-9418-4A1C-9FDB-8AFDEC226C2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2EF5DCE-3546-4FB1-B8B0-7E0C8067082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40BBBB-45B6-4A67-96D0-916AE9535CC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83132B-6A46-46A3-84FC-29E3EF4AA09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6ED9B63-5BA4-4760-858E-AF950E00FD5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3F6297-41FA-4A20-9332-D0C687F2BDA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74,037
72,873
71.72
35,170,654
33,634,140
1,277,931
16,419,270
19,444,149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05E522-6AD4-4598-B54F-FF0E13DA5A2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38F031-5F6C-483A-86F9-103D6C59C4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0FE8DE0-E826-408B-9C7D-BB5C517871D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41BF0E4-C4EA-4034-86AF-8E74AF0CD35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ABF066-1503-4634-AC9D-8C691C625E7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16A2129-DD3E-4191-9CC6-EA14EB6ACDC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5EA6FBD-5120-493B-AE66-8842B49F50A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4A5D0BA-AE33-4406-8599-EABDCD5C47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BC5A904-6334-4D64-BF03-F2DC26E32EF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814D2A-B3B1-46BD-9F36-F76AD9E288F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B93516-88A9-4EC8-BCF4-0D4FBA5ADA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0F48CD-A98E-47CE-BF2C-72F25F4CAC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BD8BFC2-2658-44BB-8CB6-20596E5CCA8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A9A7011-2249-4C8F-ABBC-574FBCE6FA6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5196687-7B34-4C68-80EE-607039912C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E1847A5-562A-4C36-B95D-763C3BF5AD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EAF3CB-41D5-40C1-9BDA-51ED1B27D03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34D93C8-1DED-4B76-BF7F-3241ECE7B8C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20FB152-C1D1-42EC-9339-2A0AA9C0C38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0348F2C-DF07-43F6-908C-71EC8B40790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983DAAA-D739-4F86-84D2-D13FE1AE5A2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980CB3E-B94E-4EE2-B062-F776D20D47A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CA3C2CA-7F63-43DE-95FD-5CCEC228707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FE41264-AB5E-4723-80BE-F769C87D952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829FD83-5B65-4389-B935-0FB2695BA34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7F0EB96-2663-45E2-BE72-F2AB6EB102C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F2A7803-1EA9-418B-85AD-1DC097AB362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F108D47-C48A-4B43-92C9-649154DCA5F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5963E0-4155-439E-BC71-4E6D8CC3757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5918D71-E615-4978-B6B9-6E36B56ED8A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FB17436-FEC0-4464-BB9E-E48D1B91F1A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BC56B7A-D4AE-4B04-9B3C-3005B05814B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C0010E1-2E9C-4C26-B414-9CDAB039654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12020B6-D2A2-4808-AC3F-88FFAFF9129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52CB415-CD7A-4BBA-B1D6-7336E9EEBBA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12764CF-E040-4FC3-8425-E7318BF7805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DAE5A1F-D23E-4CB7-9D40-D9BDCCB5F80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3845CCD-1384-4612-BC83-A6DF0010DFA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50B18A3-3913-49ED-8496-4EC496A4675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7416516-B129-4A12-98C2-39FED47BF09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6823261-BFAE-4B03-B2E4-4503F62D77E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E914A73-61BB-47AB-AF89-BB36D4EC948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49740A4-4DE4-4086-9B6D-43CA6424340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D67C6BE-105B-47DE-BBE0-063A5711A3A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1EB2A75-2B30-4194-AB80-5412B7D4141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B70D4B0-4575-490C-9B26-3EEA8226729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6F94B8F1-5DA3-4BD7-9481-2BD9C17F52E8}"/>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8C8F6A1D-60D8-4322-8693-C43573095076}"/>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849296DC-CAA7-4322-9597-14FFB1BA23A5}"/>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90D75C8-55FB-47B1-895A-7EAB6F8E7CA1}"/>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AB7D378-A1EC-43FE-8AFD-0895472E220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89BB6550-DEC2-40D5-A57B-19470713D4E4}"/>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A041ADD2-8629-4E75-BD9B-E4FA4FB0783D}"/>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C00CD902-2CE6-4046-B2D3-D94EFA0029A1}"/>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81C07BD8-2524-47E7-B76E-9FB5BB6A6CB4}"/>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1DFFDC64-9C44-4ED5-864A-707B7A605803}"/>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06FF4A33-F48E-4DFD-9605-E90ED03FFBEF}"/>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A44467D-30D3-4538-9798-3F34BC05C02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42901B-F7F4-449F-9CDC-D6A362C257D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72A34A4-B7E0-45F4-BEC4-A3DE4383EE5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7997C2D-1E38-4E8F-ACCA-5663272CD7C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DBEE9BF-ABDF-4FCB-BC2C-F0EBF139B54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102144</xdr:rowOff>
    </xdr:from>
    <xdr:to>
      <xdr:col>24</xdr:col>
      <xdr:colOff>114300</xdr:colOff>
      <xdr:row>39</xdr:row>
      <xdr:rowOff>32294</xdr:rowOff>
    </xdr:to>
    <xdr:sp macro="" textlink="">
      <xdr:nvSpPr>
        <xdr:cNvPr id="74" name="楕円 73">
          <a:extLst>
            <a:ext uri="{FF2B5EF4-FFF2-40B4-BE49-F238E27FC236}">
              <a16:creationId xmlns:a16="http://schemas.microsoft.com/office/drawing/2014/main" id="{55A33782-86D1-490F-A836-FCE363923E9E}"/>
            </a:ext>
          </a:extLst>
        </xdr:cNvPr>
        <xdr:cNvSpPr/>
      </xdr:nvSpPr>
      <xdr:spPr>
        <a:xfrm>
          <a:off x="4584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125021</xdr:rowOff>
    </xdr:from>
    <xdr:ext cx="405111" cy="259045"/>
    <xdr:sp macro="" textlink="">
      <xdr:nvSpPr>
        <xdr:cNvPr id="75" name="【道路】&#10;有形固定資産減価償却率該当値テキスト">
          <a:extLst>
            <a:ext uri="{FF2B5EF4-FFF2-40B4-BE49-F238E27FC236}">
              <a16:creationId xmlns:a16="http://schemas.microsoft.com/office/drawing/2014/main" id="{291050E5-5DD8-498F-9C15-1A7D0C3FF53F}"/>
            </a:ext>
          </a:extLst>
        </xdr:cNvPr>
        <xdr:cNvSpPr txBox="1"/>
      </xdr:nvSpPr>
      <xdr:spPr>
        <a:xfrm>
          <a:off x="4673600" y="646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69487</xdr:rowOff>
    </xdr:from>
    <xdr:to>
      <xdr:col>20</xdr:col>
      <xdr:colOff>38100</xdr:colOff>
      <xdr:row>38</xdr:row>
      <xdr:rowOff>171087</xdr:rowOff>
    </xdr:to>
    <xdr:sp macro="" textlink="">
      <xdr:nvSpPr>
        <xdr:cNvPr id="76" name="楕円 75">
          <a:extLst>
            <a:ext uri="{FF2B5EF4-FFF2-40B4-BE49-F238E27FC236}">
              <a16:creationId xmlns:a16="http://schemas.microsoft.com/office/drawing/2014/main" id="{5BE481FA-CB1A-4086-BD03-72B238C58245}"/>
            </a:ext>
          </a:extLst>
        </xdr:cNvPr>
        <xdr:cNvSpPr/>
      </xdr:nvSpPr>
      <xdr:spPr>
        <a:xfrm>
          <a:off x="3746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120287</xdr:rowOff>
    </xdr:from>
    <xdr:to>
      <xdr:col>24</xdr:col>
      <xdr:colOff>63500</xdr:colOff>
      <xdr:row>38</xdr:row>
      <xdr:rowOff>152944</xdr:rowOff>
    </xdr:to>
    <xdr:cxnSp macro="">
      <xdr:nvCxnSpPr>
        <xdr:cNvPr id="77" name="直線コネクタ 76">
          <a:extLst>
            <a:ext uri="{FF2B5EF4-FFF2-40B4-BE49-F238E27FC236}">
              <a16:creationId xmlns:a16="http://schemas.microsoft.com/office/drawing/2014/main" id="{C56ECA50-2DF9-4F2B-B57F-5ED472288A92}"/>
            </a:ext>
          </a:extLst>
        </xdr:cNvPr>
        <xdr:cNvCxnSpPr/>
      </xdr:nvCxnSpPr>
      <xdr:spPr>
        <a:xfrm>
          <a:off x="3797300" y="66353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8" name="楕円 77">
          <a:extLst>
            <a:ext uri="{FF2B5EF4-FFF2-40B4-BE49-F238E27FC236}">
              <a16:creationId xmlns:a16="http://schemas.microsoft.com/office/drawing/2014/main" id="{6597B50A-2920-4D9A-8099-9E6A21DDC5C5}"/>
            </a:ext>
          </a:extLst>
        </xdr:cNvPr>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120287</xdr:rowOff>
    </xdr:to>
    <xdr:cxnSp macro="">
      <xdr:nvCxnSpPr>
        <xdr:cNvPr id="79" name="直線コネクタ 78">
          <a:extLst>
            <a:ext uri="{FF2B5EF4-FFF2-40B4-BE49-F238E27FC236}">
              <a16:creationId xmlns:a16="http://schemas.microsoft.com/office/drawing/2014/main" id="{99B726FA-3DF6-4C4B-BB33-3CBFE9E25B48}"/>
            </a:ext>
          </a:extLst>
        </xdr:cNvPr>
        <xdr:cNvCxnSpPr/>
      </xdr:nvCxnSpPr>
      <xdr:spPr>
        <a:xfrm>
          <a:off x="2908300" y="66027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4173</xdr:rowOff>
    </xdr:from>
    <xdr:to>
      <xdr:col>10</xdr:col>
      <xdr:colOff>165100</xdr:colOff>
      <xdr:row>38</xdr:row>
      <xdr:rowOff>105773</xdr:rowOff>
    </xdr:to>
    <xdr:sp macro="" textlink="">
      <xdr:nvSpPr>
        <xdr:cNvPr id="80" name="楕円 79">
          <a:extLst>
            <a:ext uri="{FF2B5EF4-FFF2-40B4-BE49-F238E27FC236}">
              <a16:creationId xmlns:a16="http://schemas.microsoft.com/office/drawing/2014/main" id="{F4DD81E4-7BF5-4DDE-A975-2F9EC890888B}"/>
            </a:ext>
          </a:extLst>
        </xdr:cNvPr>
        <xdr:cNvSpPr/>
      </xdr:nvSpPr>
      <xdr:spPr>
        <a:xfrm>
          <a:off x="1968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54973</xdr:rowOff>
    </xdr:from>
    <xdr:to>
      <xdr:col>15</xdr:col>
      <xdr:colOff>50800</xdr:colOff>
      <xdr:row>38</xdr:row>
      <xdr:rowOff>87630</xdr:rowOff>
    </xdr:to>
    <xdr:cxnSp macro="">
      <xdr:nvCxnSpPr>
        <xdr:cNvPr id="81" name="直線コネクタ 80">
          <a:extLst>
            <a:ext uri="{FF2B5EF4-FFF2-40B4-BE49-F238E27FC236}">
              <a16:creationId xmlns:a16="http://schemas.microsoft.com/office/drawing/2014/main" id="{FC089889-5194-49DD-A6EB-E5F572604DDE}"/>
            </a:ext>
          </a:extLst>
        </xdr:cNvPr>
        <xdr:cNvCxnSpPr/>
      </xdr:nvCxnSpPr>
      <xdr:spPr>
        <a:xfrm>
          <a:off x="2019300" y="65700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154396</xdr:rowOff>
    </xdr:from>
    <xdr:to>
      <xdr:col>6</xdr:col>
      <xdr:colOff>38100</xdr:colOff>
      <xdr:row>38</xdr:row>
      <xdr:rowOff>84545</xdr:rowOff>
    </xdr:to>
    <xdr:sp macro="" textlink="">
      <xdr:nvSpPr>
        <xdr:cNvPr id="82" name="楕円 81">
          <a:extLst>
            <a:ext uri="{FF2B5EF4-FFF2-40B4-BE49-F238E27FC236}">
              <a16:creationId xmlns:a16="http://schemas.microsoft.com/office/drawing/2014/main" id="{D7E304EA-077E-4F29-BEDA-2B872183B431}"/>
            </a:ext>
          </a:extLst>
        </xdr:cNvPr>
        <xdr:cNvSpPr/>
      </xdr:nvSpPr>
      <xdr:spPr>
        <a:xfrm>
          <a:off x="1079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33746</xdr:rowOff>
    </xdr:from>
    <xdr:to>
      <xdr:col>10</xdr:col>
      <xdr:colOff>114300</xdr:colOff>
      <xdr:row>38</xdr:row>
      <xdr:rowOff>54973</xdr:rowOff>
    </xdr:to>
    <xdr:cxnSp macro="">
      <xdr:nvCxnSpPr>
        <xdr:cNvPr id="83" name="直線コネクタ 82">
          <a:extLst>
            <a:ext uri="{FF2B5EF4-FFF2-40B4-BE49-F238E27FC236}">
              <a16:creationId xmlns:a16="http://schemas.microsoft.com/office/drawing/2014/main" id="{B74F3A8A-D1B6-4670-96A3-894902A6E7C3}"/>
            </a:ext>
          </a:extLst>
        </xdr:cNvPr>
        <xdr:cNvCxnSpPr/>
      </xdr:nvCxnSpPr>
      <xdr:spPr>
        <a:xfrm>
          <a:off x="1130300" y="654884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C10F125A-08C4-404B-82A5-9D30C0F988AD}"/>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7DEFEBDD-5E04-4589-B411-E137FA80B37C}"/>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5A9D4261-A5B7-4F5A-BBF2-E8BA9C0BE9EC}"/>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AB9FFC97-AFBA-443D-A814-7C1A37F40AA8}"/>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16164</xdr:rowOff>
    </xdr:from>
    <xdr:ext cx="405111" cy="259045"/>
    <xdr:sp macro="" textlink="">
      <xdr:nvSpPr>
        <xdr:cNvPr id="88" name="n_1mainValue【道路】&#10;有形固定資産減価償却率">
          <a:extLst>
            <a:ext uri="{FF2B5EF4-FFF2-40B4-BE49-F238E27FC236}">
              <a16:creationId xmlns:a16="http://schemas.microsoft.com/office/drawing/2014/main" id="{37DDE85B-AAA8-482C-9119-A8765B48B974}"/>
            </a:ext>
          </a:extLst>
        </xdr:cNvPr>
        <xdr:cNvSpPr txBox="1"/>
      </xdr:nvSpPr>
      <xdr:spPr>
        <a:xfrm>
          <a:off x="35820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154957</xdr:rowOff>
    </xdr:from>
    <xdr:ext cx="405111" cy="259045"/>
    <xdr:sp macro="" textlink="">
      <xdr:nvSpPr>
        <xdr:cNvPr id="89" name="n_2mainValue【道路】&#10;有形固定資産減価償却率">
          <a:extLst>
            <a:ext uri="{FF2B5EF4-FFF2-40B4-BE49-F238E27FC236}">
              <a16:creationId xmlns:a16="http://schemas.microsoft.com/office/drawing/2014/main" id="{18F2B477-0EDD-45D4-8631-BBF77003040F}"/>
            </a:ext>
          </a:extLst>
        </xdr:cNvPr>
        <xdr:cNvSpPr txBox="1"/>
      </xdr:nvSpPr>
      <xdr:spPr>
        <a:xfrm>
          <a:off x="2705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122300</xdr:rowOff>
    </xdr:from>
    <xdr:ext cx="405111" cy="259045"/>
    <xdr:sp macro="" textlink="">
      <xdr:nvSpPr>
        <xdr:cNvPr id="90" name="n_3mainValue【道路】&#10;有形固定資産減価償却率">
          <a:extLst>
            <a:ext uri="{FF2B5EF4-FFF2-40B4-BE49-F238E27FC236}">
              <a16:creationId xmlns:a16="http://schemas.microsoft.com/office/drawing/2014/main" id="{2F827F44-4D71-430D-A50C-C157885800F0}"/>
            </a:ext>
          </a:extLst>
        </xdr:cNvPr>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101073</xdr:rowOff>
    </xdr:from>
    <xdr:ext cx="405111" cy="259045"/>
    <xdr:sp macro="" textlink="">
      <xdr:nvSpPr>
        <xdr:cNvPr id="91" name="n_4mainValue【道路】&#10;有形固定資産減価償却率">
          <a:extLst>
            <a:ext uri="{FF2B5EF4-FFF2-40B4-BE49-F238E27FC236}">
              <a16:creationId xmlns:a16="http://schemas.microsoft.com/office/drawing/2014/main" id="{DE5E7538-5264-4E19-AF4C-D7D2AD7C3489}"/>
            </a:ext>
          </a:extLst>
        </xdr:cNvPr>
        <xdr:cNvSpPr txBox="1"/>
      </xdr:nvSpPr>
      <xdr:spPr>
        <a:xfrm>
          <a:off x="927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06C0807-E6C0-45EB-86E3-BBF6010C884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ED700A4-D217-4363-81C5-0BF992BA201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DB46F29-56FA-4B19-92C0-1EDC8AEC90C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F9AE00A-21C1-457E-8D2C-D3EE7F34C8E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6676321-04A7-4EB0-A25B-E9446AC3138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3B75C99-FB13-4119-8035-B1120A88D9B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5F7B003-4E38-4152-BA30-2B31C4FE9A2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FD968DD-A417-49D3-884F-BB118E7AC03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6E346EC-6D38-4888-AAFF-50C96F0836C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866D612-A262-4F7E-9500-B2E65EFD8BD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363AD08-2015-41B9-BF58-F21D1500CE3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9DA3681-CF85-4025-8B06-5F4905A7E7C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98EEF88-6439-4C54-BE6A-8F4DC0F2772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E0F056BD-5914-428C-A4CC-4275D01E4E3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C8CD084-4697-4370-B23A-E092DA8630F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F9D088A4-19D6-4C77-AA8E-D956B6B8A3F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545D5D2-0DA4-44A9-B95F-1E5AD98C9D2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45BDC880-5551-4793-BB62-A0D3A91F373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4A15C5D-DE9A-4160-A56D-550952A1982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7DCE12D3-2B0D-4721-9A81-2E69C3CD874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0B7095E-BEF2-4015-BD10-2DEEF1A12A2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697CA947-B2F3-4B39-AF4B-2FA0A789380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4576CC0-B02D-44AC-8632-4E950A0E78A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49FA1023-4E73-472E-BE97-B70744772CC8}"/>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A0CBEB43-2EC6-4928-9B5B-9AE15A5FAFA6}"/>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232C7601-BA88-4E88-A9A1-9720063809BC}"/>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3365E79C-9738-4D16-8547-F61E7DD75D17}"/>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EB2DBB8E-DBD3-44D8-B58A-7817EBD9BCA8}"/>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a:extLst>
            <a:ext uri="{FF2B5EF4-FFF2-40B4-BE49-F238E27FC236}">
              <a16:creationId xmlns:a16="http://schemas.microsoft.com/office/drawing/2014/main" id="{3442BD11-BFEB-41C4-B93D-76217DA10AC4}"/>
            </a:ext>
          </a:extLst>
        </xdr:cNvPr>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C30FCE1B-C4E7-460E-9494-D2499C8E7E1F}"/>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62AFC8B2-49B8-47A3-A621-D2E6B67962C1}"/>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15AEA019-9C9E-450A-BAC4-5DB6446CD14B}"/>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BD5C4F64-0514-4D17-B296-18671D8CB48C}"/>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6821EAAB-9AED-4D2A-95CF-F785F1E5CBBB}"/>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AF2D22D-F6E2-413C-8ED6-43B25446017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699679C-56A2-46F3-9982-C4E9B7650D4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39A0A98-7577-4D8A-85B0-33C6FDA87F1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A6583DE-88A0-4768-8706-6072BCAC4EE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E1DCECA-97E9-402D-9AF2-D4CEE7C8A9A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4483</xdr:rowOff>
    </xdr:from>
    <xdr:to>
      <xdr:col>55</xdr:col>
      <xdr:colOff>50800</xdr:colOff>
      <xdr:row>40</xdr:row>
      <xdr:rowOff>106083</xdr:rowOff>
    </xdr:to>
    <xdr:sp macro="" textlink="">
      <xdr:nvSpPr>
        <xdr:cNvPr id="131" name="楕円 130">
          <a:extLst>
            <a:ext uri="{FF2B5EF4-FFF2-40B4-BE49-F238E27FC236}">
              <a16:creationId xmlns:a16="http://schemas.microsoft.com/office/drawing/2014/main" id="{E1E0DA46-FF6B-4444-8F75-98AA3C1FFFA5}"/>
            </a:ext>
          </a:extLst>
        </xdr:cNvPr>
        <xdr:cNvSpPr/>
      </xdr:nvSpPr>
      <xdr:spPr>
        <a:xfrm>
          <a:off x="10426700" y="68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27360</xdr:rowOff>
    </xdr:from>
    <xdr:ext cx="469744" cy="259045"/>
    <xdr:sp macro="" textlink="">
      <xdr:nvSpPr>
        <xdr:cNvPr id="132" name="【道路】&#10;一人当たり延長該当値テキスト">
          <a:extLst>
            <a:ext uri="{FF2B5EF4-FFF2-40B4-BE49-F238E27FC236}">
              <a16:creationId xmlns:a16="http://schemas.microsoft.com/office/drawing/2014/main" id="{0868B5FC-2E1B-47B0-860E-A3FBA514698D}"/>
            </a:ext>
          </a:extLst>
        </xdr:cNvPr>
        <xdr:cNvSpPr txBox="1"/>
      </xdr:nvSpPr>
      <xdr:spPr>
        <a:xfrm>
          <a:off x="10515600" y="671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4635</xdr:rowOff>
    </xdr:from>
    <xdr:to>
      <xdr:col>50</xdr:col>
      <xdr:colOff>165100</xdr:colOff>
      <xdr:row>40</xdr:row>
      <xdr:rowOff>106235</xdr:rowOff>
    </xdr:to>
    <xdr:sp macro="" textlink="">
      <xdr:nvSpPr>
        <xdr:cNvPr id="133" name="楕円 132">
          <a:extLst>
            <a:ext uri="{FF2B5EF4-FFF2-40B4-BE49-F238E27FC236}">
              <a16:creationId xmlns:a16="http://schemas.microsoft.com/office/drawing/2014/main" id="{706DA6BF-9A36-4F50-8BA8-A371E4E824D8}"/>
            </a:ext>
          </a:extLst>
        </xdr:cNvPr>
        <xdr:cNvSpPr/>
      </xdr:nvSpPr>
      <xdr:spPr>
        <a:xfrm>
          <a:off x="9588500" y="68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55283</xdr:rowOff>
    </xdr:from>
    <xdr:to>
      <xdr:col>55</xdr:col>
      <xdr:colOff>0</xdr:colOff>
      <xdr:row>40</xdr:row>
      <xdr:rowOff>55435</xdr:rowOff>
    </xdr:to>
    <xdr:cxnSp macro="">
      <xdr:nvCxnSpPr>
        <xdr:cNvPr id="134" name="直線コネクタ 133">
          <a:extLst>
            <a:ext uri="{FF2B5EF4-FFF2-40B4-BE49-F238E27FC236}">
              <a16:creationId xmlns:a16="http://schemas.microsoft.com/office/drawing/2014/main" id="{45718653-A8D8-409D-8874-9AD08F37250A}"/>
            </a:ext>
          </a:extLst>
        </xdr:cNvPr>
        <xdr:cNvCxnSpPr/>
      </xdr:nvCxnSpPr>
      <xdr:spPr>
        <a:xfrm flipV="1">
          <a:off x="9639300" y="6913283"/>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4864</xdr:rowOff>
    </xdr:from>
    <xdr:to>
      <xdr:col>46</xdr:col>
      <xdr:colOff>38100</xdr:colOff>
      <xdr:row>40</xdr:row>
      <xdr:rowOff>106464</xdr:rowOff>
    </xdr:to>
    <xdr:sp macro="" textlink="">
      <xdr:nvSpPr>
        <xdr:cNvPr id="135" name="楕円 134">
          <a:extLst>
            <a:ext uri="{FF2B5EF4-FFF2-40B4-BE49-F238E27FC236}">
              <a16:creationId xmlns:a16="http://schemas.microsoft.com/office/drawing/2014/main" id="{4AB65FF7-AC90-47E0-A8AE-61A175F0C2F8}"/>
            </a:ext>
          </a:extLst>
        </xdr:cNvPr>
        <xdr:cNvSpPr/>
      </xdr:nvSpPr>
      <xdr:spPr>
        <a:xfrm>
          <a:off x="8699500" y="6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55435</xdr:rowOff>
    </xdr:from>
    <xdr:to>
      <xdr:col>50</xdr:col>
      <xdr:colOff>114300</xdr:colOff>
      <xdr:row>40</xdr:row>
      <xdr:rowOff>55664</xdr:rowOff>
    </xdr:to>
    <xdr:cxnSp macro="">
      <xdr:nvCxnSpPr>
        <xdr:cNvPr id="136" name="直線コネクタ 135">
          <a:extLst>
            <a:ext uri="{FF2B5EF4-FFF2-40B4-BE49-F238E27FC236}">
              <a16:creationId xmlns:a16="http://schemas.microsoft.com/office/drawing/2014/main" id="{447575BC-0080-4267-897B-93A955AFE602}"/>
            </a:ext>
          </a:extLst>
        </xdr:cNvPr>
        <xdr:cNvCxnSpPr/>
      </xdr:nvCxnSpPr>
      <xdr:spPr>
        <a:xfrm flipV="1">
          <a:off x="8750300" y="691343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4635</xdr:rowOff>
    </xdr:from>
    <xdr:to>
      <xdr:col>41</xdr:col>
      <xdr:colOff>101600</xdr:colOff>
      <xdr:row>40</xdr:row>
      <xdr:rowOff>106235</xdr:rowOff>
    </xdr:to>
    <xdr:sp macro="" textlink="">
      <xdr:nvSpPr>
        <xdr:cNvPr id="137" name="楕円 136">
          <a:extLst>
            <a:ext uri="{FF2B5EF4-FFF2-40B4-BE49-F238E27FC236}">
              <a16:creationId xmlns:a16="http://schemas.microsoft.com/office/drawing/2014/main" id="{2EDCE508-EB94-4701-9545-586CC79B8327}"/>
            </a:ext>
          </a:extLst>
        </xdr:cNvPr>
        <xdr:cNvSpPr/>
      </xdr:nvSpPr>
      <xdr:spPr>
        <a:xfrm>
          <a:off x="7810500" y="68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55435</xdr:rowOff>
    </xdr:from>
    <xdr:to>
      <xdr:col>45</xdr:col>
      <xdr:colOff>177800</xdr:colOff>
      <xdr:row>40</xdr:row>
      <xdr:rowOff>55664</xdr:rowOff>
    </xdr:to>
    <xdr:cxnSp macro="">
      <xdr:nvCxnSpPr>
        <xdr:cNvPr id="138" name="直線コネクタ 137">
          <a:extLst>
            <a:ext uri="{FF2B5EF4-FFF2-40B4-BE49-F238E27FC236}">
              <a16:creationId xmlns:a16="http://schemas.microsoft.com/office/drawing/2014/main" id="{6C635616-87B5-4B35-88C2-3AB75BDC4AE5}"/>
            </a:ext>
          </a:extLst>
        </xdr:cNvPr>
        <xdr:cNvCxnSpPr/>
      </xdr:nvCxnSpPr>
      <xdr:spPr>
        <a:xfrm>
          <a:off x="7861300" y="691343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3187</xdr:rowOff>
    </xdr:from>
    <xdr:to>
      <xdr:col>36</xdr:col>
      <xdr:colOff>165100</xdr:colOff>
      <xdr:row>40</xdr:row>
      <xdr:rowOff>104787</xdr:rowOff>
    </xdr:to>
    <xdr:sp macro="" textlink="">
      <xdr:nvSpPr>
        <xdr:cNvPr id="139" name="楕円 138">
          <a:extLst>
            <a:ext uri="{FF2B5EF4-FFF2-40B4-BE49-F238E27FC236}">
              <a16:creationId xmlns:a16="http://schemas.microsoft.com/office/drawing/2014/main" id="{2A4435CA-EB92-47AC-B6D6-B671C48DFB34}"/>
            </a:ext>
          </a:extLst>
        </xdr:cNvPr>
        <xdr:cNvSpPr/>
      </xdr:nvSpPr>
      <xdr:spPr>
        <a:xfrm>
          <a:off x="6921500" y="68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53987</xdr:rowOff>
    </xdr:from>
    <xdr:to>
      <xdr:col>41</xdr:col>
      <xdr:colOff>50800</xdr:colOff>
      <xdr:row>40</xdr:row>
      <xdr:rowOff>55435</xdr:rowOff>
    </xdr:to>
    <xdr:cxnSp macro="">
      <xdr:nvCxnSpPr>
        <xdr:cNvPr id="140" name="直線コネクタ 139">
          <a:extLst>
            <a:ext uri="{FF2B5EF4-FFF2-40B4-BE49-F238E27FC236}">
              <a16:creationId xmlns:a16="http://schemas.microsoft.com/office/drawing/2014/main" id="{9121B1B2-E811-484C-96D6-AEA904ACAB1E}"/>
            </a:ext>
          </a:extLst>
        </xdr:cNvPr>
        <xdr:cNvCxnSpPr/>
      </xdr:nvCxnSpPr>
      <xdr:spPr>
        <a:xfrm>
          <a:off x="6972300" y="691198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a:extLst>
            <a:ext uri="{FF2B5EF4-FFF2-40B4-BE49-F238E27FC236}">
              <a16:creationId xmlns:a16="http://schemas.microsoft.com/office/drawing/2014/main" id="{DA211DB9-EFC5-40E6-8EB9-0E7A6236DDFC}"/>
            </a:ext>
          </a:extLst>
        </xdr:cNvPr>
        <xdr:cNvSpPr txBox="1"/>
      </xdr:nvSpPr>
      <xdr:spPr>
        <a:xfrm>
          <a:off x="9391727" y="70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a:extLst>
            <a:ext uri="{FF2B5EF4-FFF2-40B4-BE49-F238E27FC236}">
              <a16:creationId xmlns:a16="http://schemas.microsoft.com/office/drawing/2014/main" id="{5B005426-8F62-4776-BC9B-2F09D1EC002D}"/>
            </a:ext>
          </a:extLst>
        </xdr:cNvPr>
        <xdr:cNvSpPr txBox="1"/>
      </xdr:nvSpPr>
      <xdr:spPr>
        <a:xfrm>
          <a:off x="85154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a:extLst>
            <a:ext uri="{FF2B5EF4-FFF2-40B4-BE49-F238E27FC236}">
              <a16:creationId xmlns:a16="http://schemas.microsoft.com/office/drawing/2014/main" id="{3F42A6D8-4E8E-4313-A96B-3A0938BE468D}"/>
            </a:ext>
          </a:extLst>
        </xdr:cNvPr>
        <xdr:cNvSpPr txBox="1"/>
      </xdr:nvSpPr>
      <xdr:spPr>
        <a:xfrm>
          <a:off x="7626427"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a:extLst>
            <a:ext uri="{FF2B5EF4-FFF2-40B4-BE49-F238E27FC236}">
              <a16:creationId xmlns:a16="http://schemas.microsoft.com/office/drawing/2014/main" id="{7EC2AFA2-51CE-4418-93A0-6D0C53CA2C2A}"/>
            </a:ext>
          </a:extLst>
        </xdr:cNvPr>
        <xdr:cNvSpPr txBox="1"/>
      </xdr:nvSpPr>
      <xdr:spPr>
        <a:xfrm>
          <a:off x="67374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122762</xdr:rowOff>
    </xdr:from>
    <xdr:ext cx="469744" cy="259045"/>
    <xdr:sp macro="" textlink="">
      <xdr:nvSpPr>
        <xdr:cNvPr id="145" name="n_1mainValue【道路】&#10;一人当たり延長">
          <a:extLst>
            <a:ext uri="{FF2B5EF4-FFF2-40B4-BE49-F238E27FC236}">
              <a16:creationId xmlns:a16="http://schemas.microsoft.com/office/drawing/2014/main" id="{F0F2A614-0107-468F-A51B-881C926A9E11}"/>
            </a:ext>
          </a:extLst>
        </xdr:cNvPr>
        <xdr:cNvSpPr txBox="1"/>
      </xdr:nvSpPr>
      <xdr:spPr>
        <a:xfrm>
          <a:off x="9391727" y="663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122991</xdr:rowOff>
    </xdr:from>
    <xdr:ext cx="469744" cy="259045"/>
    <xdr:sp macro="" textlink="">
      <xdr:nvSpPr>
        <xdr:cNvPr id="146" name="n_2mainValue【道路】&#10;一人当たり延長">
          <a:extLst>
            <a:ext uri="{FF2B5EF4-FFF2-40B4-BE49-F238E27FC236}">
              <a16:creationId xmlns:a16="http://schemas.microsoft.com/office/drawing/2014/main" id="{582CEFE7-A0B9-4B9D-BC9F-42137F8E0971}"/>
            </a:ext>
          </a:extLst>
        </xdr:cNvPr>
        <xdr:cNvSpPr txBox="1"/>
      </xdr:nvSpPr>
      <xdr:spPr>
        <a:xfrm>
          <a:off x="8515427" y="663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122762</xdr:rowOff>
    </xdr:from>
    <xdr:ext cx="469744" cy="259045"/>
    <xdr:sp macro="" textlink="">
      <xdr:nvSpPr>
        <xdr:cNvPr id="147" name="n_3mainValue【道路】&#10;一人当たり延長">
          <a:extLst>
            <a:ext uri="{FF2B5EF4-FFF2-40B4-BE49-F238E27FC236}">
              <a16:creationId xmlns:a16="http://schemas.microsoft.com/office/drawing/2014/main" id="{6C62DAB4-4EFE-433F-A5F1-801B5B8E2D40}"/>
            </a:ext>
          </a:extLst>
        </xdr:cNvPr>
        <xdr:cNvSpPr txBox="1"/>
      </xdr:nvSpPr>
      <xdr:spPr>
        <a:xfrm>
          <a:off x="7626427" y="663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121314</xdr:rowOff>
    </xdr:from>
    <xdr:ext cx="469744" cy="259045"/>
    <xdr:sp macro="" textlink="">
      <xdr:nvSpPr>
        <xdr:cNvPr id="148" name="n_4mainValue【道路】&#10;一人当たり延長">
          <a:extLst>
            <a:ext uri="{FF2B5EF4-FFF2-40B4-BE49-F238E27FC236}">
              <a16:creationId xmlns:a16="http://schemas.microsoft.com/office/drawing/2014/main" id="{0A7A8345-FA67-42AD-83F3-11E4A556F1EB}"/>
            </a:ext>
          </a:extLst>
        </xdr:cNvPr>
        <xdr:cNvSpPr txBox="1"/>
      </xdr:nvSpPr>
      <xdr:spPr>
        <a:xfrm>
          <a:off x="6737427" y="663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3EE41A0-318A-4001-938F-55BA734D627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D1794F5-6EA6-4B20-AE8C-523101B86D5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3985E54-1B11-4C20-B322-71183FC123D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ACFC341-A9A6-4AE7-85F4-0CC734CAF5C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2AA0FC2-E92E-40BD-BD3B-16850CC9ED0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9F816E0-3613-4680-AA69-8D191415E01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4CE7A3E-DB01-41C5-B9EF-C79E5DA6499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2456EE4-BB86-482A-A06A-559F3BAD701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4A6BB06-DD46-4B92-A563-33A1089F6C3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EDE4C25-9B88-4B83-839B-4EADDBF1E6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1C4AA21-BD35-47B8-BF3F-0A5E1C4E1A2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30E889D-1D3E-4AC1-AFFA-D60BB7A5863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E31A9BA-0B7F-4FEE-90EF-941E009DA18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DBF3CD9-BFB0-4A62-A546-0D5662043A1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3E85F1C-DA51-4471-9E5B-40082C15018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1D671CE-BE41-46DB-BD39-0170CF9E46B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874F34B-16EE-4F3B-8568-8BA4E12EE98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CE72092-5EF1-4A28-AB99-914A3F21750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23B03EF-6C81-495C-9A1D-C1059E3CF2E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124236B-E133-4E92-A9EF-28C3555D293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F870CF8F-67F8-45BF-A906-7B9AFFC7EFE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6E5A55B-8F19-4887-9E43-17D80C50909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DF5F4AB-8D17-4B22-B016-1C5126C9C2E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18E84F4-5A9D-40E9-A25B-3DBDBE12A8F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13A59F26-C79A-447E-9C9D-7946186FA93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5D6D0B0F-2E32-47F0-B740-482BDAE71847}"/>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332C13CB-44CB-4DDF-BF13-D132E6B8597F}"/>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FC6B65B2-B8C0-437E-A54F-A10A7AB4E1E5}"/>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E671C81F-95D1-4A7B-9387-C0A6DD8C7AB9}"/>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BF5E1696-EA8F-4996-AC60-495C73118072}"/>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7EE8454D-3842-42A4-A225-6BCD9593740C}"/>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4C1EC28C-2196-4723-B9D9-E165F26DC377}"/>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5B05FE4C-DE89-4B06-A924-5B4D5003A12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D0D4EEB3-E977-4654-8E44-8CEDEDD78554}"/>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B0268AFB-263D-4AFD-84E4-34AA2E7A3FAF}"/>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62313BAA-202F-4B2F-80AD-D4A2DF015540}"/>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D0D5691-2D9B-43D2-A981-1FA05049916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2464521-8EF0-4C4C-A9EB-45B4FA0554C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2BBF88F-DB25-4F67-A445-B577DC4EE21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C26A147-6A6D-4CF7-AEEE-B49F6D8B446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833053B-B5C3-48D2-BF0D-D59ACEAFAAE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153307</xdr:rowOff>
    </xdr:from>
    <xdr:to>
      <xdr:col>24</xdr:col>
      <xdr:colOff>114300</xdr:colOff>
      <xdr:row>60</xdr:row>
      <xdr:rowOff>83457</xdr:rowOff>
    </xdr:to>
    <xdr:sp macro="" textlink="">
      <xdr:nvSpPr>
        <xdr:cNvPr id="190" name="楕円 189">
          <a:extLst>
            <a:ext uri="{FF2B5EF4-FFF2-40B4-BE49-F238E27FC236}">
              <a16:creationId xmlns:a16="http://schemas.microsoft.com/office/drawing/2014/main" id="{88603721-A6BE-431A-8F1C-0A3CFA698FFF}"/>
            </a:ext>
          </a:extLst>
        </xdr:cNvPr>
        <xdr:cNvSpPr/>
      </xdr:nvSpPr>
      <xdr:spPr>
        <a:xfrm>
          <a:off x="4584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4734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EC936757-A371-4944-BB26-3B4607C1D0F6}"/>
            </a:ext>
          </a:extLst>
        </xdr:cNvPr>
        <xdr:cNvSpPr txBox="1"/>
      </xdr:nvSpPr>
      <xdr:spPr>
        <a:xfrm>
          <a:off x="4673600" y="1012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130447</xdr:rowOff>
    </xdr:from>
    <xdr:to>
      <xdr:col>20</xdr:col>
      <xdr:colOff>38100</xdr:colOff>
      <xdr:row>60</xdr:row>
      <xdr:rowOff>60597</xdr:rowOff>
    </xdr:to>
    <xdr:sp macro="" textlink="">
      <xdr:nvSpPr>
        <xdr:cNvPr id="192" name="楕円 191">
          <a:extLst>
            <a:ext uri="{FF2B5EF4-FFF2-40B4-BE49-F238E27FC236}">
              <a16:creationId xmlns:a16="http://schemas.microsoft.com/office/drawing/2014/main" id="{E32CF7F1-3CD6-4778-A7D3-4E84A4CD39D6}"/>
            </a:ext>
          </a:extLst>
        </xdr:cNvPr>
        <xdr:cNvSpPr/>
      </xdr:nvSpPr>
      <xdr:spPr>
        <a:xfrm>
          <a:off x="3746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xdr:rowOff>
    </xdr:from>
    <xdr:to>
      <xdr:col>24</xdr:col>
      <xdr:colOff>63500</xdr:colOff>
      <xdr:row>60</xdr:row>
      <xdr:rowOff>32657</xdr:rowOff>
    </xdr:to>
    <xdr:cxnSp macro="">
      <xdr:nvCxnSpPr>
        <xdr:cNvPr id="193" name="直線コネクタ 192">
          <a:extLst>
            <a:ext uri="{FF2B5EF4-FFF2-40B4-BE49-F238E27FC236}">
              <a16:creationId xmlns:a16="http://schemas.microsoft.com/office/drawing/2014/main" id="{AAEEAFA5-7217-4FE0-8AB3-121CFF9F0CE9}"/>
            </a:ext>
          </a:extLst>
        </xdr:cNvPr>
        <xdr:cNvCxnSpPr/>
      </xdr:nvCxnSpPr>
      <xdr:spPr>
        <a:xfrm>
          <a:off x="3797300" y="1029679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112485</xdr:rowOff>
    </xdr:from>
    <xdr:to>
      <xdr:col>15</xdr:col>
      <xdr:colOff>101600</xdr:colOff>
      <xdr:row>60</xdr:row>
      <xdr:rowOff>42635</xdr:rowOff>
    </xdr:to>
    <xdr:sp macro="" textlink="">
      <xdr:nvSpPr>
        <xdr:cNvPr id="194" name="楕円 193">
          <a:extLst>
            <a:ext uri="{FF2B5EF4-FFF2-40B4-BE49-F238E27FC236}">
              <a16:creationId xmlns:a16="http://schemas.microsoft.com/office/drawing/2014/main" id="{DD83F33F-8B67-4EDA-AC37-53D4A8482C4A}"/>
            </a:ext>
          </a:extLst>
        </xdr:cNvPr>
        <xdr:cNvSpPr/>
      </xdr:nvSpPr>
      <xdr:spPr>
        <a:xfrm>
          <a:off x="2857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163285</xdr:rowOff>
    </xdr:from>
    <xdr:to>
      <xdr:col>19</xdr:col>
      <xdr:colOff>177800</xdr:colOff>
      <xdr:row>60</xdr:row>
      <xdr:rowOff>9797</xdr:rowOff>
    </xdr:to>
    <xdr:cxnSp macro="">
      <xdr:nvCxnSpPr>
        <xdr:cNvPr id="195" name="直線コネクタ 194">
          <a:extLst>
            <a:ext uri="{FF2B5EF4-FFF2-40B4-BE49-F238E27FC236}">
              <a16:creationId xmlns:a16="http://schemas.microsoft.com/office/drawing/2014/main" id="{DC87693D-DE37-49D0-942E-05C0AEA85515}"/>
            </a:ext>
          </a:extLst>
        </xdr:cNvPr>
        <xdr:cNvCxnSpPr/>
      </xdr:nvCxnSpPr>
      <xdr:spPr>
        <a:xfrm>
          <a:off x="2908300" y="1027883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84727</xdr:rowOff>
    </xdr:from>
    <xdr:to>
      <xdr:col>10</xdr:col>
      <xdr:colOff>165100</xdr:colOff>
      <xdr:row>60</xdr:row>
      <xdr:rowOff>14877</xdr:rowOff>
    </xdr:to>
    <xdr:sp macro="" textlink="">
      <xdr:nvSpPr>
        <xdr:cNvPr id="196" name="楕円 195">
          <a:extLst>
            <a:ext uri="{FF2B5EF4-FFF2-40B4-BE49-F238E27FC236}">
              <a16:creationId xmlns:a16="http://schemas.microsoft.com/office/drawing/2014/main" id="{74A5036F-0408-4930-99A4-0D22F58834E5}"/>
            </a:ext>
          </a:extLst>
        </xdr:cNvPr>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135527</xdr:rowOff>
    </xdr:from>
    <xdr:to>
      <xdr:col>15</xdr:col>
      <xdr:colOff>50800</xdr:colOff>
      <xdr:row>59</xdr:row>
      <xdr:rowOff>163285</xdr:rowOff>
    </xdr:to>
    <xdr:cxnSp macro="">
      <xdr:nvCxnSpPr>
        <xdr:cNvPr id="197" name="直線コネクタ 196">
          <a:extLst>
            <a:ext uri="{FF2B5EF4-FFF2-40B4-BE49-F238E27FC236}">
              <a16:creationId xmlns:a16="http://schemas.microsoft.com/office/drawing/2014/main" id="{2829B845-AAAF-4B95-8DBB-BC1A06B65308}"/>
            </a:ext>
          </a:extLst>
        </xdr:cNvPr>
        <xdr:cNvCxnSpPr/>
      </xdr:nvCxnSpPr>
      <xdr:spPr>
        <a:xfrm>
          <a:off x="2019300" y="102510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65133</xdr:rowOff>
    </xdr:from>
    <xdr:to>
      <xdr:col>6</xdr:col>
      <xdr:colOff>38100</xdr:colOff>
      <xdr:row>59</xdr:row>
      <xdr:rowOff>166733</xdr:rowOff>
    </xdr:to>
    <xdr:sp macro="" textlink="">
      <xdr:nvSpPr>
        <xdr:cNvPr id="198" name="楕円 197">
          <a:extLst>
            <a:ext uri="{FF2B5EF4-FFF2-40B4-BE49-F238E27FC236}">
              <a16:creationId xmlns:a16="http://schemas.microsoft.com/office/drawing/2014/main" id="{A244FF86-E9D9-443D-8F60-02E0F7B028CD}"/>
            </a:ext>
          </a:extLst>
        </xdr:cNvPr>
        <xdr:cNvSpPr/>
      </xdr:nvSpPr>
      <xdr:spPr>
        <a:xfrm>
          <a:off x="1079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115933</xdr:rowOff>
    </xdr:from>
    <xdr:to>
      <xdr:col>10</xdr:col>
      <xdr:colOff>114300</xdr:colOff>
      <xdr:row>59</xdr:row>
      <xdr:rowOff>135527</xdr:rowOff>
    </xdr:to>
    <xdr:cxnSp macro="">
      <xdr:nvCxnSpPr>
        <xdr:cNvPr id="199" name="直線コネクタ 198">
          <a:extLst>
            <a:ext uri="{FF2B5EF4-FFF2-40B4-BE49-F238E27FC236}">
              <a16:creationId xmlns:a16="http://schemas.microsoft.com/office/drawing/2014/main" id="{6B69FBB9-B658-4255-B801-CBD49F8FFDB6}"/>
            </a:ext>
          </a:extLst>
        </xdr:cNvPr>
        <xdr:cNvCxnSpPr/>
      </xdr:nvCxnSpPr>
      <xdr:spPr>
        <a:xfrm>
          <a:off x="1130300" y="102314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3B7EB72B-5BAB-4E63-9270-3AFD03B781E4}"/>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F3D2E5AB-0B05-4508-AFFD-5894020DC9D0}"/>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918CC0C8-312F-4263-B257-A318A2C3F9FC}"/>
            </a:ext>
          </a:extLst>
        </xdr:cNvPr>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165F2CA-705E-40E8-8C7A-3994C1E9C4B0}"/>
            </a:ext>
          </a:extLst>
        </xdr:cNvPr>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77124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67BEAEA5-10FF-4AA8-9F29-18C21BD55E54}"/>
            </a:ext>
          </a:extLst>
        </xdr:cNvPr>
        <xdr:cNvSpPr txBox="1"/>
      </xdr:nvSpPr>
      <xdr:spPr>
        <a:xfrm>
          <a:off x="3582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59162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38DFA400-DB8D-4A6C-B2F5-5C58979350A3}"/>
            </a:ext>
          </a:extLst>
        </xdr:cNvPr>
        <xdr:cNvSpPr txBox="1"/>
      </xdr:nvSpPr>
      <xdr:spPr>
        <a:xfrm>
          <a:off x="2705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31404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BA4808C1-E860-4BBF-AF5B-87CF47443F70}"/>
            </a:ext>
          </a:extLst>
        </xdr:cNvPr>
        <xdr:cNvSpPr txBox="1"/>
      </xdr:nvSpPr>
      <xdr:spPr>
        <a:xfrm>
          <a:off x="1816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11810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3D6807AB-BE05-42A3-9E21-FEB36C7DED8A}"/>
            </a:ext>
          </a:extLst>
        </xdr:cNvPr>
        <xdr:cNvSpPr txBox="1"/>
      </xdr:nvSpPr>
      <xdr:spPr>
        <a:xfrm>
          <a:off x="927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80B0ADB-B49E-4C66-8887-21FC7ED2A54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C6CEFB7-4188-4C92-8F7C-C5FD7B1FA2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65525B8-7D04-4780-9C2F-9DDBDB705A5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32F0240-07FD-4AF9-9718-1A05AFEE82C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C652524-78BB-4D28-BAF3-ED86D283730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8188393-909E-43D7-BF93-FF4C37372CD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7C7B5F2-6137-4A01-87A2-AC281FACD9C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0679938-28E2-43D3-B343-86D51F86976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414C294-4C23-4A02-BD0C-A784C7D88A4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19EF112-529E-44A1-B0CC-CBFE3E94737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63714FC6-2DA2-4771-9CC5-A09C738C82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134A9771-6B87-47E9-8C8C-72661903192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3C0DF4ED-4333-413F-8939-5C624882E9C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A507A317-C206-4381-B410-E6B0367903D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11560EEF-371A-4638-825D-96ED8E141A9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81A054E-A781-4A3D-835E-102BBCF7007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34C6979-332D-441F-A93C-69E70503B42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CDCCD9B5-A03B-434D-9DA2-CF6E4DC0CF1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32A40E34-D40D-4049-8828-428DC0C366F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81F6C91F-5880-406D-B025-B938F314DFB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AC03906-17DE-444E-8CD7-FB5D73D600A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7C898286-7E4A-45BE-B94D-D99E2ED65C5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530A0AB2-C2B6-4F35-BDD1-3F08E799E41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784EC071-D1A6-462F-BEC6-990C6B851BF6}"/>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B205393E-8D69-4B5A-9137-1C2483EE0B77}"/>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AB684248-1860-4773-9301-6F818C22BCDE}"/>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4A4A462D-87AC-4BEF-932B-3C364D0F34C0}"/>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EFE66332-AA5D-493E-BC02-7428EC732FB0}"/>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C034BDAE-4E63-4404-9489-2492466C6527}"/>
            </a:ext>
          </a:extLst>
        </xdr:cNvPr>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A3821E67-128E-4B72-83CE-B0680373474D}"/>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488B4020-50EE-486F-AF20-65B929EE595E}"/>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AB0CADA5-656F-4DBE-80E4-C17CE42E3AE8}"/>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610E41D5-F488-4471-8B10-C8CC212AA5DD}"/>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774C619F-8511-4551-B6BE-33D8CFF9C06D}"/>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00CDEB6-23DD-40E5-BCBA-DA6D29AAF2C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293A64C-6DBA-472B-9037-6027C35F58B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E9C705F-6E56-40E8-9B90-ECE4C9653FC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F14A378-1DF6-44AD-BAFE-33D6E4B9EF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CC97DC9-84F3-4436-8018-E96C834A9CC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38029</xdr:rowOff>
    </xdr:from>
    <xdr:to>
      <xdr:col>55</xdr:col>
      <xdr:colOff>50800</xdr:colOff>
      <xdr:row>62</xdr:row>
      <xdr:rowOff>139629</xdr:rowOff>
    </xdr:to>
    <xdr:sp macro="" textlink="">
      <xdr:nvSpPr>
        <xdr:cNvPr id="247" name="楕円 246">
          <a:extLst>
            <a:ext uri="{FF2B5EF4-FFF2-40B4-BE49-F238E27FC236}">
              <a16:creationId xmlns:a16="http://schemas.microsoft.com/office/drawing/2014/main" id="{64C6F90E-E3B7-4CAE-B43E-92D90940EC9D}"/>
            </a:ext>
          </a:extLst>
        </xdr:cNvPr>
        <xdr:cNvSpPr/>
      </xdr:nvSpPr>
      <xdr:spPr>
        <a:xfrm>
          <a:off x="10426700" y="1066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60906</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DC5CD15C-A03F-4D00-A144-45B970462C14}"/>
            </a:ext>
          </a:extLst>
        </xdr:cNvPr>
        <xdr:cNvSpPr txBox="1"/>
      </xdr:nvSpPr>
      <xdr:spPr>
        <a:xfrm>
          <a:off x="10515600" y="1051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39598</xdr:rowOff>
    </xdr:from>
    <xdr:to>
      <xdr:col>50</xdr:col>
      <xdr:colOff>165100</xdr:colOff>
      <xdr:row>62</xdr:row>
      <xdr:rowOff>141198</xdr:rowOff>
    </xdr:to>
    <xdr:sp macro="" textlink="">
      <xdr:nvSpPr>
        <xdr:cNvPr id="249" name="楕円 248">
          <a:extLst>
            <a:ext uri="{FF2B5EF4-FFF2-40B4-BE49-F238E27FC236}">
              <a16:creationId xmlns:a16="http://schemas.microsoft.com/office/drawing/2014/main" id="{5D021A93-EBC4-41FF-AD9A-5C77CCE204D7}"/>
            </a:ext>
          </a:extLst>
        </xdr:cNvPr>
        <xdr:cNvSpPr/>
      </xdr:nvSpPr>
      <xdr:spPr>
        <a:xfrm>
          <a:off x="9588500" y="1066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88829</xdr:rowOff>
    </xdr:from>
    <xdr:to>
      <xdr:col>55</xdr:col>
      <xdr:colOff>0</xdr:colOff>
      <xdr:row>62</xdr:row>
      <xdr:rowOff>90398</xdr:rowOff>
    </xdr:to>
    <xdr:cxnSp macro="">
      <xdr:nvCxnSpPr>
        <xdr:cNvPr id="250" name="直線コネクタ 249">
          <a:extLst>
            <a:ext uri="{FF2B5EF4-FFF2-40B4-BE49-F238E27FC236}">
              <a16:creationId xmlns:a16="http://schemas.microsoft.com/office/drawing/2014/main" id="{B162DA60-CC6B-47F4-9788-2D94D421B04F}"/>
            </a:ext>
          </a:extLst>
        </xdr:cNvPr>
        <xdr:cNvCxnSpPr/>
      </xdr:nvCxnSpPr>
      <xdr:spPr>
        <a:xfrm flipV="1">
          <a:off x="9639300" y="10718729"/>
          <a:ext cx="8382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42821</xdr:rowOff>
    </xdr:from>
    <xdr:to>
      <xdr:col>46</xdr:col>
      <xdr:colOff>38100</xdr:colOff>
      <xdr:row>62</xdr:row>
      <xdr:rowOff>144421</xdr:rowOff>
    </xdr:to>
    <xdr:sp macro="" textlink="">
      <xdr:nvSpPr>
        <xdr:cNvPr id="251" name="楕円 250">
          <a:extLst>
            <a:ext uri="{FF2B5EF4-FFF2-40B4-BE49-F238E27FC236}">
              <a16:creationId xmlns:a16="http://schemas.microsoft.com/office/drawing/2014/main" id="{0A76F91C-2D21-4926-912C-93D828A9B466}"/>
            </a:ext>
          </a:extLst>
        </xdr:cNvPr>
        <xdr:cNvSpPr/>
      </xdr:nvSpPr>
      <xdr:spPr>
        <a:xfrm>
          <a:off x="8699500" y="106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90398</xdr:rowOff>
    </xdr:from>
    <xdr:to>
      <xdr:col>50</xdr:col>
      <xdr:colOff>114300</xdr:colOff>
      <xdr:row>62</xdr:row>
      <xdr:rowOff>93621</xdr:rowOff>
    </xdr:to>
    <xdr:cxnSp macro="">
      <xdr:nvCxnSpPr>
        <xdr:cNvPr id="252" name="直線コネクタ 251">
          <a:extLst>
            <a:ext uri="{FF2B5EF4-FFF2-40B4-BE49-F238E27FC236}">
              <a16:creationId xmlns:a16="http://schemas.microsoft.com/office/drawing/2014/main" id="{C0E4A2E7-7845-4532-961F-F447A5CEA961}"/>
            </a:ext>
          </a:extLst>
        </xdr:cNvPr>
        <xdr:cNvCxnSpPr/>
      </xdr:nvCxnSpPr>
      <xdr:spPr>
        <a:xfrm flipV="1">
          <a:off x="8750300" y="10720298"/>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41649</xdr:rowOff>
    </xdr:from>
    <xdr:to>
      <xdr:col>41</xdr:col>
      <xdr:colOff>101600</xdr:colOff>
      <xdr:row>62</xdr:row>
      <xdr:rowOff>143249</xdr:rowOff>
    </xdr:to>
    <xdr:sp macro="" textlink="">
      <xdr:nvSpPr>
        <xdr:cNvPr id="253" name="楕円 252">
          <a:extLst>
            <a:ext uri="{FF2B5EF4-FFF2-40B4-BE49-F238E27FC236}">
              <a16:creationId xmlns:a16="http://schemas.microsoft.com/office/drawing/2014/main" id="{14268D47-66A5-45F4-8571-2FB55E565793}"/>
            </a:ext>
          </a:extLst>
        </xdr:cNvPr>
        <xdr:cNvSpPr/>
      </xdr:nvSpPr>
      <xdr:spPr>
        <a:xfrm>
          <a:off x="7810500" y="1067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92449</xdr:rowOff>
    </xdr:from>
    <xdr:to>
      <xdr:col>45</xdr:col>
      <xdr:colOff>177800</xdr:colOff>
      <xdr:row>62</xdr:row>
      <xdr:rowOff>93621</xdr:rowOff>
    </xdr:to>
    <xdr:cxnSp macro="">
      <xdr:nvCxnSpPr>
        <xdr:cNvPr id="254" name="直線コネクタ 253">
          <a:extLst>
            <a:ext uri="{FF2B5EF4-FFF2-40B4-BE49-F238E27FC236}">
              <a16:creationId xmlns:a16="http://schemas.microsoft.com/office/drawing/2014/main" id="{1EF0E28F-6CA0-4FB9-86CC-CE2D0BA0F38E}"/>
            </a:ext>
          </a:extLst>
        </xdr:cNvPr>
        <xdr:cNvCxnSpPr/>
      </xdr:nvCxnSpPr>
      <xdr:spPr>
        <a:xfrm>
          <a:off x="7861300" y="10722349"/>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40014</xdr:rowOff>
    </xdr:from>
    <xdr:to>
      <xdr:col>36</xdr:col>
      <xdr:colOff>165100</xdr:colOff>
      <xdr:row>62</xdr:row>
      <xdr:rowOff>141614</xdr:rowOff>
    </xdr:to>
    <xdr:sp macro="" textlink="">
      <xdr:nvSpPr>
        <xdr:cNvPr id="255" name="楕円 254">
          <a:extLst>
            <a:ext uri="{FF2B5EF4-FFF2-40B4-BE49-F238E27FC236}">
              <a16:creationId xmlns:a16="http://schemas.microsoft.com/office/drawing/2014/main" id="{0825AB7A-6897-4ADB-B12B-053071E7C29D}"/>
            </a:ext>
          </a:extLst>
        </xdr:cNvPr>
        <xdr:cNvSpPr/>
      </xdr:nvSpPr>
      <xdr:spPr>
        <a:xfrm>
          <a:off x="6921500" y="106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90814</xdr:rowOff>
    </xdr:from>
    <xdr:to>
      <xdr:col>41</xdr:col>
      <xdr:colOff>50800</xdr:colOff>
      <xdr:row>62</xdr:row>
      <xdr:rowOff>92449</xdr:rowOff>
    </xdr:to>
    <xdr:cxnSp macro="">
      <xdr:nvCxnSpPr>
        <xdr:cNvPr id="256" name="直線コネクタ 255">
          <a:extLst>
            <a:ext uri="{FF2B5EF4-FFF2-40B4-BE49-F238E27FC236}">
              <a16:creationId xmlns:a16="http://schemas.microsoft.com/office/drawing/2014/main" id="{0F42CD11-78F7-4305-AC01-4E4574730B22}"/>
            </a:ext>
          </a:extLst>
        </xdr:cNvPr>
        <xdr:cNvCxnSpPr/>
      </xdr:nvCxnSpPr>
      <xdr:spPr>
        <a:xfrm>
          <a:off x="6972300" y="10720714"/>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7528F96D-85BA-416C-B559-10DF3C6FE9DF}"/>
            </a:ext>
          </a:extLst>
        </xdr:cNvPr>
        <xdr:cNvSpPr txBox="1"/>
      </xdr:nvSpPr>
      <xdr:spPr>
        <a:xfrm>
          <a:off x="9327095" y="109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C0245A31-7B68-4D1F-8F83-48C63BCCD89D}"/>
            </a:ext>
          </a:extLst>
        </xdr:cNvPr>
        <xdr:cNvSpPr txBox="1"/>
      </xdr:nvSpPr>
      <xdr:spPr>
        <a:xfrm>
          <a:off x="8450795" y="109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7E689FF9-04CF-48C7-9664-6516930482F6}"/>
            </a:ext>
          </a:extLst>
        </xdr:cNvPr>
        <xdr:cNvSpPr txBox="1"/>
      </xdr:nvSpPr>
      <xdr:spPr>
        <a:xfrm>
          <a:off x="7561795" y="109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71C03B24-DA6E-410F-95A2-6B181A15E67C}"/>
            </a:ext>
          </a:extLst>
        </xdr:cNvPr>
        <xdr:cNvSpPr txBox="1"/>
      </xdr:nvSpPr>
      <xdr:spPr>
        <a:xfrm>
          <a:off x="6672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157725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7CB35325-364F-471B-9278-D1158DF87042}"/>
            </a:ext>
          </a:extLst>
        </xdr:cNvPr>
        <xdr:cNvSpPr txBox="1"/>
      </xdr:nvSpPr>
      <xdr:spPr>
        <a:xfrm>
          <a:off x="9327095" y="1044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160948</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5CBC2465-E3FE-4C20-B37F-9A87F7E791C2}"/>
            </a:ext>
          </a:extLst>
        </xdr:cNvPr>
        <xdr:cNvSpPr txBox="1"/>
      </xdr:nvSpPr>
      <xdr:spPr>
        <a:xfrm>
          <a:off x="8450795" y="1044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159776</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42B7BD27-FFC8-485F-A882-ACA373A46716}"/>
            </a:ext>
          </a:extLst>
        </xdr:cNvPr>
        <xdr:cNvSpPr txBox="1"/>
      </xdr:nvSpPr>
      <xdr:spPr>
        <a:xfrm>
          <a:off x="7561795" y="1044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158141</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80DF4908-28CE-45FE-81FE-8220071827A8}"/>
            </a:ext>
          </a:extLst>
        </xdr:cNvPr>
        <xdr:cNvSpPr txBox="1"/>
      </xdr:nvSpPr>
      <xdr:spPr>
        <a:xfrm>
          <a:off x="6672795" y="1044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D503C0A-A029-4B4C-965A-AC6F0731BF8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5E41300-714D-4179-9634-CFADA64A81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4F2C847-8302-4232-9D08-7E0BEC2ED3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4E4C533-B6FA-442A-99D7-CD0B2AEC5F4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476E4B1-5F5C-46ED-878C-8078E82A33C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F332155-104B-4474-A194-2AC3E21585C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EC136E7-B2A3-4C15-AB16-D18922EF16C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AED2E5F-AD20-4F40-A76C-E0E9468E699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3E4F93C-B055-4D05-9353-4BBB29E461C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7C68512E-0B0A-4387-B1D8-9F23A6E1334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EC70B751-E180-400D-B9E1-FAC7C806439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BD18F63B-2051-4A23-9F24-4E9587E8D1F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A7D0CD4C-8CFF-4A7A-8673-0BAED43487E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2C426FFD-6CD2-4BF0-AF88-8D510167029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95EDB22B-50CB-4EF3-8A0D-061B8F94809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6611506F-3022-40B5-8116-E1F0F95C953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733DF361-B189-4C61-8C84-C79D6E75D09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ADCF17E-A291-45BC-8B51-E994122722E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AD43D329-035F-4D31-B5CA-125754F00FC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DB3441D6-F7C1-4FC0-81E7-A674E128EB3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7E38997E-4D64-4309-AD89-ADE82B6A247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B8365352-A569-4723-8D67-81DF4EA9393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E3C709B9-8667-43C4-A4F2-DF883B380AE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2A5A6899-5673-4D34-AC31-4DE3EA0CB30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8BD3DD57-54DB-4C44-8A82-4542C358FA8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A6D46A43-64B4-4130-94DF-088B7DC623CE}"/>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E9BB4B4D-A74D-4A04-A972-122CDB8DD7B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B0466845-F4AF-4DA4-974F-CF71B92A601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E41E94FA-EDEF-42B9-87BA-EE4DF3D31A13}"/>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E24D548A-5AD0-4250-9FCB-95B1B3DC9D66}"/>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2B31E5F8-C4B8-4262-8325-E04C2A69A745}"/>
            </a:ext>
          </a:extLst>
        </xdr:cNvPr>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56AC3B0C-593C-4C8C-9A14-5AA43F7B11E1}"/>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7C4BE7BB-1322-4888-98C0-7B543FB2ECCB}"/>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69CBF5C5-84CC-4321-B5DE-65431ABD2370}"/>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0E1552B6-BC3D-43A2-AF50-30543D8534CA}"/>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2DFF5CFE-3E6B-41F5-A369-B83778906785}"/>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1D69202-D5E0-4741-9836-C01DBAB7D9B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E413062-26C5-4392-94E6-D4DA8DD7AEA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59CD76A-BE7F-4442-A1BE-03F8A547151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FA813D9-6162-4FB7-BFD0-C91739A016D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64A1E3E-5CA7-476F-81F1-05EB648057D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82006</xdr:rowOff>
    </xdr:from>
    <xdr:to>
      <xdr:col>24</xdr:col>
      <xdr:colOff>114300</xdr:colOff>
      <xdr:row>85</xdr:row>
      <xdr:rowOff>12156</xdr:rowOff>
    </xdr:to>
    <xdr:sp macro="" textlink="">
      <xdr:nvSpPr>
        <xdr:cNvPr id="306" name="楕円 305">
          <a:extLst>
            <a:ext uri="{FF2B5EF4-FFF2-40B4-BE49-F238E27FC236}">
              <a16:creationId xmlns:a16="http://schemas.microsoft.com/office/drawing/2014/main" id="{37F746F3-3C91-4904-911C-7AD43AFC4179}"/>
            </a:ext>
          </a:extLst>
        </xdr:cNvPr>
        <xdr:cNvSpPr/>
      </xdr:nvSpPr>
      <xdr:spPr>
        <a:xfrm>
          <a:off x="4584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60433</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F302FC3D-BF72-4B1B-8A09-BF726B5C7030}"/>
            </a:ext>
          </a:extLst>
        </xdr:cNvPr>
        <xdr:cNvSpPr txBox="1"/>
      </xdr:nvSpPr>
      <xdr:spPr>
        <a:xfrm>
          <a:off x="467360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91802</xdr:rowOff>
    </xdr:from>
    <xdr:to>
      <xdr:col>20</xdr:col>
      <xdr:colOff>38100</xdr:colOff>
      <xdr:row>85</xdr:row>
      <xdr:rowOff>21952</xdr:rowOff>
    </xdr:to>
    <xdr:sp macro="" textlink="">
      <xdr:nvSpPr>
        <xdr:cNvPr id="308" name="楕円 307">
          <a:extLst>
            <a:ext uri="{FF2B5EF4-FFF2-40B4-BE49-F238E27FC236}">
              <a16:creationId xmlns:a16="http://schemas.microsoft.com/office/drawing/2014/main" id="{737B0B2E-AC53-4BBA-983D-1251526AD12F}"/>
            </a:ext>
          </a:extLst>
        </xdr:cNvPr>
        <xdr:cNvSpPr/>
      </xdr:nvSpPr>
      <xdr:spPr>
        <a:xfrm>
          <a:off x="3746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132806</xdr:rowOff>
    </xdr:from>
    <xdr:to>
      <xdr:col>24</xdr:col>
      <xdr:colOff>63500</xdr:colOff>
      <xdr:row>84</xdr:row>
      <xdr:rowOff>142602</xdr:rowOff>
    </xdr:to>
    <xdr:cxnSp macro="">
      <xdr:nvCxnSpPr>
        <xdr:cNvPr id="309" name="直線コネクタ 308">
          <a:extLst>
            <a:ext uri="{FF2B5EF4-FFF2-40B4-BE49-F238E27FC236}">
              <a16:creationId xmlns:a16="http://schemas.microsoft.com/office/drawing/2014/main" id="{F4F46DDC-1D44-4B25-BFD4-26584B2DB90B}"/>
            </a:ext>
          </a:extLst>
        </xdr:cNvPr>
        <xdr:cNvCxnSpPr/>
      </xdr:nvCxnSpPr>
      <xdr:spPr>
        <a:xfrm flipV="1">
          <a:off x="3797300" y="1453460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90170</xdr:rowOff>
    </xdr:from>
    <xdr:to>
      <xdr:col>15</xdr:col>
      <xdr:colOff>101600</xdr:colOff>
      <xdr:row>85</xdr:row>
      <xdr:rowOff>20320</xdr:rowOff>
    </xdr:to>
    <xdr:sp macro="" textlink="">
      <xdr:nvSpPr>
        <xdr:cNvPr id="310" name="楕円 309">
          <a:extLst>
            <a:ext uri="{FF2B5EF4-FFF2-40B4-BE49-F238E27FC236}">
              <a16:creationId xmlns:a16="http://schemas.microsoft.com/office/drawing/2014/main" id="{D39F9063-2FCE-4D06-93EF-E6EFE284B9FB}"/>
            </a:ext>
          </a:extLst>
        </xdr:cNvPr>
        <xdr:cNvSpPr/>
      </xdr:nvSpPr>
      <xdr:spPr>
        <a:xfrm>
          <a:off x="2857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140970</xdr:rowOff>
    </xdr:from>
    <xdr:to>
      <xdr:col>19</xdr:col>
      <xdr:colOff>177800</xdr:colOff>
      <xdr:row>84</xdr:row>
      <xdr:rowOff>142602</xdr:rowOff>
    </xdr:to>
    <xdr:cxnSp macro="">
      <xdr:nvCxnSpPr>
        <xdr:cNvPr id="311" name="直線コネクタ 310">
          <a:extLst>
            <a:ext uri="{FF2B5EF4-FFF2-40B4-BE49-F238E27FC236}">
              <a16:creationId xmlns:a16="http://schemas.microsoft.com/office/drawing/2014/main" id="{EE6D428E-C57F-4EA2-8ABB-8E32357F783C}"/>
            </a:ext>
          </a:extLst>
        </xdr:cNvPr>
        <xdr:cNvCxnSpPr/>
      </xdr:nvCxnSpPr>
      <xdr:spPr>
        <a:xfrm>
          <a:off x="2908300" y="1454277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114663</xdr:rowOff>
    </xdr:from>
    <xdr:to>
      <xdr:col>10</xdr:col>
      <xdr:colOff>165100</xdr:colOff>
      <xdr:row>85</xdr:row>
      <xdr:rowOff>44813</xdr:rowOff>
    </xdr:to>
    <xdr:sp macro="" textlink="">
      <xdr:nvSpPr>
        <xdr:cNvPr id="312" name="楕円 311">
          <a:extLst>
            <a:ext uri="{FF2B5EF4-FFF2-40B4-BE49-F238E27FC236}">
              <a16:creationId xmlns:a16="http://schemas.microsoft.com/office/drawing/2014/main" id="{E3798505-7CB6-485F-A2DA-3F3CF26239A7}"/>
            </a:ext>
          </a:extLst>
        </xdr:cNvPr>
        <xdr:cNvSpPr/>
      </xdr:nvSpPr>
      <xdr:spPr>
        <a:xfrm>
          <a:off x="1968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140970</xdr:rowOff>
    </xdr:from>
    <xdr:to>
      <xdr:col>15</xdr:col>
      <xdr:colOff>50800</xdr:colOff>
      <xdr:row>84</xdr:row>
      <xdr:rowOff>165463</xdr:rowOff>
    </xdr:to>
    <xdr:cxnSp macro="">
      <xdr:nvCxnSpPr>
        <xdr:cNvPr id="313" name="直線コネクタ 312">
          <a:extLst>
            <a:ext uri="{FF2B5EF4-FFF2-40B4-BE49-F238E27FC236}">
              <a16:creationId xmlns:a16="http://schemas.microsoft.com/office/drawing/2014/main" id="{A6EFCBF0-95AA-46A6-B207-D7867FED2F36}"/>
            </a:ext>
          </a:extLst>
        </xdr:cNvPr>
        <xdr:cNvCxnSpPr/>
      </xdr:nvCxnSpPr>
      <xdr:spPr>
        <a:xfrm flipV="1">
          <a:off x="2019300" y="145427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98334</xdr:rowOff>
    </xdr:from>
    <xdr:to>
      <xdr:col>6</xdr:col>
      <xdr:colOff>38100</xdr:colOff>
      <xdr:row>85</xdr:row>
      <xdr:rowOff>28484</xdr:rowOff>
    </xdr:to>
    <xdr:sp macro="" textlink="">
      <xdr:nvSpPr>
        <xdr:cNvPr id="314" name="楕円 313">
          <a:extLst>
            <a:ext uri="{FF2B5EF4-FFF2-40B4-BE49-F238E27FC236}">
              <a16:creationId xmlns:a16="http://schemas.microsoft.com/office/drawing/2014/main" id="{061E8037-ED0B-4FD2-BAC1-B7576DF5C729}"/>
            </a:ext>
          </a:extLst>
        </xdr:cNvPr>
        <xdr:cNvSpPr/>
      </xdr:nvSpPr>
      <xdr:spPr>
        <a:xfrm>
          <a:off x="1079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149134</xdr:rowOff>
    </xdr:from>
    <xdr:to>
      <xdr:col>10</xdr:col>
      <xdr:colOff>114300</xdr:colOff>
      <xdr:row>84</xdr:row>
      <xdr:rowOff>165463</xdr:rowOff>
    </xdr:to>
    <xdr:cxnSp macro="">
      <xdr:nvCxnSpPr>
        <xdr:cNvPr id="315" name="直線コネクタ 314">
          <a:extLst>
            <a:ext uri="{FF2B5EF4-FFF2-40B4-BE49-F238E27FC236}">
              <a16:creationId xmlns:a16="http://schemas.microsoft.com/office/drawing/2014/main" id="{C47CE873-35D1-4365-BE46-FDCD0BA116EE}"/>
            </a:ext>
          </a:extLst>
        </xdr:cNvPr>
        <xdr:cNvCxnSpPr/>
      </xdr:nvCxnSpPr>
      <xdr:spPr>
        <a:xfrm>
          <a:off x="1130300" y="145509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a:extLst>
            <a:ext uri="{FF2B5EF4-FFF2-40B4-BE49-F238E27FC236}">
              <a16:creationId xmlns:a16="http://schemas.microsoft.com/office/drawing/2014/main" id="{3F045F9E-5D51-4831-981A-F874A9753B3E}"/>
            </a:ext>
          </a:extLst>
        </xdr:cNvPr>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a16="http://schemas.microsoft.com/office/drawing/2014/main" id="{1C484A7E-F509-4043-8B6E-B87799403C95}"/>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a:extLst>
            <a:ext uri="{FF2B5EF4-FFF2-40B4-BE49-F238E27FC236}">
              <a16:creationId xmlns:a16="http://schemas.microsoft.com/office/drawing/2014/main" id="{AAEE103A-0D61-4BB9-AEFD-40AA4F2414B0}"/>
            </a:ext>
          </a:extLst>
        </xdr:cNvPr>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a:extLst>
            <a:ext uri="{FF2B5EF4-FFF2-40B4-BE49-F238E27FC236}">
              <a16:creationId xmlns:a16="http://schemas.microsoft.com/office/drawing/2014/main" id="{16B6119D-059D-41AE-A75D-AC661831F970}"/>
            </a:ext>
          </a:extLst>
        </xdr:cNvPr>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13079</xdr:rowOff>
    </xdr:from>
    <xdr:ext cx="405111" cy="259045"/>
    <xdr:sp macro="" textlink="">
      <xdr:nvSpPr>
        <xdr:cNvPr id="320" name="n_1mainValue【公営住宅】&#10;有形固定資産減価償却率">
          <a:extLst>
            <a:ext uri="{FF2B5EF4-FFF2-40B4-BE49-F238E27FC236}">
              <a16:creationId xmlns:a16="http://schemas.microsoft.com/office/drawing/2014/main" id="{02AF7085-9DE4-42FC-A31F-1D8AC108905A}"/>
            </a:ext>
          </a:extLst>
        </xdr:cNvPr>
        <xdr:cNvSpPr txBox="1"/>
      </xdr:nvSpPr>
      <xdr:spPr>
        <a:xfrm>
          <a:off x="35820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11447</xdr:rowOff>
    </xdr:from>
    <xdr:ext cx="405111" cy="259045"/>
    <xdr:sp macro="" textlink="">
      <xdr:nvSpPr>
        <xdr:cNvPr id="321" name="n_2mainValue【公営住宅】&#10;有形固定資産減価償却率">
          <a:extLst>
            <a:ext uri="{FF2B5EF4-FFF2-40B4-BE49-F238E27FC236}">
              <a16:creationId xmlns:a16="http://schemas.microsoft.com/office/drawing/2014/main" id="{D9A6FBC3-A8E2-43B9-B215-F37B6BE3D386}"/>
            </a:ext>
          </a:extLst>
        </xdr:cNvPr>
        <xdr:cNvSpPr txBox="1"/>
      </xdr:nvSpPr>
      <xdr:spPr>
        <a:xfrm>
          <a:off x="2705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35940</xdr:rowOff>
    </xdr:from>
    <xdr:ext cx="405111" cy="259045"/>
    <xdr:sp macro="" textlink="">
      <xdr:nvSpPr>
        <xdr:cNvPr id="322" name="n_3mainValue【公営住宅】&#10;有形固定資産減価償却率">
          <a:extLst>
            <a:ext uri="{FF2B5EF4-FFF2-40B4-BE49-F238E27FC236}">
              <a16:creationId xmlns:a16="http://schemas.microsoft.com/office/drawing/2014/main" id="{91AE2D92-0BB4-477A-98FE-4DD64AA3A171}"/>
            </a:ext>
          </a:extLst>
        </xdr:cNvPr>
        <xdr:cNvSpPr txBox="1"/>
      </xdr:nvSpPr>
      <xdr:spPr>
        <a:xfrm>
          <a:off x="1816744"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19611</xdr:rowOff>
    </xdr:from>
    <xdr:ext cx="405111" cy="259045"/>
    <xdr:sp macro="" textlink="">
      <xdr:nvSpPr>
        <xdr:cNvPr id="323" name="n_4mainValue【公営住宅】&#10;有形固定資産減価償却率">
          <a:extLst>
            <a:ext uri="{FF2B5EF4-FFF2-40B4-BE49-F238E27FC236}">
              <a16:creationId xmlns:a16="http://schemas.microsoft.com/office/drawing/2014/main" id="{EC98F427-BB44-41D7-B9F2-F58A2A99D14F}"/>
            </a:ext>
          </a:extLst>
        </xdr:cNvPr>
        <xdr:cNvSpPr txBox="1"/>
      </xdr:nvSpPr>
      <xdr:spPr>
        <a:xfrm>
          <a:off x="9277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78AA9283-F5D6-4EB5-AA0D-1F944297AC6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71E2CEB-07F7-48EF-B3E1-F207EA04724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9F64ABFA-2B5E-4FC9-8467-C1FD2685E1C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D26C93A-3673-4ADC-A160-9C19F7FCB73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E6B7FBE8-7ABB-4912-A7E2-C95287F19E7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77279A48-3000-4E58-B291-363380D5EB3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4D22CCE-D902-48BC-8423-D91657BBAC7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E210E8B9-41A5-4E79-8F53-01EA6EDAB6C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D5483ED1-FA71-474B-B1EA-0DDA06FD069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ECD81E5-CFCB-43E3-9D4C-D7A7FEED0FF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34DB608A-EA53-47B1-BEF0-BCEE4DE788B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22C8A70-BE10-4EB9-8BDC-BE85C72C5C4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E4621637-C7C1-43B6-8308-3D6B97A61DA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43B83BD7-9CFF-45BF-8332-64E1A04DF30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F24D0542-E0F5-44AB-A48E-E0F7EE8224C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CAA499A9-B07D-41A0-9435-470E3367F89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8E900A99-BE4D-4333-9178-AAF60355BF5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2D5CFA65-57AC-4CFB-8D1B-BEE81F90D4B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7FD0A0DE-42A0-4475-82A4-05ACE6E8AEA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2C514FF4-D4F6-4B7F-8314-917C8390001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DE463DA7-7EED-48E9-93CE-4498B063674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37047B39-4399-42EB-BD47-2F7F2710411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B6745667-10DA-49D7-9C88-A2D1C07049B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4065312B-3C72-43CE-A09F-EB17CFAA9D6A}"/>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DC894A3D-C02B-40FE-A609-9694C1EFBF6C}"/>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7A9E75C8-FD6A-4628-AED4-BA9D055BE3D2}"/>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990B150C-DB02-403A-BD86-6FA6DD60166A}"/>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2CB94101-3B73-42E4-A9C5-F2F9863FC651}"/>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0E53B0E8-12ED-45EE-9C38-559FFF7AA63F}"/>
            </a:ext>
          </a:extLst>
        </xdr:cNvPr>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EE40518B-3BEB-4650-A8C2-EB1D4D85CDF6}"/>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25BAA198-1931-41E8-AF3F-C517FC51E2A1}"/>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F45AF4DA-D293-46E6-A68D-F67D36086DB3}"/>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172FEEE8-2050-42BD-BA9D-3D3734B3E833}"/>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16D7BE13-098B-4B8C-B605-40F0E1EFA1B2}"/>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63D94AB-D3E2-47A8-BC5E-3D41AC24271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D201DF6-E917-4ABE-8E41-655B1F7F494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15BDAC2-5FF5-4FF5-8831-D55D90862AC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29FA7D3-9CC2-42B2-B904-CF286944826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B1CD8BC-EDE3-427D-8C25-B4CBB2531E3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103124</xdr:rowOff>
    </xdr:from>
    <xdr:to>
      <xdr:col>55</xdr:col>
      <xdr:colOff>50800</xdr:colOff>
      <xdr:row>86</xdr:row>
      <xdr:rowOff>33274</xdr:rowOff>
    </xdr:to>
    <xdr:sp macro="" textlink="">
      <xdr:nvSpPr>
        <xdr:cNvPr id="363" name="楕円 362">
          <a:extLst>
            <a:ext uri="{FF2B5EF4-FFF2-40B4-BE49-F238E27FC236}">
              <a16:creationId xmlns:a16="http://schemas.microsoft.com/office/drawing/2014/main" id="{9FFC1D6F-A48A-4E98-BDD3-0AC6B9406D4D}"/>
            </a:ext>
          </a:extLst>
        </xdr:cNvPr>
        <xdr:cNvSpPr/>
      </xdr:nvSpPr>
      <xdr:spPr>
        <a:xfrm>
          <a:off x="10426700" y="146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81551</xdr:rowOff>
    </xdr:from>
    <xdr:ext cx="469744" cy="259045"/>
    <xdr:sp macro="" textlink="">
      <xdr:nvSpPr>
        <xdr:cNvPr id="364" name="【公営住宅】&#10;一人当たり面積該当値テキスト">
          <a:extLst>
            <a:ext uri="{FF2B5EF4-FFF2-40B4-BE49-F238E27FC236}">
              <a16:creationId xmlns:a16="http://schemas.microsoft.com/office/drawing/2014/main" id="{08EDC89B-DE63-4332-BD89-A09E61B53991}"/>
            </a:ext>
          </a:extLst>
        </xdr:cNvPr>
        <xdr:cNvSpPr txBox="1"/>
      </xdr:nvSpPr>
      <xdr:spPr>
        <a:xfrm>
          <a:off x="10515600" y="146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103124</xdr:rowOff>
    </xdr:from>
    <xdr:to>
      <xdr:col>50</xdr:col>
      <xdr:colOff>165100</xdr:colOff>
      <xdr:row>86</xdr:row>
      <xdr:rowOff>33274</xdr:rowOff>
    </xdr:to>
    <xdr:sp macro="" textlink="">
      <xdr:nvSpPr>
        <xdr:cNvPr id="365" name="楕円 364">
          <a:extLst>
            <a:ext uri="{FF2B5EF4-FFF2-40B4-BE49-F238E27FC236}">
              <a16:creationId xmlns:a16="http://schemas.microsoft.com/office/drawing/2014/main" id="{3F4DB964-4EDC-4F2D-BF2E-13520E5D7B94}"/>
            </a:ext>
          </a:extLst>
        </xdr:cNvPr>
        <xdr:cNvSpPr/>
      </xdr:nvSpPr>
      <xdr:spPr>
        <a:xfrm>
          <a:off x="9588500" y="146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153924</xdr:rowOff>
    </xdr:from>
    <xdr:to>
      <xdr:col>55</xdr:col>
      <xdr:colOff>0</xdr:colOff>
      <xdr:row>85</xdr:row>
      <xdr:rowOff>153924</xdr:rowOff>
    </xdr:to>
    <xdr:cxnSp macro="">
      <xdr:nvCxnSpPr>
        <xdr:cNvPr id="366" name="直線コネクタ 365">
          <a:extLst>
            <a:ext uri="{FF2B5EF4-FFF2-40B4-BE49-F238E27FC236}">
              <a16:creationId xmlns:a16="http://schemas.microsoft.com/office/drawing/2014/main" id="{4CE1D552-4787-4930-8806-0881061D445E}"/>
            </a:ext>
          </a:extLst>
        </xdr:cNvPr>
        <xdr:cNvCxnSpPr/>
      </xdr:nvCxnSpPr>
      <xdr:spPr>
        <a:xfrm>
          <a:off x="9639300" y="147271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102743</xdr:rowOff>
    </xdr:from>
    <xdr:to>
      <xdr:col>46</xdr:col>
      <xdr:colOff>38100</xdr:colOff>
      <xdr:row>86</xdr:row>
      <xdr:rowOff>32893</xdr:rowOff>
    </xdr:to>
    <xdr:sp macro="" textlink="">
      <xdr:nvSpPr>
        <xdr:cNvPr id="367" name="楕円 366">
          <a:extLst>
            <a:ext uri="{FF2B5EF4-FFF2-40B4-BE49-F238E27FC236}">
              <a16:creationId xmlns:a16="http://schemas.microsoft.com/office/drawing/2014/main" id="{C451A071-2AC3-4748-8C3C-73467B55FF51}"/>
            </a:ext>
          </a:extLst>
        </xdr:cNvPr>
        <xdr:cNvSpPr/>
      </xdr:nvSpPr>
      <xdr:spPr>
        <a:xfrm>
          <a:off x="8699500" y="146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153543</xdr:rowOff>
    </xdr:from>
    <xdr:to>
      <xdr:col>50</xdr:col>
      <xdr:colOff>114300</xdr:colOff>
      <xdr:row>85</xdr:row>
      <xdr:rowOff>153924</xdr:rowOff>
    </xdr:to>
    <xdr:cxnSp macro="">
      <xdr:nvCxnSpPr>
        <xdr:cNvPr id="368" name="直線コネクタ 367">
          <a:extLst>
            <a:ext uri="{FF2B5EF4-FFF2-40B4-BE49-F238E27FC236}">
              <a16:creationId xmlns:a16="http://schemas.microsoft.com/office/drawing/2014/main" id="{BF1B14D6-AFFE-4FD8-859A-4CB9D7CA0C15}"/>
            </a:ext>
          </a:extLst>
        </xdr:cNvPr>
        <xdr:cNvCxnSpPr/>
      </xdr:nvCxnSpPr>
      <xdr:spPr>
        <a:xfrm>
          <a:off x="8750300" y="1472679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102363</xdr:rowOff>
    </xdr:from>
    <xdr:to>
      <xdr:col>41</xdr:col>
      <xdr:colOff>101600</xdr:colOff>
      <xdr:row>86</xdr:row>
      <xdr:rowOff>32513</xdr:rowOff>
    </xdr:to>
    <xdr:sp macro="" textlink="">
      <xdr:nvSpPr>
        <xdr:cNvPr id="369" name="楕円 368">
          <a:extLst>
            <a:ext uri="{FF2B5EF4-FFF2-40B4-BE49-F238E27FC236}">
              <a16:creationId xmlns:a16="http://schemas.microsoft.com/office/drawing/2014/main" id="{B0B9D53E-6135-4BF6-BDB0-EB51E288B682}"/>
            </a:ext>
          </a:extLst>
        </xdr:cNvPr>
        <xdr:cNvSpPr/>
      </xdr:nvSpPr>
      <xdr:spPr>
        <a:xfrm>
          <a:off x="78105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153163</xdr:rowOff>
    </xdr:from>
    <xdr:to>
      <xdr:col>45</xdr:col>
      <xdr:colOff>177800</xdr:colOff>
      <xdr:row>85</xdr:row>
      <xdr:rowOff>153543</xdr:rowOff>
    </xdr:to>
    <xdr:cxnSp macro="">
      <xdr:nvCxnSpPr>
        <xdr:cNvPr id="370" name="直線コネクタ 369">
          <a:extLst>
            <a:ext uri="{FF2B5EF4-FFF2-40B4-BE49-F238E27FC236}">
              <a16:creationId xmlns:a16="http://schemas.microsoft.com/office/drawing/2014/main" id="{B78B1C80-CDD7-4FE2-B472-7AEA03D098F9}"/>
            </a:ext>
          </a:extLst>
        </xdr:cNvPr>
        <xdr:cNvCxnSpPr/>
      </xdr:nvCxnSpPr>
      <xdr:spPr>
        <a:xfrm>
          <a:off x="7861300" y="1472641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95886</xdr:rowOff>
    </xdr:from>
    <xdr:to>
      <xdr:col>36</xdr:col>
      <xdr:colOff>165100</xdr:colOff>
      <xdr:row>86</xdr:row>
      <xdr:rowOff>26036</xdr:rowOff>
    </xdr:to>
    <xdr:sp macro="" textlink="">
      <xdr:nvSpPr>
        <xdr:cNvPr id="371" name="楕円 370">
          <a:extLst>
            <a:ext uri="{FF2B5EF4-FFF2-40B4-BE49-F238E27FC236}">
              <a16:creationId xmlns:a16="http://schemas.microsoft.com/office/drawing/2014/main" id="{CA67FD70-E0C6-4B3F-A39B-8C5464AED319}"/>
            </a:ext>
          </a:extLst>
        </xdr:cNvPr>
        <xdr:cNvSpPr/>
      </xdr:nvSpPr>
      <xdr:spPr>
        <a:xfrm>
          <a:off x="6921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146686</xdr:rowOff>
    </xdr:from>
    <xdr:to>
      <xdr:col>41</xdr:col>
      <xdr:colOff>50800</xdr:colOff>
      <xdr:row>85</xdr:row>
      <xdr:rowOff>153163</xdr:rowOff>
    </xdr:to>
    <xdr:cxnSp macro="">
      <xdr:nvCxnSpPr>
        <xdr:cNvPr id="372" name="直線コネクタ 371">
          <a:extLst>
            <a:ext uri="{FF2B5EF4-FFF2-40B4-BE49-F238E27FC236}">
              <a16:creationId xmlns:a16="http://schemas.microsoft.com/office/drawing/2014/main" id="{BDE363FF-8866-4EAC-9F4B-857FA6390D90}"/>
            </a:ext>
          </a:extLst>
        </xdr:cNvPr>
        <xdr:cNvCxnSpPr/>
      </xdr:nvCxnSpPr>
      <xdr:spPr>
        <a:xfrm>
          <a:off x="6972300" y="1471993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92F81E2E-20FB-4338-9163-AE0B0ED7AF01}"/>
            </a:ext>
          </a:extLst>
        </xdr:cNvPr>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3A15E450-9341-4430-A50A-B468F2D249CE}"/>
            </a:ext>
          </a:extLst>
        </xdr:cNvPr>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6E784F20-7289-448A-BF1F-11857144E6DB}"/>
            </a:ext>
          </a:extLst>
        </xdr:cNvPr>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91451F17-D134-412E-B001-BCE2858DF94C}"/>
            </a:ext>
          </a:extLst>
        </xdr:cNvPr>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24401</xdr:rowOff>
    </xdr:from>
    <xdr:ext cx="469744" cy="259045"/>
    <xdr:sp macro="" textlink="">
      <xdr:nvSpPr>
        <xdr:cNvPr id="377" name="n_1mainValue【公営住宅】&#10;一人当たり面積">
          <a:extLst>
            <a:ext uri="{FF2B5EF4-FFF2-40B4-BE49-F238E27FC236}">
              <a16:creationId xmlns:a16="http://schemas.microsoft.com/office/drawing/2014/main" id="{E0888E74-873F-4165-B1D8-6A5EA18C774D}"/>
            </a:ext>
          </a:extLst>
        </xdr:cNvPr>
        <xdr:cNvSpPr txBox="1"/>
      </xdr:nvSpPr>
      <xdr:spPr>
        <a:xfrm>
          <a:off x="93917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24020</xdr:rowOff>
    </xdr:from>
    <xdr:ext cx="469744" cy="259045"/>
    <xdr:sp macro="" textlink="">
      <xdr:nvSpPr>
        <xdr:cNvPr id="378" name="n_2mainValue【公営住宅】&#10;一人当たり面積">
          <a:extLst>
            <a:ext uri="{FF2B5EF4-FFF2-40B4-BE49-F238E27FC236}">
              <a16:creationId xmlns:a16="http://schemas.microsoft.com/office/drawing/2014/main" id="{6ACE86AC-3057-4353-ADB3-C0BD0AC2A589}"/>
            </a:ext>
          </a:extLst>
        </xdr:cNvPr>
        <xdr:cNvSpPr txBox="1"/>
      </xdr:nvSpPr>
      <xdr:spPr>
        <a:xfrm>
          <a:off x="8515427" y="1476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23640</xdr:rowOff>
    </xdr:from>
    <xdr:ext cx="469744" cy="259045"/>
    <xdr:sp macro="" textlink="">
      <xdr:nvSpPr>
        <xdr:cNvPr id="379" name="n_3mainValue【公営住宅】&#10;一人当たり面積">
          <a:extLst>
            <a:ext uri="{FF2B5EF4-FFF2-40B4-BE49-F238E27FC236}">
              <a16:creationId xmlns:a16="http://schemas.microsoft.com/office/drawing/2014/main" id="{84E9E155-C202-4450-B1B5-00D8581A2342}"/>
            </a:ext>
          </a:extLst>
        </xdr:cNvPr>
        <xdr:cNvSpPr txBox="1"/>
      </xdr:nvSpPr>
      <xdr:spPr>
        <a:xfrm>
          <a:off x="7626427"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17163</xdr:rowOff>
    </xdr:from>
    <xdr:ext cx="469744" cy="259045"/>
    <xdr:sp macro="" textlink="">
      <xdr:nvSpPr>
        <xdr:cNvPr id="380" name="n_4mainValue【公営住宅】&#10;一人当たり面積">
          <a:extLst>
            <a:ext uri="{FF2B5EF4-FFF2-40B4-BE49-F238E27FC236}">
              <a16:creationId xmlns:a16="http://schemas.microsoft.com/office/drawing/2014/main" id="{3E37FCA0-7BA4-4B5D-A41B-1CABEE4BC7A7}"/>
            </a:ext>
          </a:extLst>
        </xdr:cNvPr>
        <xdr:cNvSpPr txBox="1"/>
      </xdr:nvSpPr>
      <xdr:spPr>
        <a:xfrm>
          <a:off x="6737427" y="147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A4C61822-73CF-47D2-B5E6-16148B3F4C2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46EE1DB5-8706-4C8A-914E-BA455E70FFA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729B546E-924C-4B63-A2F9-8571AA3319E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2EBFF056-190A-4FDE-83DE-AF311A103F4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D06195BA-6F63-4AB3-BFAA-10CDF283AA7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7F09C136-34C8-4E73-BEED-A83A83D18E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D3E441EE-E5E0-4422-A01D-769A6CA3DD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CDAD0CE-5261-4824-B6BE-4A60AE1D464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4C755ECD-E887-41B6-9560-1F32DB7460D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4FF79A7D-2387-4D9F-BB26-6FE216390C8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43C2448E-2D65-444B-955E-8E923763EDB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5D7935B2-AF3B-4122-8031-77A70FA576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194654D-5AB4-4400-BF78-BCBF329F759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82604462-B185-4F83-ADCB-DF9F0354C45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80AF2FB4-FD10-4328-A137-B004FB704BD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52B29357-244E-435F-B2A4-0EECC42F06E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D03034DE-D01F-487D-A594-24EE29F82DD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D1317EDC-BA09-4DF4-853E-881310B234C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3163D0B3-AF62-4996-AAA3-9CBA734B2EC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30BC3A05-FBB1-48CB-8887-15E632E51A8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A9F5D410-5DA5-42F9-A745-18AC85B7FE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F2724461-810C-4D0B-B74A-8671585D410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32F16C28-7926-46BE-93AF-9B644E8BF55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B1C7B803-257B-4BDB-9267-2BB720118EC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79A77FE8-5308-424C-A528-B6CEF9D5070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59B4FE75-B11A-4198-B005-5C12C332D8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7E5B1FCD-4D29-4CEC-B9EB-999CB0D9A3C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E495815D-DA6A-45F3-B801-D4FF77C1F38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99BD4D99-4CA8-4525-A7BA-EAC921F12A0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AC7F7676-6E6D-4658-A695-D6AAC972A22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18FD14FE-FBD1-499D-917F-B0444790615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9B31D42C-447C-46CA-A607-C20D029AAC2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735CE89-1BE8-4DE5-B3E6-B61615652CA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4FB25786-B3AE-4A57-8AFC-D1DBE16557B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1E8A1E58-AFFB-4AEE-9565-4CC809527EA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7A6771C4-85CF-43C6-9A2B-1F4AB9F14A2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974B2113-B89A-4090-A866-238E36EEE1D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51E7BA2C-5390-4A7D-8781-6C237391895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22F2A877-E6C6-443F-90A9-2170D144AB1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CC1196C9-4D93-4008-A97B-67285370B7C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E3005BCE-19D7-4D5A-856C-283D7AA09EF5}"/>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CE99F9F1-8C8A-4DE1-BF61-BDFD00C12DB7}"/>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BE8CBAE2-5EAD-4ED0-B915-56D2B4AACD03}"/>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11A928BF-6F05-44C2-B5E2-BC5736FDAFE4}"/>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E726777B-1E12-47CB-94F7-19C911FBFD9D}"/>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35059337-A94D-4EED-86CB-E780154D5EA2}"/>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58EFB3E9-1213-4062-89A9-5DF501266D18}"/>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884C68E4-92CE-4F77-B023-53E3385893B1}"/>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D01B8D7A-CBA9-4B70-A602-D50467E9A071}"/>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24CDF8BF-97A1-4D13-ACBC-2AD574F905DE}"/>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0EA4357D-891E-478E-98DA-73A3703B35CC}"/>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37276CD-8648-42B4-B754-6E19E358C54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6DB92EE-2145-4FEA-94EF-6756DFD1CB8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D7E2B7F-F3E6-4F9D-818D-40428B80EEE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F2521DC-5335-4BE2-8B0A-3DB23D6B7DA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9B5929D-FB1B-45BA-9FDE-27BA56769B1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37" name="楕円 436">
          <a:extLst>
            <a:ext uri="{FF2B5EF4-FFF2-40B4-BE49-F238E27FC236}">
              <a16:creationId xmlns:a16="http://schemas.microsoft.com/office/drawing/2014/main" id="{86708FBF-FF24-4444-8E7D-C1964C0CBA42}"/>
            </a:ext>
          </a:extLst>
        </xdr:cNvPr>
        <xdr:cNvSpPr/>
      </xdr:nvSpPr>
      <xdr:spPr>
        <a:xfrm>
          <a:off x="16268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156227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32121A0F-7D56-440F-A71D-4387005B6B83}"/>
            </a:ext>
          </a:extLst>
        </xdr:cNvPr>
        <xdr:cNvSpPr txBox="1"/>
      </xdr:nvSpPr>
      <xdr:spPr>
        <a:xfrm>
          <a:off x="16357600"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137795</xdr:rowOff>
    </xdr:from>
    <xdr:to>
      <xdr:col>81</xdr:col>
      <xdr:colOff>101600</xdr:colOff>
      <xdr:row>38</xdr:row>
      <xdr:rowOff>67945</xdr:rowOff>
    </xdr:to>
    <xdr:sp macro="" textlink="">
      <xdr:nvSpPr>
        <xdr:cNvPr id="439" name="楕円 438">
          <a:extLst>
            <a:ext uri="{FF2B5EF4-FFF2-40B4-BE49-F238E27FC236}">
              <a16:creationId xmlns:a16="http://schemas.microsoft.com/office/drawing/2014/main" id="{E11C4033-9409-4F31-8B3F-CBA8E1303D60}"/>
            </a:ext>
          </a:extLst>
        </xdr:cNvPr>
        <xdr:cNvSpPr/>
      </xdr:nvSpPr>
      <xdr:spPr>
        <a:xfrm>
          <a:off x="15430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17145</xdr:rowOff>
    </xdr:from>
    <xdr:to>
      <xdr:col>85</xdr:col>
      <xdr:colOff>127000</xdr:colOff>
      <xdr:row>38</xdr:row>
      <xdr:rowOff>57150</xdr:rowOff>
    </xdr:to>
    <xdr:cxnSp macro="">
      <xdr:nvCxnSpPr>
        <xdr:cNvPr id="440" name="直線コネクタ 439">
          <a:extLst>
            <a:ext uri="{FF2B5EF4-FFF2-40B4-BE49-F238E27FC236}">
              <a16:creationId xmlns:a16="http://schemas.microsoft.com/office/drawing/2014/main" id="{D9FB425A-6F6C-47F8-B3DB-53E5C2372031}"/>
            </a:ext>
          </a:extLst>
        </xdr:cNvPr>
        <xdr:cNvCxnSpPr/>
      </xdr:nvCxnSpPr>
      <xdr:spPr>
        <a:xfrm>
          <a:off x="15481300" y="65322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90170</xdr:rowOff>
    </xdr:from>
    <xdr:to>
      <xdr:col>76</xdr:col>
      <xdr:colOff>165100</xdr:colOff>
      <xdr:row>38</xdr:row>
      <xdr:rowOff>20320</xdr:rowOff>
    </xdr:to>
    <xdr:sp macro="" textlink="">
      <xdr:nvSpPr>
        <xdr:cNvPr id="441" name="楕円 440">
          <a:extLst>
            <a:ext uri="{FF2B5EF4-FFF2-40B4-BE49-F238E27FC236}">
              <a16:creationId xmlns:a16="http://schemas.microsoft.com/office/drawing/2014/main" id="{B143FB2C-0515-438C-8D87-C1BD54A70A9E}"/>
            </a:ext>
          </a:extLst>
        </xdr:cNvPr>
        <xdr:cNvSpPr/>
      </xdr:nvSpPr>
      <xdr:spPr>
        <a:xfrm>
          <a:off x="14541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140970</xdr:rowOff>
    </xdr:from>
    <xdr:to>
      <xdr:col>81</xdr:col>
      <xdr:colOff>50800</xdr:colOff>
      <xdr:row>38</xdr:row>
      <xdr:rowOff>17145</xdr:rowOff>
    </xdr:to>
    <xdr:cxnSp macro="">
      <xdr:nvCxnSpPr>
        <xdr:cNvPr id="442" name="直線コネクタ 441">
          <a:extLst>
            <a:ext uri="{FF2B5EF4-FFF2-40B4-BE49-F238E27FC236}">
              <a16:creationId xmlns:a16="http://schemas.microsoft.com/office/drawing/2014/main" id="{FCF11D9F-78ED-4E3C-A869-AFFF072FE4EE}"/>
            </a:ext>
          </a:extLst>
        </xdr:cNvPr>
        <xdr:cNvCxnSpPr/>
      </xdr:nvCxnSpPr>
      <xdr:spPr>
        <a:xfrm>
          <a:off x="14592300" y="64846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43" name="楕円 442">
          <a:extLst>
            <a:ext uri="{FF2B5EF4-FFF2-40B4-BE49-F238E27FC236}">
              <a16:creationId xmlns:a16="http://schemas.microsoft.com/office/drawing/2014/main" id="{6C40868C-B29E-4D6B-8799-62F6DC539982}"/>
            </a:ext>
          </a:extLst>
        </xdr:cNvPr>
        <xdr:cNvSpPr/>
      </xdr:nvSpPr>
      <xdr:spPr>
        <a:xfrm>
          <a:off x="13652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93345</xdr:rowOff>
    </xdr:from>
    <xdr:to>
      <xdr:col>76</xdr:col>
      <xdr:colOff>114300</xdr:colOff>
      <xdr:row>37</xdr:row>
      <xdr:rowOff>140970</xdr:rowOff>
    </xdr:to>
    <xdr:cxnSp macro="">
      <xdr:nvCxnSpPr>
        <xdr:cNvPr id="444" name="直線コネクタ 443">
          <a:extLst>
            <a:ext uri="{FF2B5EF4-FFF2-40B4-BE49-F238E27FC236}">
              <a16:creationId xmlns:a16="http://schemas.microsoft.com/office/drawing/2014/main" id="{8F1CD396-D69D-4C85-B0CB-5FC3CD45EC7C}"/>
            </a:ext>
          </a:extLst>
        </xdr:cNvPr>
        <xdr:cNvCxnSpPr/>
      </xdr:nvCxnSpPr>
      <xdr:spPr>
        <a:xfrm>
          <a:off x="13703300" y="64369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168275</xdr:rowOff>
    </xdr:from>
    <xdr:to>
      <xdr:col>67</xdr:col>
      <xdr:colOff>101600</xdr:colOff>
      <xdr:row>37</xdr:row>
      <xdr:rowOff>98425</xdr:rowOff>
    </xdr:to>
    <xdr:sp macro="" textlink="">
      <xdr:nvSpPr>
        <xdr:cNvPr id="445" name="楕円 444">
          <a:extLst>
            <a:ext uri="{FF2B5EF4-FFF2-40B4-BE49-F238E27FC236}">
              <a16:creationId xmlns:a16="http://schemas.microsoft.com/office/drawing/2014/main" id="{C196E7CD-95C4-4BCF-83B6-1C0D00372A84}"/>
            </a:ext>
          </a:extLst>
        </xdr:cNvPr>
        <xdr:cNvSpPr/>
      </xdr:nvSpPr>
      <xdr:spPr>
        <a:xfrm>
          <a:off x="12763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47625</xdr:rowOff>
    </xdr:from>
    <xdr:to>
      <xdr:col>71</xdr:col>
      <xdr:colOff>177800</xdr:colOff>
      <xdr:row>37</xdr:row>
      <xdr:rowOff>93345</xdr:rowOff>
    </xdr:to>
    <xdr:cxnSp macro="">
      <xdr:nvCxnSpPr>
        <xdr:cNvPr id="446" name="直線コネクタ 445">
          <a:extLst>
            <a:ext uri="{FF2B5EF4-FFF2-40B4-BE49-F238E27FC236}">
              <a16:creationId xmlns:a16="http://schemas.microsoft.com/office/drawing/2014/main" id="{54EDF96D-B4B7-4889-B8F6-EA1CCB4B30AD}"/>
            </a:ext>
          </a:extLst>
        </xdr:cNvPr>
        <xdr:cNvCxnSpPr/>
      </xdr:nvCxnSpPr>
      <xdr:spPr>
        <a:xfrm>
          <a:off x="12814300" y="6391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2EEF630E-4A1E-4561-877E-1268BACDE23F}"/>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28FB6B98-D3D0-42F1-B87C-4762B6AC7037}"/>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B8C662B9-CB21-4EB5-AD76-415E27F3BEBD}"/>
            </a:ext>
          </a:extLst>
        </xdr:cNvPr>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A2E4A361-FEDA-422D-AB9F-9FD5E8FDF1D4}"/>
            </a:ext>
          </a:extLst>
        </xdr:cNvPr>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59072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5DC66D35-3B2F-41BC-9A76-E5D719D39385}"/>
            </a:ext>
          </a:extLst>
        </xdr:cNvPr>
        <xdr:cNvSpPr txBox="1"/>
      </xdr:nvSpPr>
      <xdr:spPr>
        <a:xfrm>
          <a:off x="152660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11447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EF8EFB11-7409-4DC6-AE60-AF09D2DA4BDA}"/>
            </a:ext>
          </a:extLst>
        </xdr:cNvPr>
        <xdr:cNvSpPr txBox="1"/>
      </xdr:nvSpPr>
      <xdr:spPr>
        <a:xfrm>
          <a:off x="14389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862F02C6-8157-44A8-9B19-41E716868FEF}"/>
            </a:ext>
          </a:extLst>
        </xdr:cNvPr>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C72AA1A6-7E92-48CA-B336-F0DEFE46CF2E}"/>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CB9C2C51-2A70-471B-BAAB-03A0C3710D6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3B4F2B98-7D22-4ED0-B11C-ABE0D1DAF04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A4819D88-6CD5-48E8-839D-A67026C5B11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61C6F84F-3F80-4FFE-9058-41F4E38F83F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82DC5DA6-8433-4A4F-AB95-CC6CA561AF9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CD7DAD7-1308-4AB0-96ED-C0F2FC35D0F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C080CEB6-FA01-4695-9153-5A07EF2B542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525B0E0-E8C8-48BD-B1F7-B6A77B6B4DC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540CE90-E21E-4D8E-8AAC-149DE3FD60E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730608BB-E6F9-4838-A30E-4879112511F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AA45A148-C2E9-4339-A499-9AE95C6B22F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508480A6-8335-462D-9031-5EECC84A9DA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57D71930-9419-47F7-BC7F-699674DFCC8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61CE2804-8FA3-48E0-99B9-37F6B12E9996}"/>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ED7145F2-6E91-438E-99C6-773FC1EEBE1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C08DC55D-2D06-478F-B0ED-BD78C2FBF8F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D3DC2506-D650-4706-A6E6-B1A28C0F8F4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6B135D0B-4C6A-41DF-AA07-640814A74DE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FFF2BDC1-CBA3-4DBC-9729-91F6D355296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BD2AF336-5FD1-44E0-B02D-0244D5886A9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F7022AAB-E242-47C4-9EFA-82755CA22BE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A47F910F-1901-427B-8B76-FFED6133CB1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B4CB8134-4177-4757-A8B9-03B6A2B6181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10CF34A3-64FF-47FF-A804-F7A68C3412FB}"/>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134A5908-CACA-4631-9314-DE8E7136F99A}"/>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B21AE15C-E89A-4331-8D83-0ACB4BD169E5}"/>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6130CCC-9778-44FE-9DF2-803AC446595F}"/>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3304E499-4F37-47C7-9A48-B98CA1F9DEC7}"/>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79198289-825F-496F-83A5-8F0870C69969}"/>
            </a:ext>
          </a:extLst>
        </xdr:cNvPr>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A1A60166-F874-4545-BD6D-10A00166CC4A}"/>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A11031D3-13BC-4D02-B4BC-67EA7171ECDC}"/>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13F5C5B0-8587-4D2F-A1FA-F4C9352E4242}"/>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CF0F5E8A-E16C-4B60-8260-4BDE19BCCCA4}"/>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B3157CFD-18C2-4575-AE9F-1C511BEA15FA}"/>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484929B-672A-4D7F-A270-52F82A9FF5A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2DF2F97-EA0D-4A99-A1B0-3F8E60E9F45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903ED8B-B871-437C-935F-E0074C25822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05E655D-0DAD-4649-A3AA-D6DCFF366DC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94C4B490-7012-44A0-AA26-BD80EE65675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109220</xdr:rowOff>
    </xdr:from>
    <xdr:to>
      <xdr:col>116</xdr:col>
      <xdr:colOff>114300</xdr:colOff>
      <xdr:row>41</xdr:row>
      <xdr:rowOff>39370</xdr:rowOff>
    </xdr:to>
    <xdr:sp macro="" textlink="">
      <xdr:nvSpPr>
        <xdr:cNvPr id="494" name="楕円 493">
          <a:extLst>
            <a:ext uri="{FF2B5EF4-FFF2-40B4-BE49-F238E27FC236}">
              <a16:creationId xmlns:a16="http://schemas.microsoft.com/office/drawing/2014/main" id="{25969149-1CD6-4C28-9634-CD648D4B0951}"/>
            </a:ext>
          </a:extLst>
        </xdr:cNvPr>
        <xdr:cNvSpPr/>
      </xdr:nvSpPr>
      <xdr:spPr>
        <a:xfrm>
          <a:off x="22110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87647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C6C9E626-A4F4-4578-A526-7A47BC2A2250}"/>
            </a:ext>
          </a:extLst>
        </xdr:cNvPr>
        <xdr:cNvSpPr txBox="1"/>
      </xdr:nvSpPr>
      <xdr:spPr>
        <a:xfrm>
          <a:off x="22199600"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109220</xdr:rowOff>
    </xdr:from>
    <xdr:to>
      <xdr:col>112</xdr:col>
      <xdr:colOff>38100</xdr:colOff>
      <xdr:row>41</xdr:row>
      <xdr:rowOff>39370</xdr:rowOff>
    </xdr:to>
    <xdr:sp macro="" textlink="">
      <xdr:nvSpPr>
        <xdr:cNvPr id="496" name="楕円 495">
          <a:extLst>
            <a:ext uri="{FF2B5EF4-FFF2-40B4-BE49-F238E27FC236}">
              <a16:creationId xmlns:a16="http://schemas.microsoft.com/office/drawing/2014/main" id="{2E3D2B0A-E680-4833-83B5-5AE405413D1E}"/>
            </a:ext>
          </a:extLst>
        </xdr:cNvPr>
        <xdr:cNvSpPr/>
      </xdr:nvSpPr>
      <xdr:spPr>
        <a:xfrm>
          <a:off x="21272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160020</xdr:rowOff>
    </xdr:from>
    <xdr:to>
      <xdr:col>116</xdr:col>
      <xdr:colOff>63500</xdr:colOff>
      <xdr:row>40</xdr:row>
      <xdr:rowOff>160020</xdr:rowOff>
    </xdr:to>
    <xdr:cxnSp macro="">
      <xdr:nvCxnSpPr>
        <xdr:cNvPr id="497" name="直線コネクタ 496">
          <a:extLst>
            <a:ext uri="{FF2B5EF4-FFF2-40B4-BE49-F238E27FC236}">
              <a16:creationId xmlns:a16="http://schemas.microsoft.com/office/drawing/2014/main" id="{7A840BEE-4659-49C7-BC72-BE4A23794768}"/>
            </a:ext>
          </a:extLst>
        </xdr:cNvPr>
        <xdr:cNvCxnSpPr/>
      </xdr:nvCxnSpPr>
      <xdr:spPr>
        <a:xfrm>
          <a:off x="21323300" y="701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109220</xdr:rowOff>
    </xdr:from>
    <xdr:to>
      <xdr:col>107</xdr:col>
      <xdr:colOff>101600</xdr:colOff>
      <xdr:row>41</xdr:row>
      <xdr:rowOff>39370</xdr:rowOff>
    </xdr:to>
    <xdr:sp macro="" textlink="">
      <xdr:nvSpPr>
        <xdr:cNvPr id="498" name="楕円 497">
          <a:extLst>
            <a:ext uri="{FF2B5EF4-FFF2-40B4-BE49-F238E27FC236}">
              <a16:creationId xmlns:a16="http://schemas.microsoft.com/office/drawing/2014/main" id="{698FFC75-1898-448B-A28D-332E4D49D285}"/>
            </a:ext>
          </a:extLst>
        </xdr:cNvPr>
        <xdr:cNvSpPr/>
      </xdr:nvSpPr>
      <xdr:spPr>
        <a:xfrm>
          <a:off x="20383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160020</xdr:rowOff>
    </xdr:from>
    <xdr:to>
      <xdr:col>111</xdr:col>
      <xdr:colOff>177800</xdr:colOff>
      <xdr:row>40</xdr:row>
      <xdr:rowOff>160020</xdr:rowOff>
    </xdr:to>
    <xdr:cxnSp macro="">
      <xdr:nvCxnSpPr>
        <xdr:cNvPr id="499" name="直線コネクタ 498">
          <a:extLst>
            <a:ext uri="{FF2B5EF4-FFF2-40B4-BE49-F238E27FC236}">
              <a16:creationId xmlns:a16="http://schemas.microsoft.com/office/drawing/2014/main" id="{AE56BC01-F673-4016-9252-B613653B48AF}"/>
            </a:ext>
          </a:extLst>
        </xdr:cNvPr>
        <xdr:cNvCxnSpPr/>
      </xdr:nvCxnSpPr>
      <xdr:spPr>
        <a:xfrm>
          <a:off x="20434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105410</xdr:rowOff>
    </xdr:from>
    <xdr:to>
      <xdr:col>102</xdr:col>
      <xdr:colOff>165100</xdr:colOff>
      <xdr:row>41</xdr:row>
      <xdr:rowOff>35560</xdr:rowOff>
    </xdr:to>
    <xdr:sp macro="" textlink="">
      <xdr:nvSpPr>
        <xdr:cNvPr id="500" name="楕円 499">
          <a:extLst>
            <a:ext uri="{FF2B5EF4-FFF2-40B4-BE49-F238E27FC236}">
              <a16:creationId xmlns:a16="http://schemas.microsoft.com/office/drawing/2014/main" id="{B54B0DB7-F95A-4FC0-B003-F4E187A66029}"/>
            </a:ext>
          </a:extLst>
        </xdr:cNvPr>
        <xdr:cNvSpPr/>
      </xdr:nvSpPr>
      <xdr:spPr>
        <a:xfrm>
          <a:off x="19494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156210</xdr:rowOff>
    </xdr:from>
    <xdr:to>
      <xdr:col>107</xdr:col>
      <xdr:colOff>50800</xdr:colOff>
      <xdr:row>40</xdr:row>
      <xdr:rowOff>160020</xdr:rowOff>
    </xdr:to>
    <xdr:cxnSp macro="">
      <xdr:nvCxnSpPr>
        <xdr:cNvPr id="501" name="直線コネクタ 500">
          <a:extLst>
            <a:ext uri="{FF2B5EF4-FFF2-40B4-BE49-F238E27FC236}">
              <a16:creationId xmlns:a16="http://schemas.microsoft.com/office/drawing/2014/main" id="{1527A046-B598-4CF0-AE8A-B1D1C6841E69}"/>
            </a:ext>
          </a:extLst>
        </xdr:cNvPr>
        <xdr:cNvCxnSpPr/>
      </xdr:nvCxnSpPr>
      <xdr:spPr>
        <a:xfrm>
          <a:off x="19545300" y="701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105410</xdr:rowOff>
    </xdr:from>
    <xdr:to>
      <xdr:col>98</xdr:col>
      <xdr:colOff>38100</xdr:colOff>
      <xdr:row>41</xdr:row>
      <xdr:rowOff>35560</xdr:rowOff>
    </xdr:to>
    <xdr:sp macro="" textlink="">
      <xdr:nvSpPr>
        <xdr:cNvPr id="502" name="楕円 501">
          <a:extLst>
            <a:ext uri="{FF2B5EF4-FFF2-40B4-BE49-F238E27FC236}">
              <a16:creationId xmlns:a16="http://schemas.microsoft.com/office/drawing/2014/main" id="{13EB751E-74AF-4456-BBE8-31238FB4F650}"/>
            </a:ext>
          </a:extLst>
        </xdr:cNvPr>
        <xdr:cNvSpPr/>
      </xdr:nvSpPr>
      <xdr:spPr>
        <a:xfrm>
          <a:off x="18605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156210</xdr:rowOff>
    </xdr:from>
    <xdr:to>
      <xdr:col>102</xdr:col>
      <xdr:colOff>114300</xdr:colOff>
      <xdr:row>40</xdr:row>
      <xdr:rowOff>156210</xdr:rowOff>
    </xdr:to>
    <xdr:cxnSp macro="">
      <xdr:nvCxnSpPr>
        <xdr:cNvPr id="503" name="直線コネクタ 502">
          <a:extLst>
            <a:ext uri="{FF2B5EF4-FFF2-40B4-BE49-F238E27FC236}">
              <a16:creationId xmlns:a16="http://schemas.microsoft.com/office/drawing/2014/main" id="{E000B5C5-D58A-47EB-AEC9-B80A9CB730D6}"/>
            </a:ext>
          </a:extLst>
        </xdr:cNvPr>
        <xdr:cNvCxnSpPr/>
      </xdr:nvCxnSpPr>
      <xdr:spPr>
        <a:xfrm>
          <a:off x="18656300" y="701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EAAE30F8-4B09-4CFC-9036-1720CF159B66}"/>
            </a:ext>
          </a:extLst>
        </xdr:cNvPr>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40882529-2022-430F-A0FE-8B7A0D36C4D7}"/>
            </a:ext>
          </a:extLst>
        </xdr:cNvPr>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B1B9534C-0FE1-48D9-A355-13118CF316FA}"/>
            </a:ext>
          </a:extLst>
        </xdr:cNvPr>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62213F97-1017-444E-BA9B-4BB3052FF8D0}"/>
            </a:ext>
          </a:extLst>
        </xdr:cNvPr>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30497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62B44166-92A1-401B-B750-8AEC31E3B27C}"/>
            </a:ext>
          </a:extLst>
        </xdr:cNvPr>
        <xdr:cNvSpPr txBox="1"/>
      </xdr:nvSpPr>
      <xdr:spPr>
        <a:xfrm>
          <a:off x="21075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30497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153A858C-9FD8-47D1-B8B0-5B78E6328184}"/>
            </a:ext>
          </a:extLst>
        </xdr:cNvPr>
        <xdr:cNvSpPr txBox="1"/>
      </xdr:nvSpPr>
      <xdr:spPr>
        <a:xfrm>
          <a:off x="20199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26687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B23DF204-A0A8-4950-A5BA-A26F0E5E7ABA}"/>
            </a:ext>
          </a:extLst>
        </xdr:cNvPr>
        <xdr:cNvSpPr txBox="1"/>
      </xdr:nvSpPr>
      <xdr:spPr>
        <a:xfrm>
          <a:off x="19310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26687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BD726A28-3DA9-4520-873E-4F38C27F55DF}"/>
            </a:ext>
          </a:extLst>
        </xdr:cNvPr>
        <xdr:cNvSpPr txBox="1"/>
      </xdr:nvSpPr>
      <xdr:spPr>
        <a:xfrm>
          <a:off x="18421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39DDD4CF-5D03-4F7C-9321-A696A7EAB34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CE974FE8-0210-48B1-AE78-08DBB8AEE5E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42A5AE75-29F5-437B-8403-B7C8C2F6236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26E66B73-1627-4CB2-8031-B0285294C64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764437D6-9723-474A-9CFB-5A1DABD617D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542336D-0D29-47CB-91B6-72F6B501255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B1882C46-467C-42A8-BAC5-3611209C8A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4E6ED92F-6F81-4AE2-9070-EB05869A65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19BE75E3-7F56-42F4-BD1C-F4E74A935D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D1C341DC-1A82-416B-B95F-643056DFE7A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9032A10B-75A8-491B-8B65-24156D9269D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323492F-3DDD-42C2-B655-4CCB74DC492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42C39ACE-99F4-49B4-BA39-4E584CA4BD2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D09BC462-681E-463E-94C6-C944E8792E8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80363416-135D-4D60-B2A6-3F9D2B0F366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FA1F3BD6-B2B3-45AB-9B19-CE7D810B29F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2D3D1D1B-5023-4071-BF2E-122898E5772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54A7E843-C3EB-45CE-9231-E5F92F3FBE0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8FF60D5-F6D3-44FD-8F16-23BB57A1112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5A1325F3-E8BB-4FA5-84E3-7CB9C0BB45F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F7851278-012D-415F-A693-48C4B40016F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A3EF0670-B366-4C87-9AB1-30B753D75C7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2AE56517-6C1D-4EF8-9B89-E95B1EE0EA9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4CF3202D-BDDF-4705-8210-AC2934B8D02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BAABD342-56F9-4409-AA03-966E9A2BCD47}"/>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39C1072C-0540-4BE0-BD30-5472041022F5}"/>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76DF9210-D8DD-43BC-81EF-5BAA08D5552D}"/>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906BD04A-0F40-41EB-878E-9F0B40E698BE}"/>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FAD76C5C-D60F-4CCA-96DE-4229C64EC98E}"/>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7F4C4712-1543-4D36-8F68-4321FD191788}"/>
            </a:ext>
          </a:extLst>
        </xdr:cNvPr>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9EC96190-2056-4882-B438-4868D269AFE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928ABBC8-F17B-4634-ABF0-8355E937D4BA}"/>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42AB9955-59A9-476A-9967-27782F52B0D5}"/>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C7CEAB04-580D-4836-BEFE-BA3E36777E86}"/>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EC57ABCB-1BF9-4572-A2E0-E2596A29A05C}"/>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FA727EF-6F4F-4449-B291-D63A19B227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65BB602-B2B4-4761-9907-6E4B4A3AD6C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5755855-FA3F-4F1A-8A12-158D97086EF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9DA376C-DDDA-4223-8D2C-10D0CC5F8E6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1A0CE7B-7DDB-4BBC-8086-0FEDA76A1E3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52" name="楕円 551">
          <a:extLst>
            <a:ext uri="{FF2B5EF4-FFF2-40B4-BE49-F238E27FC236}">
              <a16:creationId xmlns:a16="http://schemas.microsoft.com/office/drawing/2014/main" id="{2FA38750-D271-463D-93D1-48EBA7FA081D}"/>
            </a:ext>
          </a:extLst>
        </xdr:cNvPr>
        <xdr:cNvSpPr/>
      </xdr:nvSpPr>
      <xdr:spPr>
        <a:xfrm>
          <a:off x="162687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93997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83899E31-5544-4B07-89B5-3D194950440E}"/>
            </a:ext>
          </a:extLst>
        </xdr:cNvPr>
        <xdr:cNvSpPr txBox="1"/>
      </xdr:nvSpPr>
      <xdr:spPr>
        <a:xfrm>
          <a:off x="16357600"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65405</xdr:rowOff>
    </xdr:from>
    <xdr:to>
      <xdr:col>81</xdr:col>
      <xdr:colOff>101600</xdr:colOff>
      <xdr:row>59</xdr:row>
      <xdr:rowOff>167005</xdr:rowOff>
    </xdr:to>
    <xdr:sp macro="" textlink="">
      <xdr:nvSpPr>
        <xdr:cNvPr id="554" name="楕円 553">
          <a:extLst>
            <a:ext uri="{FF2B5EF4-FFF2-40B4-BE49-F238E27FC236}">
              <a16:creationId xmlns:a16="http://schemas.microsoft.com/office/drawing/2014/main" id="{F703498B-6567-4DA8-807F-D4F993EFBF7E}"/>
            </a:ext>
          </a:extLst>
        </xdr:cNvPr>
        <xdr:cNvSpPr/>
      </xdr:nvSpPr>
      <xdr:spPr>
        <a:xfrm>
          <a:off x="15430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116205</xdr:rowOff>
    </xdr:from>
    <xdr:to>
      <xdr:col>85</xdr:col>
      <xdr:colOff>127000</xdr:colOff>
      <xdr:row>59</xdr:row>
      <xdr:rowOff>121920</xdr:rowOff>
    </xdr:to>
    <xdr:cxnSp macro="">
      <xdr:nvCxnSpPr>
        <xdr:cNvPr id="555" name="直線コネクタ 554">
          <a:extLst>
            <a:ext uri="{FF2B5EF4-FFF2-40B4-BE49-F238E27FC236}">
              <a16:creationId xmlns:a16="http://schemas.microsoft.com/office/drawing/2014/main" id="{5730C9E1-BB77-4FA9-8E46-42915704F784}"/>
            </a:ext>
          </a:extLst>
        </xdr:cNvPr>
        <xdr:cNvCxnSpPr/>
      </xdr:nvCxnSpPr>
      <xdr:spPr>
        <a:xfrm>
          <a:off x="15481300" y="102317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xdr:rowOff>
    </xdr:from>
    <xdr:to>
      <xdr:col>76</xdr:col>
      <xdr:colOff>165100</xdr:colOff>
      <xdr:row>59</xdr:row>
      <xdr:rowOff>109855</xdr:rowOff>
    </xdr:to>
    <xdr:sp macro="" textlink="">
      <xdr:nvSpPr>
        <xdr:cNvPr id="556" name="楕円 555">
          <a:extLst>
            <a:ext uri="{FF2B5EF4-FFF2-40B4-BE49-F238E27FC236}">
              <a16:creationId xmlns:a16="http://schemas.microsoft.com/office/drawing/2014/main" id="{41E6B137-3A2B-4282-B649-CC512B2F4F86}"/>
            </a:ext>
          </a:extLst>
        </xdr:cNvPr>
        <xdr:cNvSpPr/>
      </xdr:nvSpPr>
      <xdr:spPr>
        <a:xfrm>
          <a:off x="14541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59</xdr:row>
      <xdr:rowOff>116205</xdr:rowOff>
    </xdr:to>
    <xdr:cxnSp macro="">
      <xdr:nvCxnSpPr>
        <xdr:cNvPr id="557" name="直線コネクタ 556">
          <a:extLst>
            <a:ext uri="{FF2B5EF4-FFF2-40B4-BE49-F238E27FC236}">
              <a16:creationId xmlns:a16="http://schemas.microsoft.com/office/drawing/2014/main" id="{2C5565DC-CD58-4D04-A0A7-9EDBB71C6007}"/>
            </a:ext>
          </a:extLst>
        </xdr:cNvPr>
        <xdr:cNvCxnSpPr/>
      </xdr:nvCxnSpPr>
      <xdr:spPr>
        <a:xfrm>
          <a:off x="14592300" y="101746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xdr:rowOff>
    </xdr:from>
    <xdr:to>
      <xdr:col>72</xdr:col>
      <xdr:colOff>38100</xdr:colOff>
      <xdr:row>59</xdr:row>
      <xdr:rowOff>102235</xdr:rowOff>
    </xdr:to>
    <xdr:sp macro="" textlink="">
      <xdr:nvSpPr>
        <xdr:cNvPr id="558" name="楕円 557">
          <a:extLst>
            <a:ext uri="{FF2B5EF4-FFF2-40B4-BE49-F238E27FC236}">
              <a16:creationId xmlns:a16="http://schemas.microsoft.com/office/drawing/2014/main" id="{1489C18A-FF04-40F5-9078-9D3C58999965}"/>
            </a:ext>
          </a:extLst>
        </xdr:cNvPr>
        <xdr:cNvSpPr/>
      </xdr:nvSpPr>
      <xdr:spPr>
        <a:xfrm>
          <a:off x="13652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51435</xdr:rowOff>
    </xdr:from>
    <xdr:to>
      <xdr:col>76</xdr:col>
      <xdr:colOff>114300</xdr:colOff>
      <xdr:row>59</xdr:row>
      <xdr:rowOff>59055</xdr:rowOff>
    </xdr:to>
    <xdr:cxnSp macro="">
      <xdr:nvCxnSpPr>
        <xdr:cNvPr id="559" name="直線コネクタ 558">
          <a:extLst>
            <a:ext uri="{FF2B5EF4-FFF2-40B4-BE49-F238E27FC236}">
              <a16:creationId xmlns:a16="http://schemas.microsoft.com/office/drawing/2014/main" id="{BFCC333A-D90B-47BA-A078-B671E9096E1B}"/>
            </a:ext>
          </a:extLst>
        </xdr:cNvPr>
        <xdr:cNvCxnSpPr/>
      </xdr:nvCxnSpPr>
      <xdr:spPr>
        <a:xfrm>
          <a:off x="13703300" y="101669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31115</xdr:rowOff>
    </xdr:from>
    <xdr:to>
      <xdr:col>67</xdr:col>
      <xdr:colOff>101600</xdr:colOff>
      <xdr:row>59</xdr:row>
      <xdr:rowOff>132715</xdr:rowOff>
    </xdr:to>
    <xdr:sp macro="" textlink="">
      <xdr:nvSpPr>
        <xdr:cNvPr id="560" name="楕円 559">
          <a:extLst>
            <a:ext uri="{FF2B5EF4-FFF2-40B4-BE49-F238E27FC236}">
              <a16:creationId xmlns:a16="http://schemas.microsoft.com/office/drawing/2014/main" id="{009652F8-7A92-426F-9A84-EE6C2CE55A44}"/>
            </a:ext>
          </a:extLst>
        </xdr:cNvPr>
        <xdr:cNvSpPr/>
      </xdr:nvSpPr>
      <xdr:spPr>
        <a:xfrm>
          <a:off x="12763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51435</xdr:rowOff>
    </xdr:from>
    <xdr:to>
      <xdr:col>71</xdr:col>
      <xdr:colOff>177800</xdr:colOff>
      <xdr:row>59</xdr:row>
      <xdr:rowOff>81915</xdr:rowOff>
    </xdr:to>
    <xdr:cxnSp macro="">
      <xdr:nvCxnSpPr>
        <xdr:cNvPr id="561" name="直線コネクタ 560">
          <a:extLst>
            <a:ext uri="{FF2B5EF4-FFF2-40B4-BE49-F238E27FC236}">
              <a16:creationId xmlns:a16="http://schemas.microsoft.com/office/drawing/2014/main" id="{5502C454-F1E5-42DB-917A-B924845403DD}"/>
            </a:ext>
          </a:extLst>
        </xdr:cNvPr>
        <xdr:cNvCxnSpPr/>
      </xdr:nvCxnSpPr>
      <xdr:spPr>
        <a:xfrm flipV="1">
          <a:off x="12814300" y="101669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62" name="n_1aveValue【学校施設】&#10;有形固定資産減価償却率">
          <a:extLst>
            <a:ext uri="{FF2B5EF4-FFF2-40B4-BE49-F238E27FC236}">
              <a16:creationId xmlns:a16="http://schemas.microsoft.com/office/drawing/2014/main" id="{B133C824-1D6B-4599-9CBC-24A0022B45F2}"/>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63" name="n_2aveValue【学校施設】&#10;有形固定資産減価償却率">
          <a:extLst>
            <a:ext uri="{FF2B5EF4-FFF2-40B4-BE49-F238E27FC236}">
              <a16:creationId xmlns:a16="http://schemas.microsoft.com/office/drawing/2014/main" id="{BC9AB1D1-2C70-4650-B2F1-E4F20B0C3520}"/>
            </a:ext>
          </a:extLst>
        </xdr:cNvPr>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4" name="n_3aveValue【学校施設】&#10;有形固定資産減価償却率">
          <a:extLst>
            <a:ext uri="{FF2B5EF4-FFF2-40B4-BE49-F238E27FC236}">
              <a16:creationId xmlns:a16="http://schemas.microsoft.com/office/drawing/2014/main" id="{8370CABC-58F7-47AA-932F-C7D17ADA6049}"/>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5" name="n_4aveValue【学校施設】&#10;有形固定資産減価償却率">
          <a:extLst>
            <a:ext uri="{FF2B5EF4-FFF2-40B4-BE49-F238E27FC236}">
              <a16:creationId xmlns:a16="http://schemas.microsoft.com/office/drawing/2014/main" id="{91206D76-6735-44CC-99AF-1CBC5858E09B}"/>
            </a:ext>
          </a:extLst>
        </xdr:cNvPr>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12082</xdr:rowOff>
    </xdr:from>
    <xdr:ext cx="405111" cy="259045"/>
    <xdr:sp macro="" textlink="">
      <xdr:nvSpPr>
        <xdr:cNvPr id="566" name="n_1mainValue【学校施設】&#10;有形固定資産減価償却率">
          <a:extLst>
            <a:ext uri="{FF2B5EF4-FFF2-40B4-BE49-F238E27FC236}">
              <a16:creationId xmlns:a16="http://schemas.microsoft.com/office/drawing/2014/main" id="{C0E9B276-AC85-4669-9097-3F097D3F6190}"/>
            </a:ext>
          </a:extLst>
        </xdr:cNvPr>
        <xdr:cNvSpPr txBox="1"/>
      </xdr:nvSpPr>
      <xdr:spPr>
        <a:xfrm>
          <a:off x="15266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126382</xdr:rowOff>
    </xdr:from>
    <xdr:ext cx="405111" cy="259045"/>
    <xdr:sp macro="" textlink="">
      <xdr:nvSpPr>
        <xdr:cNvPr id="567" name="n_2mainValue【学校施設】&#10;有形固定資産減価償却率">
          <a:extLst>
            <a:ext uri="{FF2B5EF4-FFF2-40B4-BE49-F238E27FC236}">
              <a16:creationId xmlns:a16="http://schemas.microsoft.com/office/drawing/2014/main" id="{E3E11A03-6673-45FE-993F-2E79EBEB44C4}"/>
            </a:ext>
          </a:extLst>
        </xdr:cNvPr>
        <xdr:cNvSpPr txBox="1"/>
      </xdr:nvSpPr>
      <xdr:spPr>
        <a:xfrm>
          <a:off x="14389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118762</xdr:rowOff>
    </xdr:from>
    <xdr:ext cx="405111" cy="259045"/>
    <xdr:sp macro="" textlink="">
      <xdr:nvSpPr>
        <xdr:cNvPr id="568" name="n_3mainValue【学校施設】&#10;有形固定資産減価償却率">
          <a:extLst>
            <a:ext uri="{FF2B5EF4-FFF2-40B4-BE49-F238E27FC236}">
              <a16:creationId xmlns:a16="http://schemas.microsoft.com/office/drawing/2014/main" id="{5C4C46FA-AD85-4F9D-92CE-E4D48BE22237}"/>
            </a:ext>
          </a:extLst>
        </xdr:cNvPr>
        <xdr:cNvSpPr txBox="1"/>
      </xdr:nvSpPr>
      <xdr:spPr>
        <a:xfrm>
          <a:off x="13500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149242</xdr:rowOff>
    </xdr:from>
    <xdr:ext cx="405111" cy="259045"/>
    <xdr:sp macro="" textlink="">
      <xdr:nvSpPr>
        <xdr:cNvPr id="569" name="n_4mainValue【学校施設】&#10;有形固定資産減価償却率">
          <a:extLst>
            <a:ext uri="{FF2B5EF4-FFF2-40B4-BE49-F238E27FC236}">
              <a16:creationId xmlns:a16="http://schemas.microsoft.com/office/drawing/2014/main" id="{590FB48B-73F0-41F3-8B47-003DA70D4DA4}"/>
            </a:ext>
          </a:extLst>
        </xdr:cNvPr>
        <xdr:cNvSpPr txBox="1"/>
      </xdr:nvSpPr>
      <xdr:spPr>
        <a:xfrm>
          <a:off x="12611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A8C14F38-9BD1-44AE-A838-C0FA11FE1A8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5A5CC871-014E-4EF6-BF43-74F8470C1D9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9BD0D1F3-E0DD-4F69-86AA-FCEB3F77DF1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FBD9EEB-DDD8-4862-ACC6-B59EACA84ED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D76B60EE-B647-4A64-A465-19A92258B5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3C99C572-9810-4AB3-A978-A88F5F02312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2124CD09-2340-47E7-B6BA-4E1C7E9743E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21B57665-166F-4C12-BB9D-D8D9A74E223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4ED91748-A1DE-4CF3-B88E-D7338B1465B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B20E0D73-57D0-4732-B945-710DEB07DA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1218E041-D4E1-4F30-B605-1DE15E0DFC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AF927D40-CF31-4269-8F7C-E28A7CD8CD2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72FA4313-2A90-474D-A2B5-8913A4E40FD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F0E4CAF0-D865-4906-9863-A20E7CF098D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DB609AD1-A56B-4625-9766-BAEF9E828FA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3FA607A6-DA1F-4D29-B8AA-189DFC16305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7DE9E2CC-E671-4FD0-ADD7-BE142628CC8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D3E24B6D-555F-4B05-A799-C91DC0398BA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EFAE7911-F067-47E9-8C05-85ACAC9B181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2E46AD5D-9B47-497C-8BC8-D5AB8553A8C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DB5276CB-8073-4D4B-A0F6-89726B058F3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2997B25E-DF0D-412E-A9C8-FF743DCD63D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D965F0C1-1850-4945-844E-1807429E6BD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75453997-4FDE-4DBE-8657-5AB766EFB1D9}"/>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3FF945FF-3B48-47AA-8248-95D9B54FABDA}"/>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647F3AEB-244C-49A9-AF5B-2F8C43E00469}"/>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FC37A4D7-E0F1-461C-8C13-666438A4D0A9}"/>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3E64E89B-D709-4126-B2E9-D71734729B71}"/>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B95366D0-D8C5-4846-9677-EF840C557988}"/>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9B54B78A-43BA-4749-A912-A720E6D4E782}"/>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F950F37B-9403-4FE4-BA94-143BCE3577DF}"/>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4E1FA90F-19F3-41A7-8CAD-386CD2CB02DC}"/>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14361D34-E1BD-4A06-9982-C8959019B196}"/>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221E25C4-08BB-4C79-A86A-1A1991167D1C}"/>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6F36543-1CE2-4C89-B7C4-891FCD6ED23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8CC0B54-C4E0-4FFB-944F-99912A5079A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0E06926-4667-441F-859A-C5C3CCAC572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9CD2F62-1802-46E9-8B86-0E5BC0062A7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51A14B9-C6A3-4C9E-A7E2-E9B0A5AE3AF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141415</xdr:rowOff>
    </xdr:from>
    <xdr:to>
      <xdr:col>116</xdr:col>
      <xdr:colOff>114300</xdr:colOff>
      <xdr:row>63</xdr:row>
      <xdr:rowOff>71565</xdr:rowOff>
    </xdr:to>
    <xdr:sp macro="" textlink="">
      <xdr:nvSpPr>
        <xdr:cNvPr id="609" name="楕円 608">
          <a:extLst>
            <a:ext uri="{FF2B5EF4-FFF2-40B4-BE49-F238E27FC236}">
              <a16:creationId xmlns:a16="http://schemas.microsoft.com/office/drawing/2014/main" id="{64EAE38B-3F28-4BD7-9929-43618E4ECF57}"/>
            </a:ext>
          </a:extLst>
        </xdr:cNvPr>
        <xdr:cNvSpPr/>
      </xdr:nvSpPr>
      <xdr:spPr>
        <a:xfrm>
          <a:off x="22110700" y="107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D5A17C47-D12C-4D73-AA44-7277AC012F22}"/>
            </a:ext>
          </a:extLst>
        </xdr:cNvPr>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141224</xdr:rowOff>
    </xdr:from>
    <xdr:to>
      <xdr:col>112</xdr:col>
      <xdr:colOff>38100</xdr:colOff>
      <xdr:row>63</xdr:row>
      <xdr:rowOff>71374</xdr:rowOff>
    </xdr:to>
    <xdr:sp macro="" textlink="">
      <xdr:nvSpPr>
        <xdr:cNvPr id="611" name="楕円 610">
          <a:extLst>
            <a:ext uri="{FF2B5EF4-FFF2-40B4-BE49-F238E27FC236}">
              <a16:creationId xmlns:a16="http://schemas.microsoft.com/office/drawing/2014/main" id="{8C57C4C7-06E0-479C-9331-F88137C4C87D}"/>
            </a:ext>
          </a:extLst>
        </xdr:cNvPr>
        <xdr:cNvSpPr/>
      </xdr:nvSpPr>
      <xdr:spPr>
        <a:xfrm>
          <a:off x="21272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20574</xdr:rowOff>
    </xdr:from>
    <xdr:to>
      <xdr:col>116</xdr:col>
      <xdr:colOff>63500</xdr:colOff>
      <xdr:row>63</xdr:row>
      <xdr:rowOff>20765</xdr:rowOff>
    </xdr:to>
    <xdr:cxnSp macro="">
      <xdr:nvCxnSpPr>
        <xdr:cNvPr id="612" name="直線コネクタ 611">
          <a:extLst>
            <a:ext uri="{FF2B5EF4-FFF2-40B4-BE49-F238E27FC236}">
              <a16:creationId xmlns:a16="http://schemas.microsoft.com/office/drawing/2014/main" id="{26EBA1B8-E1DA-461D-A66F-A1013D7A67C4}"/>
            </a:ext>
          </a:extLst>
        </xdr:cNvPr>
        <xdr:cNvCxnSpPr/>
      </xdr:nvCxnSpPr>
      <xdr:spPr>
        <a:xfrm>
          <a:off x="21323300" y="10821924"/>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141033</xdr:rowOff>
    </xdr:from>
    <xdr:to>
      <xdr:col>107</xdr:col>
      <xdr:colOff>101600</xdr:colOff>
      <xdr:row>63</xdr:row>
      <xdr:rowOff>71183</xdr:rowOff>
    </xdr:to>
    <xdr:sp macro="" textlink="">
      <xdr:nvSpPr>
        <xdr:cNvPr id="613" name="楕円 612">
          <a:extLst>
            <a:ext uri="{FF2B5EF4-FFF2-40B4-BE49-F238E27FC236}">
              <a16:creationId xmlns:a16="http://schemas.microsoft.com/office/drawing/2014/main" id="{9AA33390-6849-4891-A7A2-792D0113F851}"/>
            </a:ext>
          </a:extLst>
        </xdr:cNvPr>
        <xdr:cNvSpPr/>
      </xdr:nvSpPr>
      <xdr:spPr>
        <a:xfrm>
          <a:off x="20383500" y="1077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20383</xdr:rowOff>
    </xdr:from>
    <xdr:to>
      <xdr:col>111</xdr:col>
      <xdr:colOff>177800</xdr:colOff>
      <xdr:row>63</xdr:row>
      <xdr:rowOff>20574</xdr:rowOff>
    </xdr:to>
    <xdr:cxnSp macro="">
      <xdr:nvCxnSpPr>
        <xdr:cNvPr id="614" name="直線コネクタ 613">
          <a:extLst>
            <a:ext uri="{FF2B5EF4-FFF2-40B4-BE49-F238E27FC236}">
              <a16:creationId xmlns:a16="http://schemas.microsoft.com/office/drawing/2014/main" id="{4D440E5D-686F-43A7-B5EC-6596016B9C28}"/>
            </a:ext>
          </a:extLst>
        </xdr:cNvPr>
        <xdr:cNvCxnSpPr/>
      </xdr:nvCxnSpPr>
      <xdr:spPr>
        <a:xfrm>
          <a:off x="20434300" y="1082173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140271</xdr:rowOff>
    </xdr:from>
    <xdr:to>
      <xdr:col>102</xdr:col>
      <xdr:colOff>165100</xdr:colOff>
      <xdr:row>63</xdr:row>
      <xdr:rowOff>70421</xdr:rowOff>
    </xdr:to>
    <xdr:sp macro="" textlink="">
      <xdr:nvSpPr>
        <xdr:cNvPr id="615" name="楕円 614">
          <a:extLst>
            <a:ext uri="{FF2B5EF4-FFF2-40B4-BE49-F238E27FC236}">
              <a16:creationId xmlns:a16="http://schemas.microsoft.com/office/drawing/2014/main" id="{0F8B9D83-ACFD-4A89-A8FF-13FB71CA5A11}"/>
            </a:ext>
          </a:extLst>
        </xdr:cNvPr>
        <xdr:cNvSpPr/>
      </xdr:nvSpPr>
      <xdr:spPr>
        <a:xfrm>
          <a:off x="19494500" y="107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19621</xdr:rowOff>
    </xdr:from>
    <xdr:to>
      <xdr:col>107</xdr:col>
      <xdr:colOff>50800</xdr:colOff>
      <xdr:row>63</xdr:row>
      <xdr:rowOff>20383</xdr:rowOff>
    </xdr:to>
    <xdr:cxnSp macro="">
      <xdr:nvCxnSpPr>
        <xdr:cNvPr id="616" name="直線コネクタ 615">
          <a:extLst>
            <a:ext uri="{FF2B5EF4-FFF2-40B4-BE49-F238E27FC236}">
              <a16:creationId xmlns:a16="http://schemas.microsoft.com/office/drawing/2014/main" id="{AC8E83A7-B705-4CD9-9B07-ED912D0B3A26}"/>
            </a:ext>
          </a:extLst>
        </xdr:cNvPr>
        <xdr:cNvCxnSpPr/>
      </xdr:nvCxnSpPr>
      <xdr:spPr>
        <a:xfrm>
          <a:off x="19545300" y="108209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138938</xdr:rowOff>
    </xdr:from>
    <xdr:to>
      <xdr:col>98</xdr:col>
      <xdr:colOff>38100</xdr:colOff>
      <xdr:row>63</xdr:row>
      <xdr:rowOff>69088</xdr:rowOff>
    </xdr:to>
    <xdr:sp macro="" textlink="">
      <xdr:nvSpPr>
        <xdr:cNvPr id="617" name="楕円 616">
          <a:extLst>
            <a:ext uri="{FF2B5EF4-FFF2-40B4-BE49-F238E27FC236}">
              <a16:creationId xmlns:a16="http://schemas.microsoft.com/office/drawing/2014/main" id="{6718F474-A888-4F24-80B4-E22F356B31B6}"/>
            </a:ext>
          </a:extLst>
        </xdr:cNvPr>
        <xdr:cNvSpPr/>
      </xdr:nvSpPr>
      <xdr:spPr>
        <a:xfrm>
          <a:off x="18605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18288</xdr:rowOff>
    </xdr:from>
    <xdr:to>
      <xdr:col>102</xdr:col>
      <xdr:colOff>114300</xdr:colOff>
      <xdr:row>63</xdr:row>
      <xdr:rowOff>19621</xdr:rowOff>
    </xdr:to>
    <xdr:cxnSp macro="">
      <xdr:nvCxnSpPr>
        <xdr:cNvPr id="618" name="直線コネクタ 617">
          <a:extLst>
            <a:ext uri="{FF2B5EF4-FFF2-40B4-BE49-F238E27FC236}">
              <a16:creationId xmlns:a16="http://schemas.microsoft.com/office/drawing/2014/main" id="{1C096CB8-8645-4CCC-919D-C0C76A3CEE3C}"/>
            </a:ext>
          </a:extLst>
        </xdr:cNvPr>
        <xdr:cNvCxnSpPr/>
      </xdr:nvCxnSpPr>
      <xdr:spPr>
        <a:xfrm>
          <a:off x="18656300" y="1081963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DAEC5EBA-5DCB-465A-9D27-1D03B9AFFEE8}"/>
            </a:ext>
          </a:extLst>
        </xdr:cNvPr>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D360AC05-0B0B-4883-9F12-39D2DEADBA38}"/>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D88BBB21-B4C3-4823-8DDA-E234C5B619DA}"/>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7B329D0B-45A9-4F84-A2C0-03DDE6C5DF46}"/>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62501</xdr:rowOff>
    </xdr:from>
    <xdr:ext cx="469744" cy="259045"/>
    <xdr:sp macro="" textlink="">
      <xdr:nvSpPr>
        <xdr:cNvPr id="623" name="n_1mainValue【学校施設】&#10;一人当たり面積">
          <a:extLst>
            <a:ext uri="{FF2B5EF4-FFF2-40B4-BE49-F238E27FC236}">
              <a16:creationId xmlns:a16="http://schemas.microsoft.com/office/drawing/2014/main" id="{8455C5FF-DA74-4A4B-8BF5-787C11F03876}"/>
            </a:ext>
          </a:extLst>
        </xdr:cNvPr>
        <xdr:cNvSpPr txBox="1"/>
      </xdr:nvSpPr>
      <xdr:spPr>
        <a:xfrm>
          <a:off x="21075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62310</xdr:rowOff>
    </xdr:from>
    <xdr:ext cx="469744" cy="259045"/>
    <xdr:sp macro="" textlink="">
      <xdr:nvSpPr>
        <xdr:cNvPr id="624" name="n_2mainValue【学校施設】&#10;一人当たり面積">
          <a:extLst>
            <a:ext uri="{FF2B5EF4-FFF2-40B4-BE49-F238E27FC236}">
              <a16:creationId xmlns:a16="http://schemas.microsoft.com/office/drawing/2014/main" id="{8B62B8C2-D60C-4207-9994-384A42C7C3D4}"/>
            </a:ext>
          </a:extLst>
        </xdr:cNvPr>
        <xdr:cNvSpPr txBox="1"/>
      </xdr:nvSpPr>
      <xdr:spPr>
        <a:xfrm>
          <a:off x="20199427" y="1086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61548</xdr:rowOff>
    </xdr:from>
    <xdr:ext cx="469744" cy="259045"/>
    <xdr:sp macro="" textlink="">
      <xdr:nvSpPr>
        <xdr:cNvPr id="625" name="n_3mainValue【学校施設】&#10;一人当たり面積">
          <a:extLst>
            <a:ext uri="{FF2B5EF4-FFF2-40B4-BE49-F238E27FC236}">
              <a16:creationId xmlns:a16="http://schemas.microsoft.com/office/drawing/2014/main" id="{F4B1A9AE-99FD-41A0-AE20-BC3675352FEE}"/>
            </a:ext>
          </a:extLst>
        </xdr:cNvPr>
        <xdr:cNvSpPr txBox="1"/>
      </xdr:nvSpPr>
      <xdr:spPr>
        <a:xfrm>
          <a:off x="19310427" y="1086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60215</xdr:rowOff>
    </xdr:from>
    <xdr:ext cx="469744" cy="259045"/>
    <xdr:sp macro="" textlink="">
      <xdr:nvSpPr>
        <xdr:cNvPr id="626" name="n_4mainValue【学校施設】&#10;一人当たり面積">
          <a:extLst>
            <a:ext uri="{FF2B5EF4-FFF2-40B4-BE49-F238E27FC236}">
              <a16:creationId xmlns:a16="http://schemas.microsoft.com/office/drawing/2014/main" id="{F5654830-245A-4D22-8E9D-FBD0082FBC61}"/>
            </a:ext>
          </a:extLst>
        </xdr:cNvPr>
        <xdr:cNvSpPr txBox="1"/>
      </xdr:nvSpPr>
      <xdr:spPr>
        <a:xfrm>
          <a:off x="18421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4C970804-C7EB-4DD9-94DE-2EC237E6DC4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5D7C8559-BCD0-4340-8383-5161B11AB9B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AF678582-AC6F-4E49-87A4-EDEA0E4C835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8D083DDB-8AFF-40F8-B325-1BA54541BDD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EABFB26-B004-458C-848F-C308D3BF0F9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5305E4CC-6E9E-40EB-B447-4F7C8D821F5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5EFA5B93-FC93-4536-AD62-DC73F7020DC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12E3FF35-F3F9-4EFD-BC6D-A91BE4F9BC9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E39AD6E4-06B5-4EBA-B878-1AADFEDE16A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D1D3491A-AE51-412B-98D2-BC8D205EEF0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90982D8A-10EA-46EA-8203-11709BC1D99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D12916FF-740A-4055-BC8E-E915D061E7A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EF4884F7-9E08-4B4C-BE77-89DB571E8F5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999D3F5C-87E6-4C94-9434-368998C6628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CC616B06-004F-4512-B2CF-911A4D91BDD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1AD16154-6C13-48B2-BF0D-191F5A77720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899A6CDE-3692-40CF-BE01-DA56E8747D0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B69889CE-9427-4D01-9475-EC4B753F74F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665955A1-55FF-4C79-BE39-A9304846E1F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36C97227-62C5-4A21-8D69-F03B6D48FF7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31C1B561-8160-4261-AFAF-F7817FACB75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802DFB41-AE16-4F4D-819D-382EC48733B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2E21979A-9707-46FF-A48D-7DC5522A417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F336A659-DF12-44CA-9467-572A43D710C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707B3239-CED1-425C-B6C0-BA93A6D2C2A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CC9DA70A-E54E-41A6-AE35-52349851F0A1}"/>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2D8F0E63-034D-450E-B7C1-A0A76FADA6B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67CBE8AE-F4AB-402A-8C9C-C48ADB39242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2156FFE5-4C1D-4013-9F8B-9C4EB842B1F1}"/>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28A13039-7287-494A-B054-B40A8FB0A8C8}"/>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a:extLst>
            <a:ext uri="{FF2B5EF4-FFF2-40B4-BE49-F238E27FC236}">
              <a16:creationId xmlns:a16="http://schemas.microsoft.com/office/drawing/2014/main" id="{BB91D79C-773B-43CC-96E6-3CCB4C610457}"/>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28EF8C38-CB89-42BC-AFF0-0E49CC1F4821}"/>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B12428D9-E967-4804-BF8D-160A11F282F6}"/>
            </a:ext>
          </a:extLst>
        </xdr:cNvPr>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C50CFCD6-0988-4271-A9FC-2E96495772C2}"/>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A13A7573-39C9-4BE5-B17B-8A14E12377D0}"/>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85C68D4B-B3EF-47E6-BADF-A24322F8F817}"/>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8BED941-972F-4850-B689-F7720447AE7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B252F1C-CA97-4D5C-89BD-DCDDBF1A1D8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D98E5AA0-CD1D-4139-A39D-3A5786F115C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9308BB8A-6C36-41CD-911D-7E98ACEC9AB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38831D09-C047-45E4-A6F5-698421D65F3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49349</xdr:rowOff>
    </xdr:from>
    <xdr:to>
      <xdr:col>85</xdr:col>
      <xdr:colOff>177800</xdr:colOff>
      <xdr:row>83</xdr:row>
      <xdr:rowOff>150949</xdr:rowOff>
    </xdr:to>
    <xdr:sp macro="" textlink="">
      <xdr:nvSpPr>
        <xdr:cNvPr id="668" name="楕円 667">
          <a:extLst>
            <a:ext uri="{FF2B5EF4-FFF2-40B4-BE49-F238E27FC236}">
              <a16:creationId xmlns:a16="http://schemas.microsoft.com/office/drawing/2014/main" id="{373A5B41-8504-41B8-922B-F003335552E2}"/>
            </a:ext>
          </a:extLst>
        </xdr:cNvPr>
        <xdr:cNvSpPr/>
      </xdr:nvSpPr>
      <xdr:spPr>
        <a:xfrm>
          <a:off x="162687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27776</xdr:rowOff>
    </xdr:from>
    <xdr:ext cx="405111" cy="259045"/>
    <xdr:sp macro="" textlink="">
      <xdr:nvSpPr>
        <xdr:cNvPr id="669" name="【児童館】&#10;有形固定資産減価償却率該当値テキスト">
          <a:extLst>
            <a:ext uri="{FF2B5EF4-FFF2-40B4-BE49-F238E27FC236}">
              <a16:creationId xmlns:a16="http://schemas.microsoft.com/office/drawing/2014/main" id="{F17CC776-8FBF-4B05-9EE6-A8C9D25F703D}"/>
            </a:ext>
          </a:extLst>
        </xdr:cNvPr>
        <xdr:cNvSpPr txBox="1"/>
      </xdr:nvSpPr>
      <xdr:spPr>
        <a:xfrm>
          <a:off x="16357600"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13426</xdr:rowOff>
    </xdr:from>
    <xdr:to>
      <xdr:col>81</xdr:col>
      <xdr:colOff>101600</xdr:colOff>
      <xdr:row>83</xdr:row>
      <xdr:rowOff>115026</xdr:rowOff>
    </xdr:to>
    <xdr:sp macro="" textlink="">
      <xdr:nvSpPr>
        <xdr:cNvPr id="670" name="楕円 669">
          <a:extLst>
            <a:ext uri="{FF2B5EF4-FFF2-40B4-BE49-F238E27FC236}">
              <a16:creationId xmlns:a16="http://schemas.microsoft.com/office/drawing/2014/main" id="{609E9790-871E-4CEB-8F8E-B10E928E4907}"/>
            </a:ext>
          </a:extLst>
        </xdr:cNvPr>
        <xdr:cNvSpPr/>
      </xdr:nvSpPr>
      <xdr:spPr>
        <a:xfrm>
          <a:off x="15430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64226</xdr:rowOff>
    </xdr:from>
    <xdr:to>
      <xdr:col>85</xdr:col>
      <xdr:colOff>127000</xdr:colOff>
      <xdr:row>83</xdr:row>
      <xdr:rowOff>100149</xdr:rowOff>
    </xdr:to>
    <xdr:cxnSp macro="">
      <xdr:nvCxnSpPr>
        <xdr:cNvPr id="671" name="直線コネクタ 670">
          <a:extLst>
            <a:ext uri="{FF2B5EF4-FFF2-40B4-BE49-F238E27FC236}">
              <a16:creationId xmlns:a16="http://schemas.microsoft.com/office/drawing/2014/main" id="{17A2B685-B2CC-47CA-BE9B-555231B748FF}"/>
            </a:ext>
          </a:extLst>
        </xdr:cNvPr>
        <xdr:cNvCxnSpPr/>
      </xdr:nvCxnSpPr>
      <xdr:spPr>
        <a:xfrm>
          <a:off x="15481300" y="142945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150586</xdr:rowOff>
    </xdr:from>
    <xdr:to>
      <xdr:col>76</xdr:col>
      <xdr:colOff>165100</xdr:colOff>
      <xdr:row>83</xdr:row>
      <xdr:rowOff>80736</xdr:rowOff>
    </xdr:to>
    <xdr:sp macro="" textlink="">
      <xdr:nvSpPr>
        <xdr:cNvPr id="672" name="楕円 671">
          <a:extLst>
            <a:ext uri="{FF2B5EF4-FFF2-40B4-BE49-F238E27FC236}">
              <a16:creationId xmlns:a16="http://schemas.microsoft.com/office/drawing/2014/main" id="{FC70462E-8CF6-44A1-9A9B-BE8B8A093F91}"/>
            </a:ext>
          </a:extLst>
        </xdr:cNvPr>
        <xdr:cNvSpPr/>
      </xdr:nvSpPr>
      <xdr:spPr>
        <a:xfrm>
          <a:off x="14541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29936</xdr:rowOff>
    </xdr:from>
    <xdr:to>
      <xdr:col>81</xdr:col>
      <xdr:colOff>50800</xdr:colOff>
      <xdr:row>83</xdr:row>
      <xdr:rowOff>64226</xdr:rowOff>
    </xdr:to>
    <xdr:cxnSp macro="">
      <xdr:nvCxnSpPr>
        <xdr:cNvPr id="673" name="直線コネクタ 672">
          <a:extLst>
            <a:ext uri="{FF2B5EF4-FFF2-40B4-BE49-F238E27FC236}">
              <a16:creationId xmlns:a16="http://schemas.microsoft.com/office/drawing/2014/main" id="{473A7E52-4A31-4215-A582-25CED9E2EEFA}"/>
            </a:ext>
          </a:extLst>
        </xdr:cNvPr>
        <xdr:cNvCxnSpPr/>
      </xdr:nvCxnSpPr>
      <xdr:spPr>
        <a:xfrm>
          <a:off x="14592300" y="142602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46082</xdr:rowOff>
    </xdr:from>
    <xdr:to>
      <xdr:col>72</xdr:col>
      <xdr:colOff>38100</xdr:colOff>
      <xdr:row>85</xdr:row>
      <xdr:rowOff>147682</xdr:rowOff>
    </xdr:to>
    <xdr:sp macro="" textlink="">
      <xdr:nvSpPr>
        <xdr:cNvPr id="674" name="楕円 673">
          <a:extLst>
            <a:ext uri="{FF2B5EF4-FFF2-40B4-BE49-F238E27FC236}">
              <a16:creationId xmlns:a16="http://schemas.microsoft.com/office/drawing/2014/main" id="{FFDDE579-2CA3-404E-B1CA-4A3828E88656}"/>
            </a:ext>
          </a:extLst>
        </xdr:cNvPr>
        <xdr:cNvSpPr/>
      </xdr:nvSpPr>
      <xdr:spPr>
        <a:xfrm>
          <a:off x="13652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29936</xdr:rowOff>
    </xdr:from>
    <xdr:to>
      <xdr:col>76</xdr:col>
      <xdr:colOff>114300</xdr:colOff>
      <xdr:row>85</xdr:row>
      <xdr:rowOff>96882</xdr:rowOff>
    </xdr:to>
    <xdr:cxnSp macro="">
      <xdr:nvCxnSpPr>
        <xdr:cNvPr id="675" name="直線コネクタ 674">
          <a:extLst>
            <a:ext uri="{FF2B5EF4-FFF2-40B4-BE49-F238E27FC236}">
              <a16:creationId xmlns:a16="http://schemas.microsoft.com/office/drawing/2014/main" id="{38C19F17-CE0F-445C-9965-78AF85AE3DB4}"/>
            </a:ext>
          </a:extLst>
        </xdr:cNvPr>
        <xdr:cNvCxnSpPr/>
      </xdr:nvCxnSpPr>
      <xdr:spPr>
        <a:xfrm flipV="1">
          <a:off x="13703300" y="14260286"/>
          <a:ext cx="889000" cy="40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39551</xdr:rowOff>
    </xdr:from>
    <xdr:to>
      <xdr:col>67</xdr:col>
      <xdr:colOff>101600</xdr:colOff>
      <xdr:row>85</xdr:row>
      <xdr:rowOff>141151</xdr:rowOff>
    </xdr:to>
    <xdr:sp macro="" textlink="">
      <xdr:nvSpPr>
        <xdr:cNvPr id="676" name="楕円 675">
          <a:extLst>
            <a:ext uri="{FF2B5EF4-FFF2-40B4-BE49-F238E27FC236}">
              <a16:creationId xmlns:a16="http://schemas.microsoft.com/office/drawing/2014/main" id="{A56757D4-9451-496E-A963-FCE9EFDCB1BD}"/>
            </a:ext>
          </a:extLst>
        </xdr:cNvPr>
        <xdr:cNvSpPr/>
      </xdr:nvSpPr>
      <xdr:spPr>
        <a:xfrm>
          <a:off x="12763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90351</xdr:rowOff>
    </xdr:from>
    <xdr:to>
      <xdr:col>71</xdr:col>
      <xdr:colOff>177800</xdr:colOff>
      <xdr:row>85</xdr:row>
      <xdr:rowOff>96882</xdr:rowOff>
    </xdr:to>
    <xdr:cxnSp macro="">
      <xdr:nvCxnSpPr>
        <xdr:cNvPr id="677" name="直線コネクタ 676">
          <a:extLst>
            <a:ext uri="{FF2B5EF4-FFF2-40B4-BE49-F238E27FC236}">
              <a16:creationId xmlns:a16="http://schemas.microsoft.com/office/drawing/2014/main" id="{78420835-825F-450A-B2AB-B3F1B4C3A587}"/>
            </a:ext>
          </a:extLst>
        </xdr:cNvPr>
        <xdr:cNvCxnSpPr/>
      </xdr:nvCxnSpPr>
      <xdr:spPr>
        <a:xfrm>
          <a:off x="12814300" y="1466360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678" name="n_1aveValue【児童館】&#10;有形固定資産減価償却率">
          <a:extLst>
            <a:ext uri="{FF2B5EF4-FFF2-40B4-BE49-F238E27FC236}">
              <a16:creationId xmlns:a16="http://schemas.microsoft.com/office/drawing/2014/main" id="{C3B1A8B0-C06F-4C66-A8AD-17EB147DB5EB}"/>
            </a:ext>
          </a:extLst>
        </xdr:cNvPr>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9" name="n_2aveValue【児童館】&#10;有形固定資産減価償却率">
          <a:extLst>
            <a:ext uri="{FF2B5EF4-FFF2-40B4-BE49-F238E27FC236}">
              <a16:creationId xmlns:a16="http://schemas.microsoft.com/office/drawing/2014/main" id="{05529BF9-B1F2-467D-97B4-063ADEDA0EB3}"/>
            </a:ext>
          </a:extLst>
        </xdr:cNvPr>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80" name="n_3aveValue【児童館】&#10;有形固定資産減価償却率">
          <a:extLst>
            <a:ext uri="{FF2B5EF4-FFF2-40B4-BE49-F238E27FC236}">
              <a16:creationId xmlns:a16="http://schemas.microsoft.com/office/drawing/2014/main" id="{5F930BEF-9247-41F7-8F64-C95E9C312A52}"/>
            </a:ext>
          </a:extLst>
        </xdr:cNvPr>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681" name="n_4aveValue【児童館】&#10;有形固定資産減価償却率">
          <a:extLst>
            <a:ext uri="{FF2B5EF4-FFF2-40B4-BE49-F238E27FC236}">
              <a16:creationId xmlns:a16="http://schemas.microsoft.com/office/drawing/2014/main" id="{453F6E7C-5F94-47F7-8C7B-37C4E09A26ED}"/>
            </a:ext>
          </a:extLst>
        </xdr:cNvPr>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106153</xdr:rowOff>
    </xdr:from>
    <xdr:ext cx="405111" cy="259045"/>
    <xdr:sp macro="" textlink="">
      <xdr:nvSpPr>
        <xdr:cNvPr id="682" name="n_1mainValue【児童館】&#10;有形固定資産減価償却率">
          <a:extLst>
            <a:ext uri="{FF2B5EF4-FFF2-40B4-BE49-F238E27FC236}">
              <a16:creationId xmlns:a16="http://schemas.microsoft.com/office/drawing/2014/main" id="{4DC51F34-03D3-4935-8348-B4EA2F3466B2}"/>
            </a:ext>
          </a:extLst>
        </xdr:cNvPr>
        <xdr:cNvSpPr txBox="1"/>
      </xdr:nvSpPr>
      <xdr:spPr>
        <a:xfrm>
          <a:off x="152660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683" name="n_2mainValue【児童館】&#10;有形固定資産減価償却率">
          <a:extLst>
            <a:ext uri="{FF2B5EF4-FFF2-40B4-BE49-F238E27FC236}">
              <a16:creationId xmlns:a16="http://schemas.microsoft.com/office/drawing/2014/main" id="{6431DA60-A056-4DE5-ADE8-215A56D7ACE9}"/>
            </a:ext>
          </a:extLst>
        </xdr:cNvPr>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138809</xdr:rowOff>
    </xdr:from>
    <xdr:ext cx="405111" cy="259045"/>
    <xdr:sp macro="" textlink="">
      <xdr:nvSpPr>
        <xdr:cNvPr id="684" name="n_3mainValue【児童館】&#10;有形固定資産減価償却率">
          <a:extLst>
            <a:ext uri="{FF2B5EF4-FFF2-40B4-BE49-F238E27FC236}">
              <a16:creationId xmlns:a16="http://schemas.microsoft.com/office/drawing/2014/main" id="{86E57DE9-ED3F-4A3E-9AD5-D2700D8D4D9C}"/>
            </a:ext>
          </a:extLst>
        </xdr:cNvPr>
        <xdr:cNvSpPr txBox="1"/>
      </xdr:nvSpPr>
      <xdr:spPr>
        <a:xfrm>
          <a:off x="13500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132278</xdr:rowOff>
    </xdr:from>
    <xdr:ext cx="405111" cy="259045"/>
    <xdr:sp macro="" textlink="">
      <xdr:nvSpPr>
        <xdr:cNvPr id="685" name="n_4mainValue【児童館】&#10;有形固定資産減価償却率">
          <a:extLst>
            <a:ext uri="{FF2B5EF4-FFF2-40B4-BE49-F238E27FC236}">
              <a16:creationId xmlns:a16="http://schemas.microsoft.com/office/drawing/2014/main" id="{69907F64-60A9-4EBB-8DC2-A1BBBDD55377}"/>
            </a:ext>
          </a:extLst>
        </xdr:cNvPr>
        <xdr:cNvSpPr txBox="1"/>
      </xdr:nvSpPr>
      <xdr:spPr>
        <a:xfrm>
          <a:off x="126117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7EA2C0E-8D55-4E94-AA5D-ED365C4F022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A9658D9D-0CD9-4299-8EDD-BAD421CD803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53D6F747-3F53-43DC-99A6-135CFD9879B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76FA4560-AA5D-45AE-BB70-51B86E32C2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A744EDC6-7C31-43C5-B2F7-39354290B3A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A13DEE7D-0039-4B46-8DD6-E482E6E1F57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548DDF60-E3A2-4B4F-A1D1-B8FD957CEAE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4968F168-327F-4498-A7D9-A0B9E2F51D7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A27387F4-9D48-4CC9-B269-AA9B4899D2C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CDFA86E9-0ACF-400C-89D3-74733A44E2C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F60850AB-3106-4047-8690-BAF83E2EB4E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05F3805C-6892-471E-89F4-C05D02FDCA4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379286EB-C9D2-4F68-8E43-2D4CDF8A7E1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E4A9F2D7-E1D3-4952-94B8-CBA0FADCB86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0DCBF224-34F2-421C-A449-EB65C8C45EA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661FCE0E-C090-4DB5-AC15-35A1792F8BC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66D0DD59-36BA-4C52-A6E9-94261826843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E715483F-EC96-44F0-8C27-07AFB9BA5BE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7577C7B7-3F89-4CE1-90EB-CD4F02A8A15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3F0F14D4-72DF-41F9-B75C-1A3B1B61EDE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F9287A38-3B4D-4FCD-926A-0B56AB26BE3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AA26E0AB-CB68-46C2-9DDC-1AF33BEEB2E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EC86171D-B485-43A2-AE77-79425AFBF34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C884D7EC-B15E-4789-B6B6-3D8CF1D4F4C6}"/>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4D670315-80E9-4F13-80C2-F4516CC4BCEC}"/>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C58F6FD5-75C3-4C7B-986F-704FF36057A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6917B96B-3520-42A1-BB1C-FCED5EDF80A8}"/>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5036DC37-3B3A-4C45-8973-B070D71025EC}"/>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a:extLst>
            <a:ext uri="{FF2B5EF4-FFF2-40B4-BE49-F238E27FC236}">
              <a16:creationId xmlns:a16="http://schemas.microsoft.com/office/drawing/2014/main" id="{CD8C382D-79EC-4AEA-B703-EDD0FB64F567}"/>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6606E941-FD41-440D-9E94-376B4A9FE3A2}"/>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115BA92B-62CE-4566-AE96-D50C7BCAB2CA}"/>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9C45D2E3-88ED-4E3E-AC44-B13BD35683FD}"/>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62547895-0B28-4342-99FE-E8250FF80AE9}"/>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431799C1-10CE-4436-BED4-8FAE3C49C6B9}"/>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10D25C86-A093-4CF7-AAC7-8494E51CD14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E43D97B0-4D3B-4B8B-AFBF-D6357E457BB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C264B7B5-2AE8-4BD8-95AE-0DD15E3C993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D1E656CB-1BC9-4D38-9135-2C3714BF203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80B9B67D-654C-4D94-A69B-41EC3CC2C40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25" name="楕円 724">
          <a:extLst>
            <a:ext uri="{FF2B5EF4-FFF2-40B4-BE49-F238E27FC236}">
              <a16:creationId xmlns:a16="http://schemas.microsoft.com/office/drawing/2014/main" id="{915B5F4C-C162-47E9-A309-88594A698E93}"/>
            </a:ext>
          </a:extLst>
        </xdr:cNvPr>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726" name="【児童館】&#10;一人当たり面積該当値テキスト">
          <a:extLst>
            <a:ext uri="{FF2B5EF4-FFF2-40B4-BE49-F238E27FC236}">
              <a16:creationId xmlns:a16="http://schemas.microsoft.com/office/drawing/2014/main" id="{B216B2D4-8445-482A-B0AD-9D3043028603}"/>
            </a:ext>
          </a:extLst>
        </xdr:cNvPr>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27" name="楕円 726">
          <a:extLst>
            <a:ext uri="{FF2B5EF4-FFF2-40B4-BE49-F238E27FC236}">
              <a16:creationId xmlns:a16="http://schemas.microsoft.com/office/drawing/2014/main" id="{4F8395D3-B427-4450-BFFB-A4C6EA6A0649}"/>
            </a:ext>
          </a:extLst>
        </xdr:cNvPr>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728" name="直線コネクタ 727">
          <a:extLst>
            <a:ext uri="{FF2B5EF4-FFF2-40B4-BE49-F238E27FC236}">
              <a16:creationId xmlns:a16="http://schemas.microsoft.com/office/drawing/2014/main" id="{50DC1E30-CEB4-4482-A16F-DED31C78B967}"/>
            </a:ext>
          </a:extLst>
        </xdr:cNvPr>
        <xdr:cNvCxnSpPr/>
      </xdr:nvCxnSpPr>
      <xdr:spPr>
        <a:xfrm>
          <a:off x="21323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29" name="楕円 728">
          <a:extLst>
            <a:ext uri="{FF2B5EF4-FFF2-40B4-BE49-F238E27FC236}">
              <a16:creationId xmlns:a16="http://schemas.microsoft.com/office/drawing/2014/main" id="{357045BA-D52B-454A-92F4-E6F95DB084B4}"/>
            </a:ext>
          </a:extLst>
        </xdr:cNvPr>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730" name="直線コネクタ 729">
          <a:extLst>
            <a:ext uri="{FF2B5EF4-FFF2-40B4-BE49-F238E27FC236}">
              <a16:creationId xmlns:a16="http://schemas.microsoft.com/office/drawing/2014/main" id="{724501A7-B33E-4B1B-AEE8-B3B1A9843762}"/>
            </a:ext>
          </a:extLst>
        </xdr:cNvPr>
        <xdr:cNvCxnSpPr/>
      </xdr:nvCxnSpPr>
      <xdr:spPr>
        <a:xfrm>
          <a:off x="20434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31" name="楕円 730">
          <a:extLst>
            <a:ext uri="{FF2B5EF4-FFF2-40B4-BE49-F238E27FC236}">
              <a16:creationId xmlns:a16="http://schemas.microsoft.com/office/drawing/2014/main" id="{11CAE4F4-2230-4A16-9F0E-76C08C32172C}"/>
            </a:ext>
          </a:extLst>
        </xdr:cNvPr>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152400</xdr:rowOff>
    </xdr:to>
    <xdr:cxnSp macro="">
      <xdr:nvCxnSpPr>
        <xdr:cNvPr id="732" name="直線コネクタ 731">
          <a:extLst>
            <a:ext uri="{FF2B5EF4-FFF2-40B4-BE49-F238E27FC236}">
              <a16:creationId xmlns:a16="http://schemas.microsoft.com/office/drawing/2014/main" id="{D7A9EF91-5B79-4022-BB11-A0547A913CBB}"/>
            </a:ext>
          </a:extLst>
        </xdr:cNvPr>
        <xdr:cNvCxnSpPr/>
      </xdr:nvCxnSpPr>
      <xdr:spPr>
        <a:xfrm>
          <a:off x="19545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733" name="楕円 732">
          <a:extLst>
            <a:ext uri="{FF2B5EF4-FFF2-40B4-BE49-F238E27FC236}">
              <a16:creationId xmlns:a16="http://schemas.microsoft.com/office/drawing/2014/main" id="{047F3D15-3BC4-4E90-9355-2E588361972F}"/>
            </a:ext>
          </a:extLst>
        </xdr:cNvPr>
        <xdr:cNvSpPr/>
      </xdr:nvSpPr>
      <xdr:spPr>
        <a:xfrm>
          <a:off x="18605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152400</xdr:rowOff>
    </xdr:to>
    <xdr:cxnSp macro="">
      <xdr:nvCxnSpPr>
        <xdr:cNvPr id="734" name="直線コネクタ 733">
          <a:extLst>
            <a:ext uri="{FF2B5EF4-FFF2-40B4-BE49-F238E27FC236}">
              <a16:creationId xmlns:a16="http://schemas.microsoft.com/office/drawing/2014/main" id="{C1AC0A1C-8513-4D8B-B4E9-B810A430C990}"/>
            </a:ext>
          </a:extLst>
        </xdr:cNvPr>
        <xdr:cNvCxnSpPr/>
      </xdr:nvCxnSpPr>
      <xdr:spPr>
        <a:xfrm>
          <a:off x="18656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a:extLst>
            <a:ext uri="{FF2B5EF4-FFF2-40B4-BE49-F238E27FC236}">
              <a16:creationId xmlns:a16="http://schemas.microsoft.com/office/drawing/2014/main" id="{45F44664-3873-4A57-BE6E-155C3B7AC19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a:extLst>
            <a:ext uri="{FF2B5EF4-FFF2-40B4-BE49-F238E27FC236}">
              <a16:creationId xmlns:a16="http://schemas.microsoft.com/office/drawing/2014/main" id="{F0CC86BF-EDCE-4576-B8E8-83D5B949A004}"/>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a:extLst>
            <a:ext uri="{FF2B5EF4-FFF2-40B4-BE49-F238E27FC236}">
              <a16:creationId xmlns:a16="http://schemas.microsoft.com/office/drawing/2014/main" id="{07AF0D34-AB3D-420A-9BEE-1DA42E47EAFF}"/>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a:extLst>
            <a:ext uri="{FF2B5EF4-FFF2-40B4-BE49-F238E27FC236}">
              <a16:creationId xmlns:a16="http://schemas.microsoft.com/office/drawing/2014/main" id="{128B647C-2DCB-4626-B0E0-B05FB69D604F}"/>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739" name="n_1mainValue【児童館】&#10;一人当たり面積">
          <a:extLst>
            <a:ext uri="{FF2B5EF4-FFF2-40B4-BE49-F238E27FC236}">
              <a16:creationId xmlns:a16="http://schemas.microsoft.com/office/drawing/2014/main" id="{7FE6997E-1DB7-4260-8C58-B18F273DE774}"/>
            </a:ext>
          </a:extLst>
        </xdr:cNvPr>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40" name="n_2mainValue【児童館】&#10;一人当たり面積">
          <a:extLst>
            <a:ext uri="{FF2B5EF4-FFF2-40B4-BE49-F238E27FC236}">
              <a16:creationId xmlns:a16="http://schemas.microsoft.com/office/drawing/2014/main" id="{892B655E-E9F7-4E63-9850-B5869732DC25}"/>
            </a:ext>
          </a:extLst>
        </xdr:cNvPr>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41" name="n_3mainValue【児童館】&#10;一人当たり面積">
          <a:extLst>
            <a:ext uri="{FF2B5EF4-FFF2-40B4-BE49-F238E27FC236}">
              <a16:creationId xmlns:a16="http://schemas.microsoft.com/office/drawing/2014/main" id="{08111E4C-E491-4B24-84F9-D59AFDF7CD60}"/>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22877</xdr:rowOff>
    </xdr:from>
    <xdr:ext cx="469744" cy="259045"/>
    <xdr:sp macro="" textlink="">
      <xdr:nvSpPr>
        <xdr:cNvPr id="742" name="n_4mainValue【児童館】&#10;一人当たり面積">
          <a:extLst>
            <a:ext uri="{FF2B5EF4-FFF2-40B4-BE49-F238E27FC236}">
              <a16:creationId xmlns:a16="http://schemas.microsoft.com/office/drawing/2014/main" id="{4F3133FB-9DF7-4C3E-BAB4-9579F82785D8}"/>
            </a:ext>
          </a:extLst>
        </xdr:cNvPr>
        <xdr:cNvSpPr txBox="1"/>
      </xdr:nvSpPr>
      <xdr:spPr>
        <a:xfrm>
          <a:off x="18421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FC9C0C92-F389-4419-A271-C6C66CC3B26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853A0EB4-3EDE-49E0-8953-30B4286018A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E206B178-6548-4134-9812-EE2EF1DEEB2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93E054B0-1ADF-4D39-9932-3DD0B91B64D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8A5FE8F0-49FA-4390-9DB4-9943B46EBA3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D9C68AD2-6697-4A0A-B8C4-143ED2CDD9A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577C9AF1-035F-4577-9A5F-C351A8ACE3F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673031C3-4EAD-4C73-A1D0-4BF8DF9B04AA}"/>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a:extLst>
            <a:ext uri="{FF2B5EF4-FFF2-40B4-BE49-F238E27FC236}">
              <a16:creationId xmlns:a16="http://schemas.microsoft.com/office/drawing/2014/main" id="{BC7ECEAD-F47A-4741-BD39-D8F6038D1AB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a:extLst>
            <a:ext uri="{FF2B5EF4-FFF2-40B4-BE49-F238E27FC236}">
              <a16:creationId xmlns:a16="http://schemas.microsoft.com/office/drawing/2014/main" id="{1B817C78-14FE-4955-A372-8601982F65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a:extLst>
            <a:ext uri="{FF2B5EF4-FFF2-40B4-BE49-F238E27FC236}">
              <a16:creationId xmlns:a16="http://schemas.microsoft.com/office/drawing/2014/main" id="{ECCA7304-1EBF-4CF9-AF4D-36C3F5444BD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a:extLst>
            <a:ext uri="{FF2B5EF4-FFF2-40B4-BE49-F238E27FC236}">
              <a16:creationId xmlns:a16="http://schemas.microsoft.com/office/drawing/2014/main" id="{6011C17F-4D21-439D-BCC0-E8783930A46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a:extLst>
            <a:ext uri="{FF2B5EF4-FFF2-40B4-BE49-F238E27FC236}">
              <a16:creationId xmlns:a16="http://schemas.microsoft.com/office/drawing/2014/main" id="{47ABEB39-881F-4FB3-8B3F-172D9FAC987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a:extLst>
            <a:ext uri="{FF2B5EF4-FFF2-40B4-BE49-F238E27FC236}">
              <a16:creationId xmlns:a16="http://schemas.microsoft.com/office/drawing/2014/main" id="{DE38CCA9-685B-48E8-8BFB-338467B94D0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a:extLst>
            <a:ext uri="{FF2B5EF4-FFF2-40B4-BE49-F238E27FC236}">
              <a16:creationId xmlns:a16="http://schemas.microsoft.com/office/drawing/2014/main" id="{6144CC40-446C-4670-9CC5-4353F476D62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a:extLst>
            <a:ext uri="{FF2B5EF4-FFF2-40B4-BE49-F238E27FC236}">
              <a16:creationId xmlns:a16="http://schemas.microsoft.com/office/drawing/2014/main" id="{31187426-342D-42C7-B70D-91AFBCC2586D}"/>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45A55B55-4C09-4E7B-877E-7AC5CA2E08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C6CCC9F5-BE51-435E-BBFF-4614AA05DA1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3DFCE40B-C25A-4046-BB84-21DD964DD19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交通の要衝であるという特性から、一人当たりの道路延長や橋梁等の有形固定資産額が高い。また、現在も人口が増えており保育施設や学校施設の稼働率が高いことから、一人当たりの施設面積は低い傾向にある。</a:t>
          </a:r>
          <a:endParaRPr lang="ja-JP" altLang="ja-JP" sz="1400">
            <a:effectLst/>
          </a:endParaRPr>
        </a:p>
        <a:p>
          <a:r>
            <a:rPr kumimoji="1" lang="ja-JP" altLang="ja-JP" sz="1100">
              <a:solidFill>
                <a:schemeClr val="dk1"/>
              </a:solidFill>
              <a:effectLst/>
              <a:latin typeface="+mn-lt"/>
              <a:ea typeface="+mn-ea"/>
              <a:cs typeface="+mn-cs"/>
            </a:rPr>
            <a:t>　積極的に改修を行ってきた学校施設の減価償却率は類似団体平均よりも低い状態であ</a:t>
          </a:r>
          <a:r>
            <a:rPr kumimoji="1" lang="ja-JP" altLang="en-US" sz="1100">
              <a:solidFill>
                <a:schemeClr val="dk1"/>
              </a:solidFill>
              <a:effectLst/>
              <a:latin typeface="+mn-lt"/>
              <a:ea typeface="+mn-ea"/>
              <a:cs typeface="+mn-cs"/>
            </a:rPr>
            <a:t>るが、認定こども園・幼稚園・保育所の減価償却率は類似団体平均よりも高い状態である。</a:t>
          </a:r>
          <a:endParaRPr lang="ja-JP" altLang="ja-JP" sz="1400">
            <a:effectLst/>
          </a:endParaRPr>
        </a:p>
        <a:p>
          <a:r>
            <a:rPr kumimoji="1" lang="ja-JP" altLang="ja-JP" sz="1100">
              <a:solidFill>
                <a:schemeClr val="dk1"/>
              </a:solidFill>
              <a:effectLst/>
              <a:latin typeface="+mn-lt"/>
              <a:ea typeface="+mn-ea"/>
              <a:cs typeface="+mn-cs"/>
            </a:rPr>
            <a:t>　市有の公共施設については、公共施設等総合管理計画等に基づき、引き続き長寿命化を実施していく。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E70A530-221E-40CA-8035-248333A436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B520090-3F4A-46D9-A6CB-A006C407EC8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5DED382-C8AA-438E-A5F9-CE1D685D0AB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54F66B6-CB1A-457E-842C-6DCE060CFF2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558E88-405E-445A-86E3-2C6335D98E4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4B2495B-9BDF-4A26-B0E5-0F88436A08E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D8E7FF-D86C-4F2C-B970-D780EF10D7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ECB3C73-5A11-4C3C-83BD-1F21DA11AA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669B4F-5DBE-4918-951C-938F241616F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95E6922-D69D-40F8-ACCB-2407F5CFDF2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74,037
72,873
71.72
35,170,654
33,634,140
1,277,931
16,419,270
19,444,149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92475D-999A-4362-AFBB-1F101C8E1A2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D3E5890-8D83-4DD2-89D6-4DDCF6E02D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6942F6-C4FC-49C0-BF46-AEA5CD70024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BA106C6-C895-4BF2-AE2F-A9B27B7770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90AE001-30B6-4617-A457-437026A25EF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87ED648-ED87-40E9-8B29-A207F600306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073BAB1-700A-4BBB-AFE0-F89AC6C522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0EBECAA-60EA-4729-B9B8-6868AA9034E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24FCFC7-B3D2-4B76-BF81-F844B581F3F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647742B-FBCB-48F8-9D5E-84EF47C7D3F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4DDA4C-222A-41EB-8A8C-61CA48EB7DA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85097EE-2E8C-472B-9F81-90B0C35AC94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57C9655-C963-49B0-9E0A-E8D92C4B00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9907A6-6162-4AC3-8967-DE5FFF5D636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5C607A-CF15-4743-A90B-48F8DE170EF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EF86BF9-101C-43EE-9C3F-F90ACE54713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D7A4617-2191-47A4-9293-5BDB87D5CA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D2CCD2-A848-4DCF-BCF4-8AFB0C492AE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32961F9-DAC0-494C-A835-3817D5E52B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7ADD808-A083-4C2A-BF5E-0B5119EB9ED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3FF5DC0-B968-4A0B-8DB8-A510A3ACF6D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C1B321-CE93-4B3F-90D6-FBABB4609A2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BB7C818-DBD6-4642-A06D-EB16D13382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F963FF0-293A-42E8-95CC-C4C883C1B5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9EAEF66-978E-405A-B3CC-C21BC7DB682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27825CA-1E92-44ED-A121-0C186CAEF44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90A1EF8-61A2-4791-8122-B252512101F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D90B913-C44F-45A9-A32A-7A0E413F66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5F81A80-BB11-4565-8868-1AF83699BAA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3CA3E9-5ED2-4A8B-93B3-09C26AE6EA9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45E76AC-017F-49DF-AB79-0663A22DD99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D192852-1332-4E26-8B44-DFE8D8E98CD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B1FDECD-BC43-4F5B-8004-6B9E7F3CDA5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FF3C05D-8F8E-4142-A105-FBFA43AB93C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0F870E7-CBE7-4BD7-B561-CA1B7F4B75A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86380BD-8A28-4E57-B242-9DABA6FEE43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D7D1EC5-099A-43BB-8CE6-F4753129FE6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0114332-1BEE-4621-B7B9-BB861E941A9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0CB39B0-2E99-499D-8EF3-C44FB845C0A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534492C-2AEA-4965-8B80-AB24A32FE7C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8CB9A15-8711-45F5-A35E-4C74E8BCFCA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419C3BB-BA18-4933-ABBF-58939C3D10E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F34BBEE-977D-4358-9DF0-FF3025070FD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960C436-D519-44CC-99B3-0BC84C57214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88AF811-CB68-471E-9037-636D37883E2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DF0FA58-8413-4E08-9245-63559EDBC36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774182AD-2C5F-49D0-B652-45BF4B44BDCB}"/>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B3A25C2D-2053-4DCD-AF37-36B672A58C01}"/>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593810EF-5F16-41F2-8FD6-EE790B8550F1}"/>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9FA2B011-4F83-4F01-80D2-50E4E7674797}"/>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571114D5-06B2-4368-9DE4-9FD0375153DE}"/>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DB1BFCDD-475A-49BD-8226-1A2E28E84A58}"/>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396B0B8E-FB41-4C23-978D-030EFD54BDEB}"/>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2A3B715A-BA5B-43CE-84D2-17A9A6D2B6DB}"/>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D61A4E0B-4ED7-4F44-9C40-7162D9AD67A5}"/>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20C40D0E-5778-471B-A48D-645F2013655A}"/>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99C5377B-AE2D-427B-8D77-9EE5174AAE4C}"/>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3A9D02A-E49D-40BC-BF4B-F57278026DF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F597E29-4E9A-4BA8-A6DF-D348F201A55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BCC3CF6-5A83-4B1C-B3EA-4128D37AB32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81769F2-68D2-4AAD-9CDB-0C5B7DF4204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8AC7E68-3EA4-4C09-AB58-E722D948739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162560</xdr:rowOff>
    </xdr:from>
    <xdr:to>
      <xdr:col>24</xdr:col>
      <xdr:colOff>114300</xdr:colOff>
      <xdr:row>39</xdr:row>
      <xdr:rowOff>92710</xdr:rowOff>
    </xdr:to>
    <xdr:sp macro="" textlink="">
      <xdr:nvSpPr>
        <xdr:cNvPr id="74" name="楕円 73">
          <a:extLst>
            <a:ext uri="{FF2B5EF4-FFF2-40B4-BE49-F238E27FC236}">
              <a16:creationId xmlns:a16="http://schemas.microsoft.com/office/drawing/2014/main" id="{05245B6E-1A5A-4584-AD1C-3B8198199F79}"/>
            </a:ext>
          </a:extLst>
        </xdr:cNvPr>
        <xdr:cNvSpPr/>
      </xdr:nvSpPr>
      <xdr:spPr>
        <a:xfrm>
          <a:off x="4584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140987</xdr:rowOff>
    </xdr:from>
    <xdr:ext cx="405111" cy="259045"/>
    <xdr:sp macro="" textlink="">
      <xdr:nvSpPr>
        <xdr:cNvPr id="75" name="【図書館】&#10;有形固定資産減価償却率該当値テキスト">
          <a:extLst>
            <a:ext uri="{FF2B5EF4-FFF2-40B4-BE49-F238E27FC236}">
              <a16:creationId xmlns:a16="http://schemas.microsoft.com/office/drawing/2014/main" id="{749F626B-522F-4F63-8126-5C58DC541507}"/>
            </a:ext>
          </a:extLst>
        </xdr:cNvPr>
        <xdr:cNvSpPr txBox="1"/>
      </xdr:nvSpPr>
      <xdr:spPr>
        <a:xfrm>
          <a:off x="4673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6" name="楕円 75">
          <a:extLst>
            <a:ext uri="{FF2B5EF4-FFF2-40B4-BE49-F238E27FC236}">
              <a16:creationId xmlns:a16="http://schemas.microsoft.com/office/drawing/2014/main" id="{B4E86F97-EF12-44E7-A1A8-733BC20CB989}"/>
            </a:ext>
          </a:extLst>
        </xdr:cNvPr>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41910</xdr:rowOff>
    </xdr:from>
    <xdr:to>
      <xdr:col>24</xdr:col>
      <xdr:colOff>63500</xdr:colOff>
      <xdr:row>39</xdr:row>
      <xdr:rowOff>84365</xdr:rowOff>
    </xdr:to>
    <xdr:cxnSp macro="">
      <xdr:nvCxnSpPr>
        <xdr:cNvPr id="77" name="直線コネクタ 76">
          <a:extLst>
            <a:ext uri="{FF2B5EF4-FFF2-40B4-BE49-F238E27FC236}">
              <a16:creationId xmlns:a16="http://schemas.microsoft.com/office/drawing/2014/main" id="{F68B6E0E-0FC5-4B7D-926C-4987250DEF15}"/>
            </a:ext>
          </a:extLst>
        </xdr:cNvPr>
        <xdr:cNvCxnSpPr/>
      </xdr:nvCxnSpPr>
      <xdr:spPr>
        <a:xfrm flipV="1">
          <a:off x="3797300" y="672846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9072</xdr:rowOff>
    </xdr:from>
    <xdr:to>
      <xdr:col>15</xdr:col>
      <xdr:colOff>101600</xdr:colOff>
      <xdr:row>39</xdr:row>
      <xdr:rowOff>110672</xdr:rowOff>
    </xdr:to>
    <xdr:sp macro="" textlink="">
      <xdr:nvSpPr>
        <xdr:cNvPr id="78" name="楕円 77">
          <a:extLst>
            <a:ext uri="{FF2B5EF4-FFF2-40B4-BE49-F238E27FC236}">
              <a16:creationId xmlns:a16="http://schemas.microsoft.com/office/drawing/2014/main" id="{AAF6F395-77AC-44FF-91E6-53848C205D07}"/>
            </a:ext>
          </a:extLst>
        </xdr:cNvPr>
        <xdr:cNvSpPr/>
      </xdr:nvSpPr>
      <xdr:spPr>
        <a:xfrm>
          <a:off x="2857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59872</xdr:rowOff>
    </xdr:from>
    <xdr:to>
      <xdr:col>19</xdr:col>
      <xdr:colOff>177800</xdr:colOff>
      <xdr:row>39</xdr:row>
      <xdr:rowOff>84365</xdr:rowOff>
    </xdr:to>
    <xdr:cxnSp macro="">
      <xdr:nvCxnSpPr>
        <xdr:cNvPr id="79" name="直線コネクタ 78">
          <a:extLst>
            <a:ext uri="{FF2B5EF4-FFF2-40B4-BE49-F238E27FC236}">
              <a16:creationId xmlns:a16="http://schemas.microsoft.com/office/drawing/2014/main" id="{76A0084E-3B28-4793-B005-A7EF88CDF0C1}"/>
            </a:ext>
          </a:extLst>
        </xdr:cNvPr>
        <xdr:cNvCxnSpPr/>
      </xdr:nvCxnSpPr>
      <xdr:spPr>
        <a:xfrm>
          <a:off x="2908300" y="67464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157662</xdr:rowOff>
    </xdr:from>
    <xdr:to>
      <xdr:col>10</xdr:col>
      <xdr:colOff>165100</xdr:colOff>
      <xdr:row>39</xdr:row>
      <xdr:rowOff>87812</xdr:rowOff>
    </xdr:to>
    <xdr:sp macro="" textlink="">
      <xdr:nvSpPr>
        <xdr:cNvPr id="80" name="楕円 79">
          <a:extLst>
            <a:ext uri="{FF2B5EF4-FFF2-40B4-BE49-F238E27FC236}">
              <a16:creationId xmlns:a16="http://schemas.microsoft.com/office/drawing/2014/main" id="{B46ADE71-CA62-4BF2-A27D-BDBAFB73D7E4}"/>
            </a:ext>
          </a:extLst>
        </xdr:cNvPr>
        <xdr:cNvSpPr/>
      </xdr:nvSpPr>
      <xdr:spPr>
        <a:xfrm>
          <a:off x="1968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37012</xdr:rowOff>
    </xdr:from>
    <xdr:to>
      <xdr:col>15</xdr:col>
      <xdr:colOff>50800</xdr:colOff>
      <xdr:row>39</xdr:row>
      <xdr:rowOff>59872</xdr:rowOff>
    </xdr:to>
    <xdr:cxnSp macro="">
      <xdr:nvCxnSpPr>
        <xdr:cNvPr id="81" name="直線コネクタ 80">
          <a:extLst>
            <a:ext uri="{FF2B5EF4-FFF2-40B4-BE49-F238E27FC236}">
              <a16:creationId xmlns:a16="http://schemas.microsoft.com/office/drawing/2014/main" id="{D34F9808-AC5D-4B42-ACC3-A83C154D8A5A}"/>
            </a:ext>
          </a:extLst>
        </xdr:cNvPr>
        <xdr:cNvCxnSpPr/>
      </xdr:nvCxnSpPr>
      <xdr:spPr>
        <a:xfrm>
          <a:off x="2019300" y="672356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141333</xdr:rowOff>
    </xdr:from>
    <xdr:to>
      <xdr:col>6</xdr:col>
      <xdr:colOff>38100</xdr:colOff>
      <xdr:row>39</xdr:row>
      <xdr:rowOff>71483</xdr:rowOff>
    </xdr:to>
    <xdr:sp macro="" textlink="">
      <xdr:nvSpPr>
        <xdr:cNvPr id="82" name="楕円 81">
          <a:extLst>
            <a:ext uri="{FF2B5EF4-FFF2-40B4-BE49-F238E27FC236}">
              <a16:creationId xmlns:a16="http://schemas.microsoft.com/office/drawing/2014/main" id="{24BB608C-8B37-484C-9049-93675C72CFBB}"/>
            </a:ext>
          </a:extLst>
        </xdr:cNvPr>
        <xdr:cNvSpPr/>
      </xdr:nvSpPr>
      <xdr:spPr>
        <a:xfrm>
          <a:off x="1079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20683</xdr:rowOff>
    </xdr:from>
    <xdr:to>
      <xdr:col>10</xdr:col>
      <xdr:colOff>114300</xdr:colOff>
      <xdr:row>39</xdr:row>
      <xdr:rowOff>37012</xdr:rowOff>
    </xdr:to>
    <xdr:cxnSp macro="">
      <xdr:nvCxnSpPr>
        <xdr:cNvPr id="83" name="直線コネクタ 82">
          <a:extLst>
            <a:ext uri="{FF2B5EF4-FFF2-40B4-BE49-F238E27FC236}">
              <a16:creationId xmlns:a16="http://schemas.microsoft.com/office/drawing/2014/main" id="{45307183-3BC9-47A5-BEEC-AAB3A56E72D1}"/>
            </a:ext>
          </a:extLst>
        </xdr:cNvPr>
        <xdr:cNvCxnSpPr/>
      </xdr:nvCxnSpPr>
      <xdr:spPr>
        <a:xfrm>
          <a:off x="1130300" y="670723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483D0402-AC2D-485F-A7C9-B6013DBD8AF6}"/>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4AFF4A85-2DA4-4CD2-90F0-B88E43A4813B}"/>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290CD52D-39C7-4A53-99E8-41DEC9CC7D5E}"/>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1490B3FE-7867-4E61-9F54-CDB839C1ED0B}"/>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88" name="n_1mainValue【図書館】&#10;有形固定資産減価償却率">
          <a:extLst>
            <a:ext uri="{FF2B5EF4-FFF2-40B4-BE49-F238E27FC236}">
              <a16:creationId xmlns:a16="http://schemas.microsoft.com/office/drawing/2014/main" id="{0066D6D6-0E58-4DB5-BCD5-57A4ED092B8D}"/>
            </a:ext>
          </a:extLst>
        </xdr:cNvPr>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101799</xdr:rowOff>
    </xdr:from>
    <xdr:ext cx="405111" cy="259045"/>
    <xdr:sp macro="" textlink="">
      <xdr:nvSpPr>
        <xdr:cNvPr id="89" name="n_2mainValue【図書館】&#10;有形固定資産減価償却率">
          <a:extLst>
            <a:ext uri="{FF2B5EF4-FFF2-40B4-BE49-F238E27FC236}">
              <a16:creationId xmlns:a16="http://schemas.microsoft.com/office/drawing/2014/main" id="{1F479575-392F-4B1B-83F3-890D39028A4A}"/>
            </a:ext>
          </a:extLst>
        </xdr:cNvPr>
        <xdr:cNvSpPr txBox="1"/>
      </xdr:nvSpPr>
      <xdr:spPr>
        <a:xfrm>
          <a:off x="2705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78939</xdr:rowOff>
    </xdr:from>
    <xdr:ext cx="405111" cy="259045"/>
    <xdr:sp macro="" textlink="">
      <xdr:nvSpPr>
        <xdr:cNvPr id="90" name="n_3mainValue【図書館】&#10;有形固定資産減価償却率">
          <a:extLst>
            <a:ext uri="{FF2B5EF4-FFF2-40B4-BE49-F238E27FC236}">
              <a16:creationId xmlns:a16="http://schemas.microsoft.com/office/drawing/2014/main" id="{AF829995-C008-4FDD-8EED-7E41A7797E7A}"/>
            </a:ext>
          </a:extLst>
        </xdr:cNvPr>
        <xdr:cNvSpPr txBox="1"/>
      </xdr:nvSpPr>
      <xdr:spPr>
        <a:xfrm>
          <a:off x="1816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62610</xdr:rowOff>
    </xdr:from>
    <xdr:ext cx="405111" cy="259045"/>
    <xdr:sp macro="" textlink="">
      <xdr:nvSpPr>
        <xdr:cNvPr id="91" name="n_4mainValue【図書館】&#10;有形固定資産減価償却率">
          <a:extLst>
            <a:ext uri="{FF2B5EF4-FFF2-40B4-BE49-F238E27FC236}">
              <a16:creationId xmlns:a16="http://schemas.microsoft.com/office/drawing/2014/main" id="{4B1551A3-CF33-4A0C-94FE-F74F68D3A976}"/>
            </a:ext>
          </a:extLst>
        </xdr:cNvPr>
        <xdr:cNvSpPr txBox="1"/>
      </xdr:nvSpPr>
      <xdr:spPr>
        <a:xfrm>
          <a:off x="927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0F24842-D393-4D61-90AD-64F5DD3B4AA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D43A5A7-DFC6-481B-8A60-114DD2EA5EF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970FBD7-F21C-4590-8C3D-52CA807A48A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42F2313-F8AF-4519-B4C5-AC8E7A3806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90EEF2F-F316-4CDC-9DEC-D327C5F564E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5090155-1DDB-44BC-9CD0-503FA6522E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4891399-7724-4682-B6D7-F04825591CD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173098E-D52D-4B5C-80D3-4731CAB8CC0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1F7B755-E56A-4D14-94F4-F0A68953808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BA9DD74-A56A-49D5-95E7-39F5DC093B1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6DC543A7-52B7-4719-B9DA-1C34950A544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24BE9A51-BBEC-4BEC-A609-828B4B54509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270867B8-C396-47E7-A465-9B00483629A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DA7EF45B-B6AA-4CA7-AC62-4E75C76CF9A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147FF683-EB72-4016-B7FB-1CB9B459A6C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557394FE-9C3E-470A-92BB-8FB23A980C0C}"/>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5200242-C80A-4CE9-9FE5-E966234701F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F26BAB47-8B6B-44FE-934E-CCFB1C79859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D6F3B10-3217-4DB8-8911-BD1296A8E79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B532D45D-CDD3-4061-A49D-80D8E1A705B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8F365C96-37DB-4C83-AB45-331BAA725CB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EEDCE18A-B7F2-496A-AEE2-8F103C0EB67D}"/>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58B2506A-3E1B-419F-BF03-25AB03E7DF7B}"/>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B58A78FB-FCB4-41B2-BC27-53AF4D38466B}"/>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D8FCC89A-059E-4CD5-A947-845423BCD1D3}"/>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633B89E5-2BF9-4DE3-82D0-7C8D2EF36EA8}"/>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24A29843-DBF0-4132-B8FC-6EDB68EDBFA2}"/>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2AC5F43C-9558-4120-90E7-01D51A1572F6}"/>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777E76C3-7484-4CE0-AC97-9178AD3C8202}"/>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9D3439A6-A76D-4CE5-81FF-2E860D42361D}"/>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4C9C3226-B9A8-4312-910A-F22EC0388C1A}"/>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D89BF1DD-E31A-4553-B3A0-92AE8ECD80F5}"/>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7030E2E-19D0-4CB2-9E6F-1C2CC2C0EF3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64C7079-4DD8-4AF9-B1CB-BD5A61AD7A4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D649D09-5C01-4636-833B-FAFDB4606E3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920E82B-BFF7-4736-B53A-E2AADB1B068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ECE4FE3-F134-4FA6-97F8-DB2F3545BB1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112268</xdr:rowOff>
    </xdr:from>
    <xdr:to>
      <xdr:col>55</xdr:col>
      <xdr:colOff>50800</xdr:colOff>
      <xdr:row>41</xdr:row>
      <xdr:rowOff>42418</xdr:rowOff>
    </xdr:to>
    <xdr:sp macro="" textlink="">
      <xdr:nvSpPr>
        <xdr:cNvPr id="129" name="楕円 128">
          <a:extLst>
            <a:ext uri="{FF2B5EF4-FFF2-40B4-BE49-F238E27FC236}">
              <a16:creationId xmlns:a16="http://schemas.microsoft.com/office/drawing/2014/main" id="{9FD2219E-F73D-4061-8E24-238B9D2571A7}"/>
            </a:ext>
          </a:extLst>
        </xdr:cNvPr>
        <xdr:cNvSpPr/>
      </xdr:nvSpPr>
      <xdr:spPr>
        <a:xfrm>
          <a:off x="10426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90695</xdr:rowOff>
    </xdr:from>
    <xdr:ext cx="469744" cy="259045"/>
    <xdr:sp macro="" textlink="">
      <xdr:nvSpPr>
        <xdr:cNvPr id="130" name="【図書館】&#10;一人当たり面積該当値テキスト">
          <a:extLst>
            <a:ext uri="{FF2B5EF4-FFF2-40B4-BE49-F238E27FC236}">
              <a16:creationId xmlns:a16="http://schemas.microsoft.com/office/drawing/2014/main" id="{87670963-B894-4E0B-8DBA-5AB8E397BD75}"/>
            </a:ext>
          </a:extLst>
        </xdr:cNvPr>
        <xdr:cNvSpPr txBox="1"/>
      </xdr:nvSpPr>
      <xdr:spPr>
        <a:xfrm>
          <a:off x="10515600"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107696</xdr:rowOff>
    </xdr:from>
    <xdr:to>
      <xdr:col>50</xdr:col>
      <xdr:colOff>165100</xdr:colOff>
      <xdr:row>41</xdr:row>
      <xdr:rowOff>37846</xdr:rowOff>
    </xdr:to>
    <xdr:sp macro="" textlink="">
      <xdr:nvSpPr>
        <xdr:cNvPr id="131" name="楕円 130">
          <a:extLst>
            <a:ext uri="{FF2B5EF4-FFF2-40B4-BE49-F238E27FC236}">
              <a16:creationId xmlns:a16="http://schemas.microsoft.com/office/drawing/2014/main" id="{47777782-8856-4003-B6EC-BFBF2B2DF95B}"/>
            </a:ext>
          </a:extLst>
        </xdr:cNvPr>
        <xdr:cNvSpPr/>
      </xdr:nvSpPr>
      <xdr:spPr>
        <a:xfrm>
          <a:off x="9588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158496</xdr:rowOff>
    </xdr:from>
    <xdr:to>
      <xdr:col>55</xdr:col>
      <xdr:colOff>0</xdr:colOff>
      <xdr:row>40</xdr:row>
      <xdr:rowOff>163068</xdr:rowOff>
    </xdr:to>
    <xdr:cxnSp macro="">
      <xdr:nvCxnSpPr>
        <xdr:cNvPr id="132" name="直線コネクタ 131">
          <a:extLst>
            <a:ext uri="{FF2B5EF4-FFF2-40B4-BE49-F238E27FC236}">
              <a16:creationId xmlns:a16="http://schemas.microsoft.com/office/drawing/2014/main" id="{33347B1F-1D3A-4E41-9952-C1FA89116AD6}"/>
            </a:ext>
          </a:extLst>
        </xdr:cNvPr>
        <xdr:cNvCxnSpPr/>
      </xdr:nvCxnSpPr>
      <xdr:spPr>
        <a:xfrm>
          <a:off x="9639300" y="7016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107696</xdr:rowOff>
    </xdr:from>
    <xdr:to>
      <xdr:col>46</xdr:col>
      <xdr:colOff>38100</xdr:colOff>
      <xdr:row>41</xdr:row>
      <xdr:rowOff>37846</xdr:rowOff>
    </xdr:to>
    <xdr:sp macro="" textlink="">
      <xdr:nvSpPr>
        <xdr:cNvPr id="133" name="楕円 132">
          <a:extLst>
            <a:ext uri="{FF2B5EF4-FFF2-40B4-BE49-F238E27FC236}">
              <a16:creationId xmlns:a16="http://schemas.microsoft.com/office/drawing/2014/main" id="{4777FA98-C179-4BDA-89AF-200B8F6CA08A}"/>
            </a:ext>
          </a:extLst>
        </xdr:cNvPr>
        <xdr:cNvSpPr/>
      </xdr:nvSpPr>
      <xdr:spPr>
        <a:xfrm>
          <a:off x="8699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158496</xdr:rowOff>
    </xdr:from>
    <xdr:to>
      <xdr:col>50</xdr:col>
      <xdr:colOff>114300</xdr:colOff>
      <xdr:row>40</xdr:row>
      <xdr:rowOff>158496</xdr:rowOff>
    </xdr:to>
    <xdr:cxnSp macro="">
      <xdr:nvCxnSpPr>
        <xdr:cNvPr id="134" name="直線コネクタ 133">
          <a:extLst>
            <a:ext uri="{FF2B5EF4-FFF2-40B4-BE49-F238E27FC236}">
              <a16:creationId xmlns:a16="http://schemas.microsoft.com/office/drawing/2014/main" id="{2377147E-0DB1-4333-931F-D4AD72A74355}"/>
            </a:ext>
          </a:extLst>
        </xdr:cNvPr>
        <xdr:cNvCxnSpPr/>
      </xdr:nvCxnSpPr>
      <xdr:spPr>
        <a:xfrm>
          <a:off x="8750300" y="701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107696</xdr:rowOff>
    </xdr:from>
    <xdr:to>
      <xdr:col>41</xdr:col>
      <xdr:colOff>101600</xdr:colOff>
      <xdr:row>41</xdr:row>
      <xdr:rowOff>37846</xdr:rowOff>
    </xdr:to>
    <xdr:sp macro="" textlink="">
      <xdr:nvSpPr>
        <xdr:cNvPr id="135" name="楕円 134">
          <a:extLst>
            <a:ext uri="{FF2B5EF4-FFF2-40B4-BE49-F238E27FC236}">
              <a16:creationId xmlns:a16="http://schemas.microsoft.com/office/drawing/2014/main" id="{917D2CB7-729B-4562-AA7F-0113283E5E02}"/>
            </a:ext>
          </a:extLst>
        </xdr:cNvPr>
        <xdr:cNvSpPr/>
      </xdr:nvSpPr>
      <xdr:spPr>
        <a:xfrm>
          <a:off x="7810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158496</xdr:rowOff>
    </xdr:from>
    <xdr:to>
      <xdr:col>45</xdr:col>
      <xdr:colOff>177800</xdr:colOff>
      <xdr:row>40</xdr:row>
      <xdr:rowOff>158496</xdr:rowOff>
    </xdr:to>
    <xdr:cxnSp macro="">
      <xdr:nvCxnSpPr>
        <xdr:cNvPr id="136" name="直線コネクタ 135">
          <a:extLst>
            <a:ext uri="{FF2B5EF4-FFF2-40B4-BE49-F238E27FC236}">
              <a16:creationId xmlns:a16="http://schemas.microsoft.com/office/drawing/2014/main" id="{28D8A220-C10C-4AB2-90CA-09050DE40E8A}"/>
            </a:ext>
          </a:extLst>
        </xdr:cNvPr>
        <xdr:cNvCxnSpPr/>
      </xdr:nvCxnSpPr>
      <xdr:spPr>
        <a:xfrm>
          <a:off x="7861300" y="701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107696</xdr:rowOff>
    </xdr:from>
    <xdr:to>
      <xdr:col>36</xdr:col>
      <xdr:colOff>165100</xdr:colOff>
      <xdr:row>41</xdr:row>
      <xdr:rowOff>37846</xdr:rowOff>
    </xdr:to>
    <xdr:sp macro="" textlink="">
      <xdr:nvSpPr>
        <xdr:cNvPr id="137" name="楕円 136">
          <a:extLst>
            <a:ext uri="{FF2B5EF4-FFF2-40B4-BE49-F238E27FC236}">
              <a16:creationId xmlns:a16="http://schemas.microsoft.com/office/drawing/2014/main" id="{E655F154-7EE5-4593-8917-46D27DC5D2D2}"/>
            </a:ext>
          </a:extLst>
        </xdr:cNvPr>
        <xdr:cNvSpPr/>
      </xdr:nvSpPr>
      <xdr:spPr>
        <a:xfrm>
          <a:off x="6921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158496</xdr:rowOff>
    </xdr:from>
    <xdr:to>
      <xdr:col>41</xdr:col>
      <xdr:colOff>50800</xdr:colOff>
      <xdr:row>40</xdr:row>
      <xdr:rowOff>158496</xdr:rowOff>
    </xdr:to>
    <xdr:cxnSp macro="">
      <xdr:nvCxnSpPr>
        <xdr:cNvPr id="138" name="直線コネクタ 137">
          <a:extLst>
            <a:ext uri="{FF2B5EF4-FFF2-40B4-BE49-F238E27FC236}">
              <a16:creationId xmlns:a16="http://schemas.microsoft.com/office/drawing/2014/main" id="{3D009454-CA15-4C49-BE73-0EDDF9D100A5}"/>
            </a:ext>
          </a:extLst>
        </xdr:cNvPr>
        <xdr:cNvCxnSpPr/>
      </xdr:nvCxnSpPr>
      <xdr:spPr>
        <a:xfrm>
          <a:off x="6972300" y="701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7815F4FA-8EF0-4FEE-A675-BF89F97C9E6A}"/>
            </a:ext>
          </a:extLst>
        </xdr:cNvPr>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F328C23C-1ACC-4938-9D3B-51AB5EEC2E64}"/>
            </a:ext>
          </a:extLst>
        </xdr:cNvPr>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D9670BB7-E663-40B6-9588-E4901B578AE7}"/>
            </a:ext>
          </a:extLst>
        </xdr:cNvPr>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24891243-656A-4708-B5E3-A34FD656E9B1}"/>
            </a:ext>
          </a:extLst>
        </xdr:cNvPr>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28973</xdr:rowOff>
    </xdr:from>
    <xdr:ext cx="469744" cy="259045"/>
    <xdr:sp macro="" textlink="">
      <xdr:nvSpPr>
        <xdr:cNvPr id="143" name="n_1mainValue【図書館】&#10;一人当たり面積">
          <a:extLst>
            <a:ext uri="{FF2B5EF4-FFF2-40B4-BE49-F238E27FC236}">
              <a16:creationId xmlns:a16="http://schemas.microsoft.com/office/drawing/2014/main" id="{253A1B1B-E0C1-481C-A8ED-EE6B41159341}"/>
            </a:ext>
          </a:extLst>
        </xdr:cNvPr>
        <xdr:cNvSpPr txBox="1"/>
      </xdr:nvSpPr>
      <xdr:spPr>
        <a:xfrm>
          <a:off x="9391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28973</xdr:rowOff>
    </xdr:from>
    <xdr:ext cx="469744" cy="259045"/>
    <xdr:sp macro="" textlink="">
      <xdr:nvSpPr>
        <xdr:cNvPr id="144" name="n_2mainValue【図書館】&#10;一人当たり面積">
          <a:extLst>
            <a:ext uri="{FF2B5EF4-FFF2-40B4-BE49-F238E27FC236}">
              <a16:creationId xmlns:a16="http://schemas.microsoft.com/office/drawing/2014/main" id="{1DED731B-A3E3-4868-885D-E779D38A27EA}"/>
            </a:ext>
          </a:extLst>
        </xdr:cNvPr>
        <xdr:cNvSpPr txBox="1"/>
      </xdr:nvSpPr>
      <xdr:spPr>
        <a:xfrm>
          <a:off x="8515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28973</xdr:rowOff>
    </xdr:from>
    <xdr:ext cx="469744" cy="259045"/>
    <xdr:sp macro="" textlink="">
      <xdr:nvSpPr>
        <xdr:cNvPr id="145" name="n_3mainValue【図書館】&#10;一人当たり面積">
          <a:extLst>
            <a:ext uri="{FF2B5EF4-FFF2-40B4-BE49-F238E27FC236}">
              <a16:creationId xmlns:a16="http://schemas.microsoft.com/office/drawing/2014/main" id="{DE77B26B-1FB7-4BB9-B1BA-17039AE907A5}"/>
            </a:ext>
          </a:extLst>
        </xdr:cNvPr>
        <xdr:cNvSpPr txBox="1"/>
      </xdr:nvSpPr>
      <xdr:spPr>
        <a:xfrm>
          <a:off x="7626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28973</xdr:rowOff>
    </xdr:from>
    <xdr:ext cx="469744" cy="259045"/>
    <xdr:sp macro="" textlink="">
      <xdr:nvSpPr>
        <xdr:cNvPr id="146" name="n_4mainValue【図書館】&#10;一人当たり面積">
          <a:extLst>
            <a:ext uri="{FF2B5EF4-FFF2-40B4-BE49-F238E27FC236}">
              <a16:creationId xmlns:a16="http://schemas.microsoft.com/office/drawing/2014/main" id="{02176E23-8EFD-4F8D-BE61-65B07BB76E99}"/>
            </a:ext>
          </a:extLst>
        </xdr:cNvPr>
        <xdr:cNvSpPr txBox="1"/>
      </xdr:nvSpPr>
      <xdr:spPr>
        <a:xfrm>
          <a:off x="6737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8B0C1971-2DE8-4FF5-BAF8-8297BB8D222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6232BB0F-E04E-4645-A55E-EA24B4551A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8F4461B0-E865-41C0-8B4A-6103BE058FB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D4CA770-C878-4069-A554-CEE80C8719C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24835FB2-538D-452D-A629-5E4625BC6E6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D6CF314-E068-4EC5-89A7-3E0EF0D08BF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819380A-2735-4D31-802F-49AF2D0563C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2A23FAD-6021-4FD7-B484-C62956B7EF4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75AB0DC-D9D9-4456-B387-1BA2811881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BD73EB8E-17C1-44CC-890F-F2675D073BD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C2E4209-6FD0-4DDC-98CC-D475432999A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3AF5E9C6-4D37-4F83-9012-94A4C188DEC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4491C221-DFE1-499B-8081-73EC34E9BCE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A54860E0-8956-4D98-8517-C8DFB5666F7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9339918D-CF3C-4C88-B577-A21AC2BC16D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EBC2FFFD-6707-4954-81F9-924D749750A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6AFFE1FD-4583-4B0B-9BB2-23474E52A1B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5B3F829D-42A5-42AE-9F70-757F074D774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709D0621-4D34-47AF-8BC9-9397A231757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DECC90E6-ACF3-40EA-8349-A36A7F3BD47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53EE5DB7-F04A-45AA-A2A9-BF44B3D27DA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440944C7-E0AC-4F3C-941A-73D355E5620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BF5BEA6A-BB2D-4E5C-B302-D63FFC58B01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F4992480-64E6-44E6-B715-A36B7477CF3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477E1C49-7F47-44B3-8089-4A3F2F82BEEF}"/>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77399A9C-1916-48AF-9BDA-56C3A5788A35}"/>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AC6D8D19-3346-49E4-9477-FA476A8691BF}"/>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715763B1-E7CD-49F0-A50E-B271958C971C}"/>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1F40D1BC-26E2-4C8E-97EC-4BB4984242FE}"/>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DF778240-B4B6-465E-A844-D10139F7E7CB}"/>
            </a:ext>
          </a:extLst>
        </xdr:cNvPr>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624A48EB-E19A-42DE-AF34-3B37C3FB19F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1FC14368-A5C1-44DA-A90A-F3D72D356628}"/>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16976087-FD06-4E67-92FE-96A0FC773FAC}"/>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6F9C59E6-654D-42D9-8CF1-0CD6E10F8D0C}"/>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302A4F04-D7CD-41EB-AB68-20CA5A165223}"/>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EEAEBF8-6E5B-4F59-81AD-D2BA1E58137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F0FDDB8-5120-4276-9937-83B02CB78DE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DFD67C6-6CEC-4304-A7D1-45DE1677963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90D3EB6-CC96-4D59-9B98-0A52622D06D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332F43F-D5DC-4C88-A452-3D44925B61B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122555</xdr:rowOff>
    </xdr:from>
    <xdr:to>
      <xdr:col>24</xdr:col>
      <xdr:colOff>114300</xdr:colOff>
      <xdr:row>60</xdr:row>
      <xdr:rowOff>52705</xdr:rowOff>
    </xdr:to>
    <xdr:sp macro="" textlink="">
      <xdr:nvSpPr>
        <xdr:cNvPr id="187" name="楕円 186">
          <a:extLst>
            <a:ext uri="{FF2B5EF4-FFF2-40B4-BE49-F238E27FC236}">
              <a16:creationId xmlns:a16="http://schemas.microsoft.com/office/drawing/2014/main" id="{2453E977-6B19-4026-BB67-24FED2621A60}"/>
            </a:ext>
          </a:extLst>
        </xdr:cNvPr>
        <xdr:cNvSpPr/>
      </xdr:nvSpPr>
      <xdr:spPr>
        <a:xfrm>
          <a:off x="45847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145432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D70574EB-8128-45AC-817E-2148082B036E}"/>
            </a:ext>
          </a:extLst>
        </xdr:cNvPr>
        <xdr:cNvSpPr txBox="1"/>
      </xdr:nvSpPr>
      <xdr:spPr>
        <a:xfrm>
          <a:off x="4673600"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153035</xdr:rowOff>
    </xdr:from>
    <xdr:to>
      <xdr:col>20</xdr:col>
      <xdr:colOff>38100</xdr:colOff>
      <xdr:row>63</xdr:row>
      <xdr:rowOff>83185</xdr:rowOff>
    </xdr:to>
    <xdr:sp macro="" textlink="">
      <xdr:nvSpPr>
        <xdr:cNvPr id="189" name="楕円 188">
          <a:extLst>
            <a:ext uri="{FF2B5EF4-FFF2-40B4-BE49-F238E27FC236}">
              <a16:creationId xmlns:a16="http://schemas.microsoft.com/office/drawing/2014/main" id="{38AD7CF0-77E0-43BF-9E31-35A6D546FF78}"/>
            </a:ext>
          </a:extLst>
        </xdr:cNvPr>
        <xdr:cNvSpPr/>
      </xdr:nvSpPr>
      <xdr:spPr>
        <a:xfrm>
          <a:off x="3746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xdr:rowOff>
    </xdr:from>
    <xdr:to>
      <xdr:col>24</xdr:col>
      <xdr:colOff>63500</xdr:colOff>
      <xdr:row>63</xdr:row>
      <xdr:rowOff>32385</xdr:rowOff>
    </xdr:to>
    <xdr:cxnSp macro="">
      <xdr:nvCxnSpPr>
        <xdr:cNvPr id="190" name="直線コネクタ 189">
          <a:extLst>
            <a:ext uri="{FF2B5EF4-FFF2-40B4-BE49-F238E27FC236}">
              <a16:creationId xmlns:a16="http://schemas.microsoft.com/office/drawing/2014/main" id="{84F09EEE-AA92-47E1-910D-3087B64D8CBE}"/>
            </a:ext>
          </a:extLst>
        </xdr:cNvPr>
        <xdr:cNvCxnSpPr/>
      </xdr:nvCxnSpPr>
      <xdr:spPr>
        <a:xfrm flipV="1">
          <a:off x="3797300" y="10288905"/>
          <a:ext cx="838200" cy="54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128270</xdr:rowOff>
    </xdr:from>
    <xdr:to>
      <xdr:col>15</xdr:col>
      <xdr:colOff>101600</xdr:colOff>
      <xdr:row>63</xdr:row>
      <xdr:rowOff>58420</xdr:rowOff>
    </xdr:to>
    <xdr:sp macro="" textlink="">
      <xdr:nvSpPr>
        <xdr:cNvPr id="191" name="楕円 190">
          <a:extLst>
            <a:ext uri="{FF2B5EF4-FFF2-40B4-BE49-F238E27FC236}">
              <a16:creationId xmlns:a16="http://schemas.microsoft.com/office/drawing/2014/main" id="{487253DF-0D53-4C79-8370-4040A7C65B7B}"/>
            </a:ext>
          </a:extLst>
        </xdr:cNvPr>
        <xdr:cNvSpPr/>
      </xdr:nvSpPr>
      <xdr:spPr>
        <a:xfrm>
          <a:off x="2857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7620</xdr:rowOff>
    </xdr:from>
    <xdr:to>
      <xdr:col>19</xdr:col>
      <xdr:colOff>177800</xdr:colOff>
      <xdr:row>63</xdr:row>
      <xdr:rowOff>32385</xdr:rowOff>
    </xdr:to>
    <xdr:cxnSp macro="">
      <xdr:nvCxnSpPr>
        <xdr:cNvPr id="192" name="直線コネクタ 191">
          <a:extLst>
            <a:ext uri="{FF2B5EF4-FFF2-40B4-BE49-F238E27FC236}">
              <a16:creationId xmlns:a16="http://schemas.microsoft.com/office/drawing/2014/main" id="{1EC8E183-4DC7-4169-9DA2-2F442474ABB9}"/>
            </a:ext>
          </a:extLst>
        </xdr:cNvPr>
        <xdr:cNvCxnSpPr/>
      </xdr:nvCxnSpPr>
      <xdr:spPr>
        <a:xfrm>
          <a:off x="2908300" y="108089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120650</xdr:rowOff>
    </xdr:from>
    <xdr:to>
      <xdr:col>10</xdr:col>
      <xdr:colOff>165100</xdr:colOff>
      <xdr:row>63</xdr:row>
      <xdr:rowOff>50800</xdr:rowOff>
    </xdr:to>
    <xdr:sp macro="" textlink="">
      <xdr:nvSpPr>
        <xdr:cNvPr id="193" name="楕円 192">
          <a:extLst>
            <a:ext uri="{FF2B5EF4-FFF2-40B4-BE49-F238E27FC236}">
              <a16:creationId xmlns:a16="http://schemas.microsoft.com/office/drawing/2014/main" id="{905B8260-D884-4202-B1F0-FE7352FDC1EF}"/>
            </a:ext>
          </a:extLst>
        </xdr:cNvPr>
        <xdr:cNvSpPr/>
      </xdr:nvSpPr>
      <xdr:spPr>
        <a:xfrm>
          <a:off x="196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0</xdr:rowOff>
    </xdr:from>
    <xdr:to>
      <xdr:col>15</xdr:col>
      <xdr:colOff>50800</xdr:colOff>
      <xdr:row>63</xdr:row>
      <xdr:rowOff>7620</xdr:rowOff>
    </xdr:to>
    <xdr:cxnSp macro="">
      <xdr:nvCxnSpPr>
        <xdr:cNvPr id="194" name="直線コネクタ 193">
          <a:extLst>
            <a:ext uri="{FF2B5EF4-FFF2-40B4-BE49-F238E27FC236}">
              <a16:creationId xmlns:a16="http://schemas.microsoft.com/office/drawing/2014/main" id="{D1B1FBDF-C813-4943-98D2-D9E26ED6E0CC}"/>
            </a:ext>
          </a:extLst>
        </xdr:cNvPr>
        <xdr:cNvCxnSpPr/>
      </xdr:nvCxnSpPr>
      <xdr:spPr>
        <a:xfrm>
          <a:off x="2019300" y="1080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93980</xdr:rowOff>
    </xdr:from>
    <xdr:to>
      <xdr:col>6</xdr:col>
      <xdr:colOff>38100</xdr:colOff>
      <xdr:row>63</xdr:row>
      <xdr:rowOff>24130</xdr:rowOff>
    </xdr:to>
    <xdr:sp macro="" textlink="">
      <xdr:nvSpPr>
        <xdr:cNvPr id="195" name="楕円 194">
          <a:extLst>
            <a:ext uri="{FF2B5EF4-FFF2-40B4-BE49-F238E27FC236}">
              <a16:creationId xmlns:a16="http://schemas.microsoft.com/office/drawing/2014/main" id="{8AB1886F-AC93-44F8-A63D-BB2459287EC8}"/>
            </a:ext>
          </a:extLst>
        </xdr:cNvPr>
        <xdr:cNvSpPr/>
      </xdr:nvSpPr>
      <xdr:spPr>
        <a:xfrm>
          <a:off x="1079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144780</xdr:rowOff>
    </xdr:from>
    <xdr:to>
      <xdr:col>10</xdr:col>
      <xdr:colOff>114300</xdr:colOff>
      <xdr:row>63</xdr:row>
      <xdr:rowOff>0</xdr:rowOff>
    </xdr:to>
    <xdr:cxnSp macro="">
      <xdr:nvCxnSpPr>
        <xdr:cNvPr id="196" name="直線コネクタ 195">
          <a:extLst>
            <a:ext uri="{FF2B5EF4-FFF2-40B4-BE49-F238E27FC236}">
              <a16:creationId xmlns:a16="http://schemas.microsoft.com/office/drawing/2014/main" id="{12FE365C-0626-41A4-BC01-0BC25CDFE7BA}"/>
            </a:ext>
          </a:extLst>
        </xdr:cNvPr>
        <xdr:cNvCxnSpPr/>
      </xdr:nvCxnSpPr>
      <xdr:spPr>
        <a:xfrm>
          <a:off x="1130300" y="10774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C9804BB2-3C08-436F-ABC0-311A4954255C}"/>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93A2FE2A-7C46-4411-BF91-7AFAF6EE4644}"/>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D031E329-4C7D-4792-888B-E7237972B6C3}"/>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12D6D5B8-C809-4C67-98B2-E45135FA6A7D}"/>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74312</xdr:rowOff>
    </xdr:from>
    <xdr:ext cx="405111" cy="259045"/>
    <xdr:sp macro="" textlink="">
      <xdr:nvSpPr>
        <xdr:cNvPr id="201" name="n_1mainValue【体育館・プール】&#10;有形固定資産減価償却率">
          <a:extLst>
            <a:ext uri="{FF2B5EF4-FFF2-40B4-BE49-F238E27FC236}">
              <a16:creationId xmlns:a16="http://schemas.microsoft.com/office/drawing/2014/main" id="{19A774C6-06F6-4A8E-ACCC-E0C5584250C9}"/>
            </a:ext>
          </a:extLst>
        </xdr:cNvPr>
        <xdr:cNvSpPr txBox="1"/>
      </xdr:nvSpPr>
      <xdr:spPr>
        <a:xfrm>
          <a:off x="3582044"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49547</xdr:rowOff>
    </xdr:from>
    <xdr:ext cx="405111" cy="259045"/>
    <xdr:sp macro="" textlink="">
      <xdr:nvSpPr>
        <xdr:cNvPr id="202" name="n_2mainValue【体育館・プール】&#10;有形固定資産減価償却率">
          <a:extLst>
            <a:ext uri="{FF2B5EF4-FFF2-40B4-BE49-F238E27FC236}">
              <a16:creationId xmlns:a16="http://schemas.microsoft.com/office/drawing/2014/main" id="{116662C8-2B83-4DDB-BA8C-A6CD690387A3}"/>
            </a:ext>
          </a:extLst>
        </xdr:cNvPr>
        <xdr:cNvSpPr txBox="1"/>
      </xdr:nvSpPr>
      <xdr:spPr>
        <a:xfrm>
          <a:off x="270574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41927</xdr:rowOff>
    </xdr:from>
    <xdr:ext cx="405111" cy="259045"/>
    <xdr:sp macro="" textlink="">
      <xdr:nvSpPr>
        <xdr:cNvPr id="203" name="n_3mainValue【体育館・プール】&#10;有形固定資産減価償却率">
          <a:extLst>
            <a:ext uri="{FF2B5EF4-FFF2-40B4-BE49-F238E27FC236}">
              <a16:creationId xmlns:a16="http://schemas.microsoft.com/office/drawing/2014/main" id="{7EEDEBCA-2EDC-426E-83A8-BB3A25060530}"/>
            </a:ext>
          </a:extLst>
        </xdr:cNvPr>
        <xdr:cNvSpPr txBox="1"/>
      </xdr:nvSpPr>
      <xdr:spPr>
        <a:xfrm>
          <a:off x="1816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15257</xdr:rowOff>
    </xdr:from>
    <xdr:ext cx="405111" cy="259045"/>
    <xdr:sp macro="" textlink="">
      <xdr:nvSpPr>
        <xdr:cNvPr id="204" name="n_4mainValue【体育館・プール】&#10;有形固定資産減価償却率">
          <a:extLst>
            <a:ext uri="{FF2B5EF4-FFF2-40B4-BE49-F238E27FC236}">
              <a16:creationId xmlns:a16="http://schemas.microsoft.com/office/drawing/2014/main" id="{6B1C9278-4412-4094-8A0E-9D4BCE9B5FC5}"/>
            </a:ext>
          </a:extLst>
        </xdr:cNvPr>
        <xdr:cNvSpPr txBox="1"/>
      </xdr:nvSpPr>
      <xdr:spPr>
        <a:xfrm>
          <a:off x="927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EE16512-DE63-45A6-AB7D-FDD72B7179E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092FB5E-CE55-4CA7-AC61-635574B2D34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8DA8D7DC-ECF2-49FC-9646-2352F737726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39DFE86-9F42-478C-AC2F-D340215D34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B146A145-5A27-4C1F-9731-A58404971B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FA924CB-6657-4330-9DA4-30720836E08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984F7F8-3B2B-47DE-A09F-EC04D4FDAA7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ABCE0BB-B6DC-4FF8-AB23-E9E834BDB7D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A8E96AC-7F07-4DC6-B897-C49A0AD8B45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D0994D9-AD22-4204-BE1A-9B680BC035F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30E3DC7E-4453-47E6-AF28-67C1007DF97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18FD122B-7742-4391-A432-DA1892BA52B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C4D8D70-C733-4323-8149-C3889767396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8A16C222-C5A0-4A36-B9C0-3E3245BE64F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356D404-7E94-407D-B6FC-49B0ECC38E7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12773E1F-8850-4227-B381-B5D9B950D62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3D1C2923-C1AE-4234-A5BF-30BDF64CEF5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B879AB83-074E-4DC9-96D2-6361BF2E09F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9F2D38C6-2EA7-498F-98FF-9D9A0BFA17A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A496F483-0C60-4F2B-AC0C-E91A6B0976C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189BF68-3265-41CA-B94D-CA630E228D4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15A37BCE-E269-4302-A3F9-B4B7959AC2C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EE58ACE4-CE06-4945-AE63-17B88AD70A0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290D4E06-71DE-474C-99E5-3CF823A753F3}"/>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32A318B-AEBD-44DA-96BD-CCCB7B8E781B}"/>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8AFE6449-2417-470B-9176-9D58A5233E69}"/>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889C3F8A-BDAB-4ACE-A229-8E9E6284A033}"/>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FA972445-838C-4D91-9DBB-1C8D2BEE153B}"/>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AF017CE-E311-4E97-9954-2D8A7E068AC3}"/>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EBC33761-4A52-4C56-9102-9E9A953DB846}"/>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AEA7BBA4-BD79-4843-A10A-21525294825A}"/>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5DDB7187-C877-4A19-B845-6C5B17E4569B}"/>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7C15BF85-6AE8-4B32-B3F9-174A69222A2E}"/>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54EFBD4B-14CC-4F35-AFB3-7151B797A420}"/>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CF7E144-CDD7-438F-85A6-B9300AE1055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B78B9EF-6107-4D26-BFF8-8B5E802BDC7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E6C82D9-B2A0-4C79-8E2B-CCE694E8BB0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EC80321-94AC-4339-A47B-1178D26989C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E6DE98A-AE61-44CF-90DF-6F84E30AC6D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157607</xdr:rowOff>
    </xdr:from>
    <xdr:to>
      <xdr:col>55</xdr:col>
      <xdr:colOff>50800</xdr:colOff>
      <xdr:row>64</xdr:row>
      <xdr:rowOff>87757</xdr:rowOff>
    </xdr:to>
    <xdr:sp macro="" textlink="">
      <xdr:nvSpPr>
        <xdr:cNvPr id="244" name="楕円 243">
          <a:extLst>
            <a:ext uri="{FF2B5EF4-FFF2-40B4-BE49-F238E27FC236}">
              <a16:creationId xmlns:a16="http://schemas.microsoft.com/office/drawing/2014/main" id="{4F7570F3-AC72-4573-A2C2-D1DE8C8C1505}"/>
            </a:ext>
          </a:extLst>
        </xdr:cNvPr>
        <xdr:cNvSpPr/>
      </xdr:nvSpPr>
      <xdr:spPr>
        <a:xfrm>
          <a:off x="10426700" y="109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223DC67A-808B-4654-A15D-A1582396AD43}"/>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157607</xdr:rowOff>
    </xdr:from>
    <xdr:to>
      <xdr:col>50</xdr:col>
      <xdr:colOff>165100</xdr:colOff>
      <xdr:row>64</xdr:row>
      <xdr:rowOff>87757</xdr:rowOff>
    </xdr:to>
    <xdr:sp macro="" textlink="">
      <xdr:nvSpPr>
        <xdr:cNvPr id="246" name="楕円 245">
          <a:extLst>
            <a:ext uri="{FF2B5EF4-FFF2-40B4-BE49-F238E27FC236}">
              <a16:creationId xmlns:a16="http://schemas.microsoft.com/office/drawing/2014/main" id="{4BB94D7B-0E32-42B0-A0CF-EAAA0F105BE1}"/>
            </a:ext>
          </a:extLst>
        </xdr:cNvPr>
        <xdr:cNvSpPr/>
      </xdr:nvSpPr>
      <xdr:spPr>
        <a:xfrm>
          <a:off x="9588500" y="109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36957</xdr:rowOff>
    </xdr:from>
    <xdr:to>
      <xdr:col>55</xdr:col>
      <xdr:colOff>0</xdr:colOff>
      <xdr:row>64</xdr:row>
      <xdr:rowOff>36957</xdr:rowOff>
    </xdr:to>
    <xdr:cxnSp macro="">
      <xdr:nvCxnSpPr>
        <xdr:cNvPr id="247" name="直線コネクタ 246">
          <a:extLst>
            <a:ext uri="{FF2B5EF4-FFF2-40B4-BE49-F238E27FC236}">
              <a16:creationId xmlns:a16="http://schemas.microsoft.com/office/drawing/2014/main" id="{ED2510D3-0F94-41A3-8F91-C98CB98FC89D}"/>
            </a:ext>
          </a:extLst>
        </xdr:cNvPr>
        <xdr:cNvCxnSpPr/>
      </xdr:nvCxnSpPr>
      <xdr:spPr>
        <a:xfrm>
          <a:off x="9639300" y="11009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157607</xdr:rowOff>
    </xdr:from>
    <xdr:to>
      <xdr:col>46</xdr:col>
      <xdr:colOff>38100</xdr:colOff>
      <xdr:row>64</xdr:row>
      <xdr:rowOff>87757</xdr:rowOff>
    </xdr:to>
    <xdr:sp macro="" textlink="">
      <xdr:nvSpPr>
        <xdr:cNvPr id="248" name="楕円 247">
          <a:extLst>
            <a:ext uri="{FF2B5EF4-FFF2-40B4-BE49-F238E27FC236}">
              <a16:creationId xmlns:a16="http://schemas.microsoft.com/office/drawing/2014/main" id="{91C82682-AB0E-4F47-8F41-E803B5F8BEF5}"/>
            </a:ext>
          </a:extLst>
        </xdr:cNvPr>
        <xdr:cNvSpPr/>
      </xdr:nvSpPr>
      <xdr:spPr>
        <a:xfrm>
          <a:off x="8699500" y="109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36957</xdr:rowOff>
    </xdr:from>
    <xdr:to>
      <xdr:col>50</xdr:col>
      <xdr:colOff>114300</xdr:colOff>
      <xdr:row>64</xdr:row>
      <xdr:rowOff>36957</xdr:rowOff>
    </xdr:to>
    <xdr:cxnSp macro="">
      <xdr:nvCxnSpPr>
        <xdr:cNvPr id="249" name="直線コネクタ 248">
          <a:extLst>
            <a:ext uri="{FF2B5EF4-FFF2-40B4-BE49-F238E27FC236}">
              <a16:creationId xmlns:a16="http://schemas.microsoft.com/office/drawing/2014/main" id="{C4B80F3C-C5D5-45C3-9669-A769C3AE7D2A}"/>
            </a:ext>
          </a:extLst>
        </xdr:cNvPr>
        <xdr:cNvCxnSpPr/>
      </xdr:nvCxnSpPr>
      <xdr:spPr>
        <a:xfrm>
          <a:off x="8750300" y="11009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157226</xdr:rowOff>
    </xdr:from>
    <xdr:to>
      <xdr:col>41</xdr:col>
      <xdr:colOff>101600</xdr:colOff>
      <xdr:row>64</xdr:row>
      <xdr:rowOff>87376</xdr:rowOff>
    </xdr:to>
    <xdr:sp macro="" textlink="">
      <xdr:nvSpPr>
        <xdr:cNvPr id="250" name="楕円 249">
          <a:extLst>
            <a:ext uri="{FF2B5EF4-FFF2-40B4-BE49-F238E27FC236}">
              <a16:creationId xmlns:a16="http://schemas.microsoft.com/office/drawing/2014/main" id="{E02B2B77-AAB7-4538-ACDA-95DF6BDF6353}"/>
            </a:ext>
          </a:extLst>
        </xdr:cNvPr>
        <xdr:cNvSpPr/>
      </xdr:nvSpPr>
      <xdr:spPr>
        <a:xfrm>
          <a:off x="7810500" y="109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36576</xdr:rowOff>
    </xdr:from>
    <xdr:to>
      <xdr:col>45</xdr:col>
      <xdr:colOff>177800</xdr:colOff>
      <xdr:row>64</xdr:row>
      <xdr:rowOff>36957</xdr:rowOff>
    </xdr:to>
    <xdr:cxnSp macro="">
      <xdr:nvCxnSpPr>
        <xdr:cNvPr id="251" name="直線コネクタ 250">
          <a:extLst>
            <a:ext uri="{FF2B5EF4-FFF2-40B4-BE49-F238E27FC236}">
              <a16:creationId xmlns:a16="http://schemas.microsoft.com/office/drawing/2014/main" id="{C3D98D6D-ED07-4B18-B979-4650EB5E6088}"/>
            </a:ext>
          </a:extLst>
        </xdr:cNvPr>
        <xdr:cNvCxnSpPr/>
      </xdr:nvCxnSpPr>
      <xdr:spPr>
        <a:xfrm>
          <a:off x="7861300" y="110093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157226</xdr:rowOff>
    </xdr:from>
    <xdr:to>
      <xdr:col>36</xdr:col>
      <xdr:colOff>165100</xdr:colOff>
      <xdr:row>64</xdr:row>
      <xdr:rowOff>87376</xdr:rowOff>
    </xdr:to>
    <xdr:sp macro="" textlink="">
      <xdr:nvSpPr>
        <xdr:cNvPr id="252" name="楕円 251">
          <a:extLst>
            <a:ext uri="{FF2B5EF4-FFF2-40B4-BE49-F238E27FC236}">
              <a16:creationId xmlns:a16="http://schemas.microsoft.com/office/drawing/2014/main" id="{896EF8E6-365C-4E9E-8000-942E28914BD2}"/>
            </a:ext>
          </a:extLst>
        </xdr:cNvPr>
        <xdr:cNvSpPr/>
      </xdr:nvSpPr>
      <xdr:spPr>
        <a:xfrm>
          <a:off x="6921500" y="109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36576</xdr:rowOff>
    </xdr:from>
    <xdr:to>
      <xdr:col>41</xdr:col>
      <xdr:colOff>50800</xdr:colOff>
      <xdr:row>64</xdr:row>
      <xdr:rowOff>36576</xdr:rowOff>
    </xdr:to>
    <xdr:cxnSp macro="">
      <xdr:nvCxnSpPr>
        <xdr:cNvPr id="253" name="直線コネクタ 252">
          <a:extLst>
            <a:ext uri="{FF2B5EF4-FFF2-40B4-BE49-F238E27FC236}">
              <a16:creationId xmlns:a16="http://schemas.microsoft.com/office/drawing/2014/main" id="{4CC46439-B8E9-4F7C-AE71-88E0AC7D6D65}"/>
            </a:ext>
          </a:extLst>
        </xdr:cNvPr>
        <xdr:cNvCxnSpPr/>
      </xdr:nvCxnSpPr>
      <xdr:spPr>
        <a:xfrm>
          <a:off x="6972300" y="11009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0DA19FDB-0AB1-4E6F-8DFB-F937AA294E50}"/>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AE05627E-AAE0-43A9-886E-C7C91E731125}"/>
            </a:ext>
          </a:extLst>
        </xdr:cNvPr>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E3B8B3D2-0D67-437F-9438-15A7C8CFD671}"/>
            </a:ext>
          </a:extLst>
        </xdr:cNvPr>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37992AEC-DD87-4FB7-B4AD-94C8AE5E6C70}"/>
            </a:ext>
          </a:extLst>
        </xdr:cNvPr>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78884</xdr:rowOff>
    </xdr:from>
    <xdr:ext cx="469744" cy="259045"/>
    <xdr:sp macro="" textlink="">
      <xdr:nvSpPr>
        <xdr:cNvPr id="258" name="n_1mainValue【体育館・プール】&#10;一人当たり面積">
          <a:extLst>
            <a:ext uri="{FF2B5EF4-FFF2-40B4-BE49-F238E27FC236}">
              <a16:creationId xmlns:a16="http://schemas.microsoft.com/office/drawing/2014/main" id="{3B0C2FC6-6981-4BF4-A5F3-F9002629DDB1}"/>
            </a:ext>
          </a:extLst>
        </xdr:cNvPr>
        <xdr:cNvSpPr txBox="1"/>
      </xdr:nvSpPr>
      <xdr:spPr>
        <a:xfrm>
          <a:off x="9391727"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78884</xdr:rowOff>
    </xdr:from>
    <xdr:ext cx="469744" cy="259045"/>
    <xdr:sp macro="" textlink="">
      <xdr:nvSpPr>
        <xdr:cNvPr id="259" name="n_2mainValue【体育館・プール】&#10;一人当たり面積">
          <a:extLst>
            <a:ext uri="{FF2B5EF4-FFF2-40B4-BE49-F238E27FC236}">
              <a16:creationId xmlns:a16="http://schemas.microsoft.com/office/drawing/2014/main" id="{387B33C9-A2A5-45B9-A53B-3CAD386FD99F}"/>
            </a:ext>
          </a:extLst>
        </xdr:cNvPr>
        <xdr:cNvSpPr txBox="1"/>
      </xdr:nvSpPr>
      <xdr:spPr>
        <a:xfrm>
          <a:off x="8515427"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78503</xdr:rowOff>
    </xdr:from>
    <xdr:ext cx="469744" cy="259045"/>
    <xdr:sp macro="" textlink="">
      <xdr:nvSpPr>
        <xdr:cNvPr id="260" name="n_3mainValue【体育館・プール】&#10;一人当たり面積">
          <a:extLst>
            <a:ext uri="{FF2B5EF4-FFF2-40B4-BE49-F238E27FC236}">
              <a16:creationId xmlns:a16="http://schemas.microsoft.com/office/drawing/2014/main" id="{A3557EFD-FB6C-4794-8CF5-6A5231188610}"/>
            </a:ext>
          </a:extLst>
        </xdr:cNvPr>
        <xdr:cNvSpPr txBox="1"/>
      </xdr:nvSpPr>
      <xdr:spPr>
        <a:xfrm>
          <a:off x="7626427" y="1105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78503</xdr:rowOff>
    </xdr:from>
    <xdr:ext cx="469744" cy="259045"/>
    <xdr:sp macro="" textlink="">
      <xdr:nvSpPr>
        <xdr:cNvPr id="261" name="n_4mainValue【体育館・プール】&#10;一人当たり面積">
          <a:extLst>
            <a:ext uri="{FF2B5EF4-FFF2-40B4-BE49-F238E27FC236}">
              <a16:creationId xmlns:a16="http://schemas.microsoft.com/office/drawing/2014/main" id="{0BEC91DE-E166-416A-ADE4-F80FB8411805}"/>
            </a:ext>
          </a:extLst>
        </xdr:cNvPr>
        <xdr:cNvSpPr txBox="1"/>
      </xdr:nvSpPr>
      <xdr:spPr>
        <a:xfrm>
          <a:off x="6737427" y="1105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F5DFE41-9CB6-48DF-941C-D0CBF1A3B1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F5074CFB-B40B-4CD6-BDC9-B35CC438C80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66544A0-4834-4D6C-9ACE-7C9B0F6CE77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6E8C55A-8131-4938-84B5-51D96FDDB4D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4217EB8-1493-4A22-9456-53B4B0156FE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E3C6719-554B-4E38-8E32-26B0BF326A7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3462934-1FB2-4F3E-9B13-C455D11936F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29B017D-FC53-42DF-92B1-6AD335BCBF7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541DD873-9741-49C8-9E3F-DFF40274DC9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DB35C551-B6AE-4198-ADC4-7BCC4BCA61F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8094F7A6-7C9F-4D2C-936F-C499CF17EF1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23FA7537-600E-4488-AE65-A8089CBE0C2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E6EEBBAB-DC52-445F-8F54-16A6C29EDCC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5C4F8B94-FAD4-4BD7-9EDF-E4A2E94B34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58080CD1-4E49-486F-87E3-7426815BADC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858E0179-5E35-45F1-AE00-C1BA513BA65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A4C4DA14-84B7-4860-B796-9745B1AB1B7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448BD8AB-50E1-433C-945E-64E6C2D53C5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12EB330B-1762-4421-9364-4CA2FE2E6F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6DD8BC22-16F8-487B-891D-C8B98FAC1ED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DA5F9A26-17E9-40AE-9AFD-393ADC21263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EC8B6E2F-79E0-4CC5-8358-BF1322DD8A4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573C7164-2702-4161-BE55-E877BAF710A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200C6522-B834-4908-BACD-7D7E6D53FFD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0DBE7D5E-DB97-41C8-A9E9-D4919904EFE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CD61A863-C76B-43F2-964C-EAB6904DC20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864B3DB1-3435-48B2-9A34-BFC6A638378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a:extLst>
            <a:ext uri="{FF2B5EF4-FFF2-40B4-BE49-F238E27FC236}">
              <a16:creationId xmlns:a16="http://schemas.microsoft.com/office/drawing/2014/main" id="{BEB633D7-2EFC-441B-900B-1C769A98466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a:extLst>
            <a:ext uri="{FF2B5EF4-FFF2-40B4-BE49-F238E27FC236}">
              <a16:creationId xmlns:a16="http://schemas.microsoft.com/office/drawing/2014/main" id="{2E8E1205-4A99-49EA-909B-0F4A7307C15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a:extLst>
            <a:ext uri="{FF2B5EF4-FFF2-40B4-BE49-F238E27FC236}">
              <a16:creationId xmlns:a16="http://schemas.microsoft.com/office/drawing/2014/main" id="{42416556-1E90-4C56-A42E-8A6019DB32E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a:extLst>
            <a:ext uri="{FF2B5EF4-FFF2-40B4-BE49-F238E27FC236}">
              <a16:creationId xmlns:a16="http://schemas.microsoft.com/office/drawing/2014/main" id="{8C53111E-71EF-4710-BD9A-D2E72372AA2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a:extLst>
            <a:ext uri="{FF2B5EF4-FFF2-40B4-BE49-F238E27FC236}">
              <a16:creationId xmlns:a16="http://schemas.microsoft.com/office/drawing/2014/main" id="{C8CE0F4B-4D55-459B-ADB2-6319AA46A02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a:extLst>
            <a:ext uri="{FF2B5EF4-FFF2-40B4-BE49-F238E27FC236}">
              <a16:creationId xmlns:a16="http://schemas.microsoft.com/office/drawing/2014/main" id="{83D8D749-28A0-4AA2-9010-F61A5231C41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a:extLst>
            <a:ext uri="{FF2B5EF4-FFF2-40B4-BE49-F238E27FC236}">
              <a16:creationId xmlns:a16="http://schemas.microsoft.com/office/drawing/2014/main" id="{28D14504-500D-48AD-9C59-B3463051112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a:extLst>
            <a:ext uri="{FF2B5EF4-FFF2-40B4-BE49-F238E27FC236}">
              <a16:creationId xmlns:a16="http://schemas.microsoft.com/office/drawing/2014/main" id="{477B9968-E208-4B44-B51A-DEF00CBBA6D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a:extLst>
            <a:ext uri="{FF2B5EF4-FFF2-40B4-BE49-F238E27FC236}">
              <a16:creationId xmlns:a16="http://schemas.microsoft.com/office/drawing/2014/main" id="{E2E5383A-A78A-44C3-A7D8-92B024F5CAE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a:extLst>
            <a:ext uri="{FF2B5EF4-FFF2-40B4-BE49-F238E27FC236}">
              <a16:creationId xmlns:a16="http://schemas.microsoft.com/office/drawing/2014/main" id="{EA139002-309C-406E-89CA-B8D7E89F9BD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a:extLst>
            <a:ext uri="{FF2B5EF4-FFF2-40B4-BE49-F238E27FC236}">
              <a16:creationId xmlns:a16="http://schemas.microsoft.com/office/drawing/2014/main" id="{829CE5AE-EE3D-4085-90D6-55111D3C9C0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a:extLst>
            <a:ext uri="{FF2B5EF4-FFF2-40B4-BE49-F238E27FC236}">
              <a16:creationId xmlns:a16="http://schemas.microsoft.com/office/drawing/2014/main" id="{B4A326D7-D0F3-4606-8586-FE6D6BF1DF1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E6F8602B-E9D3-485E-AEA4-786F09CE0F4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4CABD941-594E-457C-A852-E45AA380BB8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03" name="直線コネクタ 302">
          <a:extLst>
            <a:ext uri="{FF2B5EF4-FFF2-40B4-BE49-F238E27FC236}">
              <a16:creationId xmlns:a16="http://schemas.microsoft.com/office/drawing/2014/main" id="{A43128E8-2BEF-46E8-B059-AD0E1EF72328}"/>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4" name="【市民会館】&#10;有形固定資産減価償却率最小値テキスト">
          <a:extLst>
            <a:ext uri="{FF2B5EF4-FFF2-40B4-BE49-F238E27FC236}">
              <a16:creationId xmlns:a16="http://schemas.microsoft.com/office/drawing/2014/main" id="{F08017B4-DBA6-4715-96F6-421CF7ABF9D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5" name="直線コネクタ 304">
          <a:extLst>
            <a:ext uri="{FF2B5EF4-FFF2-40B4-BE49-F238E27FC236}">
              <a16:creationId xmlns:a16="http://schemas.microsoft.com/office/drawing/2014/main" id="{50FC209D-0EA1-43D6-ABAF-9378881B3F9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06" name="【市民会館】&#10;有形固定資産減価償却率最大値テキスト">
          <a:extLst>
            <a:ext uri="{FF2B5EF4-FFF2-40B4-BE49-F238E27FC236}">
              <a16:creationId xmlns:a16="http://schemas.microsoft.com/office/drawing/2014/main" id="{5AC641CA-CA61-4346-9265-5633BC5BED4B}"/>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07" name="直線コネクタ 306">
          <a:extLst>
            <a:ext uri="{FF2B5EF4-FFF2-40B4-BE49-F238E27FC236}">
              <a16:creationId xmlns:a16="http://schemas.microsoft.com/office/drawing/2014/main" id="{F7E62D9F-99C8-4342-A266-76924A571A9A}"/>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7A88BC1A-F97E-4C3A-83F1-8D9A25E6878F}"/>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09" name="フローチャート: 判断 308">
          <a:extLst>
            <a:ext uri="{FF2B5EF4-FFF2-40B4-BE49-F238E27FC236}">
              <a16:creationId xmlns:a16="http://schemas.microsoft.com/office/drawing/2014/main" id="{D65114E4-9015-4A31-AE95-1779DEB479C4}"/>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10" name="フローチャート: 判断 309">
          <a:extLst>
            <a:ext uri="{FF2B5EF4-FFF2-40B4-BE49-F238E27FC236}">
              <a16:creationId xmlns:a16="http://schemas.microsoft.com/office/drawing/2014/main" id="{580E39CE-C430-4435-B90D-BACA32D634B6}"/>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311" name="フローチャート: 判断 310">
          <a:extLst>
            <a:ext uri="{FF2B5EF4-FFF2-40B4-BE49-F238E27FC236}">
              <a16:creationId xmlns:a16="http://schemas.microsoft.com/office/drawing/2014/main" id="{1EAF225E-A8A3-4F19-957B-85FE53C58577}"/>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12" name="フローチャート: 判断 311">
          <a:extLst>
            <a:ext uri="{FF2B5EF4-FFF2-40B4-BE49-F238E27FC236}">
              <a16:creationId xmlns:a16="http://schemas.microsoft.com/office/drawing/2014/main" id="{95AB5199-2925-404F-89F3-E9EBD0379295}"/>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313" name="フローチャート: 判断 312">
          <a:extLst>
            <a:ext uri="{FF2B5EF4-FFF2-40B4-BE49-F238E27FC236}">
              <a16:creationId xmlns:a16="http://schemas.microsoft.com/office/drawing/2014/main" id="{08591376-B387-4F00-B371-91960F3E9565}"/>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79A0FCDE-7AD3-4C48-AAE5-4831A70CECD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69E141CF-D9EA-40E9-BCEA-2D64ACFD8CB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AC410C67-06D8-43FA-8791-ECEB5EFBFA4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5DC061D2-BD14-4D22-BAEE-8B34D6FD0DF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9D787E51-4641-4D27-BA39-F9DE3661F33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159294</xdr:rowOff>
    </xdr:from>
    <xdr:to>
      <xdr:col>24</xdr:col>
      <xdr:colOff>114300</xdr:colOff>
      <xdr:row>107</xdr:row>
      <xdr:rowOff>89444</xdr:rowOff>
    </xdr:to>
    <xdr:sp macro="" textlink="">
      <xdr:nvSpPr>
        <xdr:cNvPr id="319" name="楕円 318">
          <a:extLst>
            <a:ext uri="{FF2B5EF4-FFF2-40B4-BE49-F238E27FC236}">
              <a16:creationId xmlns:a16="http://schemas.microsoft.com/office/drawing/2014/main" id="{493ABD82-F629-4583-B6B8-2C83D3BE72D7}"/>
            </a:ext>
          </a:extLst>
        </xdr:cNvPr>
        <xdr:cNvSpPr/>
      </xdr:nvSpPr>
      <xdr:spPr>
        <a:xfrm>
          <a:off x="4584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137721</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B7352990-B4B0-4364-8258-6A6801519F6A}"/>
            </a:ext>
          </a:extLst>
        </xdr:cNvPr>
        <xdr:cNvSpPr txBox="1"/>
      </xdr:nvSpPr>
      <xdr:spPr>
        <a:xfrm>
          <a:off x="4673600"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74386</xdr:rowOff>
    </xdr:from>
    <xdr:to>
      <xdr:col>20</xdr:col>
      <xdr:colOff>38100</xdr:colOff>
      <xdr:row>108</xdr:row>
      <xdr:rowOff>4536</xdr:rowOff>
    </xdr:to>
    <xdr:sp macro="" textlink="">
      <xdr:nvSpPr>
        <xdr:cNvPr id="321" name="楕円 320">
          <a:extLst>
            <a:ext uri="{FF2B5EF4-FFF2-40B4-BE49-F238E27FC236}">
              <a16:creationId xmlns:a16="http://schemas.microsoft.com/office/drawing/2014/main" id="{3F563E90-A245-4420-B6A2-97C5424CB7AB}"/>
            </a:ext>
          </a:extLst>
        </xdr:cNvPr>
        <xdr:cNvSpPr/>
      </xdr:nvSpPr>
      <xdr:spPr>
        <a:xfrm>
          <a:off x="3746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38644</xdr:rowOff>
    </xdr:from>
    <xdr:to>
      <xdr:col>24</xdr:col>
      <xdr:colOff>63500</xdr:colOff>
      <xdr:row>107</xdr:row>
      <xdr:rowOff>125186</xdr:rowOff>
    </xdr:to>
    <xdr:cxnSp macro="">
      <xdr:nvCxnSpPr>
        <xdr:cNvPr id="322" name="直線コネクタ 321">
          <a:extLst>
            <a:ext uri="{FF2B5EF4-FFF2-40B4-BE49-F238E27FC236}">
              <a16:creationId xmlns:a16="http://schemas.microsoft.com/office/drawing/2014/main" id="{5DD35742-78DE-4EAF-B6BC-0C970EAD5B3F}"/>
            </a:ext>
          </a:extLst>
        </xdr:cNvPr>
        <xdr:cNvCxnSpPr/>
      </xdr:nvCxnSpPr>
      <xdr:spPr>
        <a:xfrm flipV="1">
          <a:off x="3797300" y="18383794"/>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116839</xdr:rowOff>
    </xdr:from>
    <xdr:to>
      <xdr:col>15</xdr:col>
      <xdr:colOff>101600</xdr:colOff>
      <xdr:row>109</xdr:row>
      <xdr:rowOff>46989</xdr:rowOff>
    </xdr:to>
    <xdr:sp macro="" textlink="">
      <xdr:nvSpPr>
        <xdr:cNvPr id="323" name="楕円 322">
          <a:extLst>
            <a:ext uri="{FF2B5EF4-FFF2-40B4-BE49-F238E27FC236}">
              <a16:creationId xmlns:a16="http://schemas.microsoft.com/office/drawing/2014/main" id="{FCBE2325-C06D-4049-B6B2-E390BD6ED789}"/>
            </a:ext>
          </a:extLst>
        </xdr:cNvPr>
        <xdr:cNvSpPr/>
      </xdr:nvSpPr>
      <xdr:spPr>
        <a:xfrm>
          <a:off x="2857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125186</xdr:rowOff>
    </xdr:from>
    <xdr:to>
      <xdr:col>19</xdr:col>
      <xdr:colOff>177800</xdr:colOff>
      <xdr:row>108</xdr:row>
      <xdr:rowOff>167639</xdr:rowOff>
    </xdr:to>
    <xdr:cxnSp macro="">
      <xdr:nvCxnSpPr>
        <xdr:cNvPr id="324" name="直線コネクタ 323">
          <a:extLst>
            <a:ext uri="{FF2B5EF4-FFF2-40B4-BE49-F238E27FC236}">
              <a16:creationId xmlns:a16="http://schemas.microsoft.com/office/drawing/2014/main" id="{9F028468-9EC2-474F-AC60-EE6E8D97568B}"/>
            </a:ext>
          </a:extLst>
        </xdr:cNvPr>
        <xdr:cNvCxnSpPr/>
      </xdr:nvCxnSpPr>
      <xdr:spPr>
        <a:xfrm flipV="1">
          <a:off x="2908300" y="18470336"/>
          <a:ext cx="889000" cy="2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116839</xdr:rowOff>
    </xdr:from>
    <xdr:to>
      <xdr:col>10</xdr:col>
      <xdr:colOff>165100</xdr:colOff>
      <xdr:row>109</xdr:row>
      <xdr:rowOff>46989</xdr:rowOff>
    </xdr:to>
    <xdr:sp macro="" textlink="">
      <xdr:nvSpPr>
        <xdr:cNvPr id="325" name="楕円 324">
          <a:extLst>
            <a:ext uri="{FF2B5EF4-FFF2-40B4-BE49-F238E27FC236}">
              <a16:creationId xmlns:a16="http://schemas.microsoft.com/office/drawing/2014/main" id="{C0FA5E02-B3F4-4BA0-BB2C-F320855E69C0}"/>
            </a:ext>
          </a:extLst>
        </xdr:cNvPr>
        <xdr:cNvSpPr/>
      </xdr:nvSpPr>
      <xdr:spPr>
        <a:xfrm>
          <a:off x="1968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167639</xdr:rowOff>
    </xdr:from>
    <xdr:to>
      <xdr:col>15</xdr:col>
      <xdr:colOff>50800</xdr:colOff>
      <xdr:row>108</xdr:row>
      <xdr:rowOff>167639</xdr:rowOff>
    </xdr:to>
    <xdr:cxnSp macro="">
      <xdr:nvCxnSpPr>
        <xdr:cNvPr id="326" name="直線コネクタ 325">
          <a:extLst>
            <a:ext uri="{FF2B5EF4-FFF2-40B4-BE49-F238E27FC236}">
              <a16:creationId xmlns:a16="http://schemas.microsoft.com/office/drawing/2014/main" id="{37CBF763-ABB6-4F96-91B2-F07DE28D06F3}"/>
            </a:ext>
          </a:extLst>
        </xdr:cNvPr>
        <xdr:cNvCxnSpPr/>
      </xdr:nvCxnSpPr>
      <xdr:spPr>
        <a:xfrm>
          <a:off x="2019300" y="1868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116839</xdr:rowOff>
    </xdr:from>
    <xdr:to>
      <xdr:col>6</xdr:col>
      <xdr:colOff>38100</xdr:colOff>
      <xdr:row>109</xdr:row>
      <xdr:rowOff>46989</xdr:rowOff>
    </xdr:to>
    <xdr:sp macro="" textlink="">
      <xdr:nvSpPr>
        <xdr:cNvPr id="327" name="楕円 326">
          <a:extLst>
            <a:ext uri="{FF2B5EF4-FFF2-40B4-BE49-F238E27FC236}">
              <a16:creationId xmlns:a16="http://schemas.microsoft.com/office/drawing/2014/main" id="{91283401-407D-4367-B53D-8070FE6C6D4D}"/>
            </a:ext>
          </a:extLst>
        </xdr:cNvPr>
        <xdr:cNvSpPr/>
      </xdr:nvSpPr>
      <xdr:spPr>
        <a:xfrm>
          <a:off x="1079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167639</xdr:rowOff>
    </xdr:from>
    <xdr:to>
      <xdr:col>10</xdr:col>
      <xdr:colOff>114300</xdr:colOff>
      <xdr:row>108</xdr:row>
      <xdr:rowOff>167639</xdr:rowOff>
    </xdr:to>
    <xdr:cxnSp macro="">
      <xdr:nvCxnSpPr>
        <xdr:cNvPr id="328" name="直線コネクタ 327">
          <a:extLst>
            <a:ext uri="{FF2B5EF4-FFF2-40B4-BE49-F238E27FC236}">
              <a16:creationId xmlns:a16="http://schemas.microsoft.com/office/drawing/2014/main" id="{35B7660F-D42F-453C-ABB8-D5A141E566C5}"/>
            </a:ext>
          </a:extLst>
        </xdr:cNvPr>
        <xdr:cNvCxnSpPr/>
      </xdr:nvCxnSpPr>
      <xdr:spPr>
        <a:xfrm>
          <a:off x="1130300" y="1868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329" name="n_1aveValue【市民会館】&#10;有形固定資産減価償却率">
          <a:extLst>
            <a:ext uri="{FF2B5EF4-FFF2-40B4-BE49-F238E27FC236}">
              <a16:creationId xmlns:a16="http://schemas.microsoft.com/office/drawing/2014/main" id="{5F9EC964-7C76-4D45-B7F8-E99BFC6C8AC7}"/>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330" name="n_2aveValue【市民会館】&#10;有形固定資産減価償却率">
          <a:extLst>
            <a:ext uri="{FF2B5EF4-FFF2-40B4-BE49-F238E27FC236}">
              <a16:creationId xmlns:a16="http://schemas.microsoft.com/office/drawing/2014/main" id="{67E56307-96C1-446D-B618-3B3C5D098304}"/>
            </a:ext>
          </a:extLst>
        </xdr:cNvPr>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331" name="n_3aveValue【市民会館】&#10;有形固定資産減価償却率">
          <a:extLst>
            <a:ext uri="{FF2B5EF4-FFF2-40B4-BE49-F238E27FC236}">
              <a16:creationId xmlns:a16="http://schemas.microsoft.com/office/drawing/2014/main" id="{20356155-82BA-43D3-81C4-0322B371F4E9}"/>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332" name="n_4aveValue【市民会館】&#10;有形固定資産減価償却率">
          <a:extLst>
            <a:ext uri="{FF2B5EF4-FFF2-40B4-BE49-F238E27FC236}">
              <a16:creationId xmlns:a16="http://schemas.microsoft.com/office/drawing/2014/main" id="{B04AA6E8-A26C-4CAA-851B-6351BDFDAB1A}"/>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167113</xdr:rowOff>
    </xdr:from>
    <xdr:ext cx="405111" cy="259045"/>
    <xdr:sp macro="" textlink="">
      <xdr:nvSpPr>
        <xdr:cNvPr id="333" name="n_1mainValue【市民会館】&#10;有形固定資産減価償却率">
          <a:extLst>
            <a:ext uri="{FF2B5EF4-FFF2-40B4-BE49-F238E27FC236}">
              <a16:creationId xmlns:a16="http://schemas.microsoft.com/office/drawing/2014/main" id="{2F143F56-A80D-435B-8D6C-9991E5D86C0C}"/>
            </a:ext>
          </a:extLst>
        </xdr:cNvPr>
        <xdr:cNvSpPr txBox="1"/>
      </xdr:nvSpPr>
      <xdr:spPr>
        <a:xfrm>
          <a:off x="3582044"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38116</xdr:rowOff>
    </xdr:from>
    <xdr:ext cx="405111" cy="259045"/>
    <xdr:sp macro="" textlink="">
      <xdr:nvSpPr>
        <xdr:cNvPr id="334" name="n_2mainValue【市民会館】&#10;有形固定資産減価償却率">
          <a:extLst>
            <a:ext uri="{FF2B5EF4-FFF2-40B4-BE49-F238E27FC236}">
              <a16:creationId xmlns:a16="http://schemas.microsoft.com/office/drawing/2014/main" id="{70E88928-84E5-4D8B-897A-A43FBA8B93A7}"/>
            </a:ext>
          </a:extLst>
        </xdr:cNvPr>
        <xdr:cNvSpPr txBox="1"/>
      </xdr:nvSpPr>
      <xdr:spPr>
        <a:xfrm>
          <a:off x="2705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38116</xdr:rowOff>
    </xdr:from>
    <xdr:ext cx="405111" cy="259045"/>
    <xdr:sp macro="" textlink="">
      <xdr:nvSpPr>
        <xdr:cNvPr id="335" name="n_3mainValue【市民会館】&#10;有形固定資産減価償却率">
          <a:extLst>
            <a:ext uri="{FF2B5EF4-FFF2-40B4-BE49-F238E27FC236}">
              <a16:creationId xmlns:a16="http://schemas.microsoft.com/office/drawing/2014/main" id="{DDFED275-AB18-4450-9BAF-2F095E1431CA}"/>
            </a:ext>
          </a:extLst>
        </xdr:cNvPr>
        <xdr:cNvSpPr txBox="1"/>
      </xdr:nvSpPr>
      <xdr:spPr>
        <a:xfrm>
          <a:off x="1816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38116</xdr:rowOff>
    </xdr:from>
    <xdr:ext cx="405111" cy="259045"/>
    <xdr:sp macro="" textlink="">
      <xdr:nvSpPr>
        <xdr:cNvPr id="336" name="n_4mainValue【市民会館】&#10;有形固定資産減価償却率">
          <a:extLst>
            <a:ext uri="{FF2B5EF4-FFF2-40B4-BE49-F238E27FC236}">
              <a16:creationId xmlns:a16="http://schemas.microsoft.com/office/drawing/2014/main" id="{20808F4F-2038-4B41-9E63-8C30F5C92079}"/>
            </a:ext>
          </a:extLst>
        </xdr:cNvPr>
        <xdr:cNvSpPr txBox="1"/>
      </xdr:nvSpPr>
      <xdr:spPr>
        <a:xfrm>
          <a:off x="927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FAD512C2-69A6-4D47-B4B6-AB92F66FDF1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F1E08438-E678-4081-9FD2-7133C206F6B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A40BB39F-38E3-4827-91DE-FE98D442E5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CBC9C02F-3993-4871-83F0-97F5DBE873A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36999949-A312-40AF-B83B-8A8A4F64A12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4A495F9B-C050-407B-810D-CF13F473E69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FBF64038-1CB2-40C5-9DFA-691BBE87529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415C3B30-8D4F-4F77-BE47-A779104D4AC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B6F45443-F929-411C-8465-5F64E7A88A0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BF7543FE-6D6F-4080-B71E-EC46E03770F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a:extLst>
            <a:ext uri="{FF2B5EF4-FFF2-40B4-BE49-F238E27FC236}">
              <a16:creationId xmlns:a16="http://schemas.microsoft.com/office/drawing/2014/main" id="{804B67F5-2BEA-45DD-A1B4-249FA7EB98F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8" name="テキスト ボックス 347">
          <a:extLst>
            <a:ext uri="{FF2B5EF4-FFF2-40B4-BE49-F238E27FC236}">
              <a16:creationId xmlns:a16="http://schemas.microsoft.com/office/drawing/2014/main" id="{1563368B-E077-4D6A-8BC5-2AE09F3E36EF}"/>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a:extLst>
            <a:ext uri="{FF2B5EF4-FFF2-40B4-BE49-F238E27FC236}">
              <a16:creationId xmlns:a16="http://schemas.microsoft.com/office/drawing/2014/main" id="{36BF2AE5-A770-4784-8425-7E0B093E2A1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0" name="テキスト ボックス 349">
          <a:extLst>
            <a:ext uri="{FF2B5EF4-FFF2-40B4-BE49-F238E27FC236}">
              <a16:creationId xmlns:a16="http://schemas.microsoft.com/office/drawing/2014/main" id="{7F8BD292-1001-4C3D-8853-5FE0704F37F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a:extLst>
            <a:ext uri="{FF2B5EF4-FFF2-40B4-BE49-F238E27FC236}">
              <a16:creationId xmlns:a16="http://schemas.microsoft.com/office/drawing/2014/main" id="{FD1D63E2-F963-4B2E-B302-A66709DD6BD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2" name="テキスト ボックス 351">
          <a:extLst>
            <a:ext uri="{FF2B5EF4-FFF2-40B4-BE49-F238E27FC236}">
              <a16:creationId xmlns:a16="http://schemas.microsoft.com/office/drawing/2014/main" id="{4DBF7608-0241-4D17-9611-2E488759EA2E}"/>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a:extLst>
            <a:ext uri="{FF2B5EF4-FFF2-40B4-BE49-F238E27FC236}">
              <a16:creationId xmlns:a16="http://schemas.microsoft.com/office/drawing/2014/main" id="{0F431AAF-D3B4-45FA-A4FF-EEECFFBC613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4" name="テキスト ボックス 353">
          <a:extLst>
            <a:ext uri="{FF2B5EF4-FFF2-40B4-BE49-F238E27FC236}">
              <a16:creationId xmlns:a16="http://schemas.microsoft.com/office/drawing/2014/main" id="{DC4ECC06-E4BA-4EEA-8BBC-097F3244C823}"/>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0FB85DE3-2495-41CB-8CA3-DD1534C3411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2B8C658F-75B8-4EF2-AD37-24EEFB3A3C1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id="{0FFEBAB7-E1CA-4A25-AC06-31E4732741B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358" name="直線コネクタ 357">
          <a:extLst>
            <a:ext uri="{FF2B5EF4-FFF2-40B4-BE49-F238E27FC236}">
              <a16:creationId xmlns:a16="http://schemas.microsoft.com/office/drawing/2014/main" id="{AAEF5FFA-639D-4DBD-9EC9-B5DBE2101ED3}"/>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59" name="【市民会館】&#10;一人当たり面積最小値テキスト">
          <a:extLst>
            <a:ext uri="{FF2B5EF4-FFF2-40B4-BE49-F238E27FC236}">
              <a16:creationId xmlns:a16="http://schemas.microsoft.com/office/drawing/2014/main" id="{B90D11A5-C692-4741-A009-0C268B69E3D6}"/>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60" name="直線コネクタ 359">
          <a:extLst>
            <a:ext uri="{FF2B5EF4-FFF2-40B4-BE49-F238E27FC236}">
              <a16:creationId xmlns:a16="http://schemas.microsoft.com/office/drawing/2014/main" id="{0C3675A0-F8D5-419D-A30E-17B6872E8939}"/>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361" name="【市民会館】&#10;一人当たり面積最大値テキスト">
          <a:extLst>
            <a:ext uri="{FF2B5EF4-FFF2-40B4-BE49-F238E27FC236}">
              <a16:creationId xmlns:a16="http://schemas.microsoft.com/office/drawing/2014/main" id="{CA95AFE6-01F8-4C6A-B09D-70E5BD9A6790}"/>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362" name="直線コネクタ 361">
          <a:extLst>
            <a:ext uri="{FF2B5EF4-FFF2-40B4-BE49-F238E27FC236}">
              <a16:creationId xmlns:a16="http://schemas.microsoft.com/office/drawing/2014/main" id="{F11D3EE3-FADF-4C48-A84B-D09074C315F1}"/>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363" name="【市民会館】&#10;一人当たり面積平均値テキスト">
          <a:extLst>
            <a:ext uri="{FF2B5EF4-FFF2-40B4-BE49-F238E27FC236}">
              <a16:creationId xmlns:a16="http://schemas.microsoft.com/office/drawing/2014/main" id="{047C3C3F-2C02-4428-A0DA-903C0F3E2514}"/>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364" name="フローチャート: 判断 363">
          <a:extLst>
            <a:ext uri="{FF2B5EF4-FFF2-40B4-BE49-F238E27FC236}">
              <a16:creationId xmlns:a16="http://schemas.microsoft.com/office/drawing/2014/main" id="{C5EEE77C-BE3A-459E-9142-8BD7385A227B}"/>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365" name="フローチャート: 判断 364">
          <a:extLst>
            <a:ext uri="{FF2B5EF4-FFF2-40B4-BE49-F238E27FC236}">
              <a16:creationId xmlns:a16="http://schemas.microsoft.com/office/drawing/2014/main" id="{FC073ECC-97A4-4363-AF8E-4B943989D330}"/>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366" name="フローチャート: 判断 365">
          <a:extLst>
            <a:ext uri="{FF2B5EF4-FFF2-40B4-BE49-F238E27FC236}">
              <a16:creationId xmlns:a16="http://schemas.microsoft.com/office/drawing/2014/main" id="{11FD21B4-1C1B-4EDF-B6E8-ADDBD2A513EF}"/>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367" name="フローチャート: 判断 366">
          <a:extLst>
            <a:ext uri="{FF2B5EF4-FFF2-40B4-BE49-F238E27FC236}">
              <a16:creationId xmlns:a16="http://schemas.microsoft.com/office/drawing/2014/main" id="{925E6DDF-01CC-4BC9-AFE9-9DD1002C1257}"/>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368" name="フローチャート: 判断 367">
          <a:extLst>
            <a:ext uri="{FF2B5EF4-FFF2-40B4-BE49-F238E27FC236}">
              <a16:creationId xmlns:a16="http://schemas.microsoft.com/office/drawing/2014/main" id="{04D0F58F-ACBA-47C7-8560-C8AD85501E12}"/>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E3648574-E669-4AAC-B09F-CCE94E9E800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BAFFBC73-87E9-4B50-B53F-69907CCE72C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171FB20-A67A-4523-BE77-ECF2EF451CC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9F25873E-9F07-4B5F-B8DD-3AA1F88EDAF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281C307C-C9B6-4F03-9107-E2B534EC8BD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146558</xdr:rowOff>
    </xdr:from>
    <xdr:to>
      <xdr:col>55</xdr:col>
      <xdr:colOff>50800</xdr:colOff>
      <xdr:row>107</xdr:row>
      <xdr:rowOff>76708</xdr:rowOff>
    </xdr:to>
    <xdr:sp macro="" textlink="">
      <xdr:nvSpPr>
        <xdr:cNvPr id="374" name="楕円 373">
          <a:extLst>
            <a:ext uri="{FF2B5EF4-FFF2-40B4-BE49-F238E27FC236}">
              <a16:creationId xmlns:a16="http://schemas.microsoft.com/office/drawing/2014/main" id="{D26910C6-B983-48AD-9A91-410C8EDABFC3}"/>
            </a:ext>
          </a:extLst>
        </xdr:cNvPr>
        <xdr:cNvSpPr/>
      </xdr:nvSpPr>
      <xdr:spPr>
        <a:xfrm>
          <a:off x="104267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124985</xdr:rowOff>
    </xdr:from>
    <xdr:ext cx="469744" cy="259045"/>
    <xdr:sp macro="" textlink="">
      <xdr:nvSpPr>
        <xdr:cNvPr id="375" name="【市民会館】&#10;一人当たり面積該当値テキスト">
          <a:extLst>
            <a:ext uri="{FF2B5EF4-FFF2-40B4-BE49-F238E27FC236}">
              <a16:creationId xmlns:a16="http://schemas.microsoft.com/office/drawing/2014/main" id="{5B3C8BDE-64F6-4017-A6AA-182C0951DE2D}"/>
            </a:ext>
          </a:extLst>
        </xdr:cNvPr>
        <xdr:cNvSpPr txBox="1"/>
      </xdr:nvSpPr>
      <xdr:spPr>
        <a:xfrm>
          <a:off x="10515600"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146558</xdr:rowOff>
    </xdr:from>
    <xdr:to>
      <xdr:col>50</xdr:col>
      <xdr:colOff>165100</xdr:colOff>
      <xdr:row>107</xdr:row>
      <xdr:rowOff>76708</xdr:rowOff>
    </xdr:to>
    <xdr:sp macro="" textlink="">
      <xdr:nvSpPr>
        <xdr:cNvPr id="376" name="楕円 375">
          <a:extLst>
            <a:ext uri="{FF2B5EF4-FFF2-40B4-BE49-F238E27FC236}">
              <a16:creationId xmlns:a16="http://schemas.microsoft.com/office/drawing/2014/main" id="{DF1B1A3A-F084-4C12-9A9F-3B13610CB56C}"/>
            </a:ext>
          </a:extLst>
        </xdr:cNvPr>
        <xdr:cNvSpPr/>
      </xdr:nvSpPr>
      <xdr:spPr>
        <a:xfrm>
          <a:off x="9588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25908</xdr:rowOff>
    </xdr:from>
    <xdr:to>
      <xdr:col>55</xdr:col>
      <xdr:colOff>0</xdr:colOff>
      <xdr:row>107</xdr:row>
      <xdr:rowOff>25908</xdr:rowOff>
    </xdr:to>
    <xdr:cxnSp macro="">
      <xdr:nvCxnSpPr>
        <xdr:cNvPr id="377" name="直線コネクタ 376">
          <a:extLst>
            <a:ext uri="{FF2B5EF4-FFF2-40B4-BE49-F238E27FC236}">
              <a16:creationId xmlns:a16="http://schemas.microsoft.com/office/drawing/2014/main" id="{3C86885B-B759-4C05-A49F-C99FE6AB91FF}"/>
            </a:ext>
          </a:extLst>
        </xdr:cNvPr>
        <xdr:cNvCxnSpPr/>
      </xdr:nvCxnSpPr>
      <xdr:spPr>
        <a:xfrm>
          <a:off x="9639300" y="18371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146558</xdr:rowOff>
    </xdr:from>
    <xdr:to>
      <xdr:col>46</xdr:col>
      <xdr:colOff>38100</xdr:colOff>
      <xdr:row>107</xdr:row>
      <xdr:rowOff>76708</xdr:rowOff>
    </xdr:to>
    <xdr:sp macro="" textlink="">
      <xdr:nvSpPr>
        <xdr:cNvPr id="378" name="楕円 377">
          <a:extLst>
            <a:ext uri="{FF2B5EF4-FFF2-40B4-BE49-F238E27FC236}">
              <a16:creationId xmlns:a16="http://schemas.microsoft.com/office/drawing/2014/main" id="{668DBAC0-F7B6-4A58-B331-374C1AABF7AC}"/>
            </a:ext>
          </a:extLst>
        </xdr:cNvPr>
        <xdr:cNvSpPr/>
      </xdr:nvSpPr>
      <xdr:spPr>
        <a:xfrm>
          <a:off x="8699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25908</xdr:rowOff>
    </xdr:from>
    <xdr:to>
      <xdr:col>50</xdr:col>
      <xdr:colOff>114300</xdr:colOff>
      <xdr:row>107</xdr:row>
      <xdr:rowOff>25908</xdr:rowOff>
    </xdr:to>
    <xdr:cxnSp macro="">
      <xdr:nvCxnSpPr>
        <xdr:cNvPr id="379" name="直線コネクタ 378">
          <a:extLst>
            <a:ext uri="{FF2B5EF4-FFF2-40B4-BE49-F238E27FC236}">
              <a16:creationId xmlns:a16="http://schemas.microsoft.com/office/drawing/2014/main" id="{3CB2DA83-7556-48F6-BAB0-FC6955662971}"/>
            </a:ext>
          </a:extLst>
        </xdr:cNvPr>
        <xdr:cNvCxnSpPr/>
      </xdr:nvCxnSpPr>
      <xdr:spPr>
        <a:xfrm>
          <a:off x="8750300" y="18371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146558</xdr:rowOff>
    </xdr:from>
    <xdr:to>
      <xdr:col>41</xdr:col>
      <xdr:colOff>101600</xdr:colOff>
      <xdr:row>107</xdr:row>
      <xdr:rowOff>76708</xdr:rowOff>
    </xdr:to>
    <xdr:sp macro="" textlink="">
      <xdr:nvSpPr>
        <xdr:cNvPr id="380" name="楕円 379">
          <a:extLst>
            <a:ext uri="{FF2B5EF4-FFF2-40B4-BE49-F238E27FC236}">
              <a16:creationId xmlns:a16="http://schemas.microsoft.com/office/drawing/2014/main" id="{3D947AD7-58E1-4982-B0A7-97FD93A04842}"/>
            </a:ext>
          </a:extLst>
        </xdr:cNvPr>
        <xdr:cNvSpPr/>
      </xdr:nvSpPr>
      <xdr:spPr>
        <a:xfrm>
          <a:off x="7810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25908</xdr:rowOff>
    </xdr:from>
    <xdr:to>
      <xdr:col>45</xdr:col>
      <xdr:colOff>177800</xdr:colOff>
      <xdr:row>107</xdr:row>
      <xdr:rowOff>25908</xdr:rowOff>
    </xdr:to>
    <xdr:cxnSp macro="">
      <xdr:nvCxnSpPr>
        <xdr:cNvPr id="381" name="直線コネクタ 380">
          <a:extLst>
            <a:ext uri="{FF2B5EF4-FFF2-40B4-BE49-F238E27FC236}">
              <a16:creationId xmlns:a16="http://schemas.microsoft.com/office/drawing/2014/main" id="{1817C654-344E-4D4C-B185-46EDA165D6C6}"/>
            </a:ext>
          </a:extLst>
        </xdr:cNvPr>
        <xdr:cNvCxnSpPr/>
      </xdr:nvCxnSpPr>
      <xdr:spPr>
        <a:xfrm>
          <a:off x="7861300" y="18371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144272</xdr:rowOff>
    </xdr:from>
    <xdr:to>
      <xdr:col>36</xdr:col>
      <xdr:colOff>165100</xdr:colOff>
      <xdr:row>107</xdr:row>
      <xdr:rowOff>74422</xdr:rowOff>
    </xdr:to>
    <xdr:sp macro="" textlink="">
      <xdr:nvSpPr>
        <xdr:cNvPr id="382" name="楕円 381">
          <a:extLst>
            <a:ext uri="{FF2B5EF4-FFF2-40B4-BE49-F238E27FC236}">
              <a16:creationId xmlns:a16="http://schemas.microsoft.com/office/drawing/2014/main" id="{3E831BF1-70EF-44E0-8A79-4792163D7121}"/>
            </a:ext>
          </a:extLst>
        </xdr:cNvPr>
        <xdr:cNvSpPr/>
      </xdr:nvSpPr>
      <xdr:spPr>
        <a:xfrm>
          <a:off x="6921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23622</xdr:rowOff>
    </xdr:from>
    <xdr:to>
      <xdr:col>41</xdr:col>
      <xdr:colOff>50800</xdr:colOff>
      <xdr:row>107</xdr:row>
      <xdr:rowOff>25908</xdr:rowOff>
    </xdr:to>
    <xdr:cxnSp macro="">
      <xdr:nvCxnSpPr>
        <xdr:cNvPr id="383" name="直線コネクタ 382">
          <a:extLst>
            <a:ext uri="{FF2B5EF4-FFF2-40B4-BE49-F238E27FC236}">
              <a16:creationId xmlns:a16="http://schemas.microsoft.com/office/drawing/2014/main" id="{4EBE34B0-FA2B-4672-8B79-A4A562B202A9}"/>
            </a:ext>
          </a:extLst>
        </xdr:cNvPr>
        <xdr:cNvCxnSpPr/>
      </xdr:nvCxnSpPr>
      <xdr:spPr>
        <a:xfrm>
          <a:off x="6972300" y="18368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384" name="n_1aveValue【市民会館】&#10;一人当たり面積">
          <a:extLst>
            <a:ext uri="{FF2B5EF4-FFF2-40B4-BE49-F238E27FC236}">
              <a16:creationId xmlns:a16="http://schemas.microsoft.com/office/drawing/2014/main" id="{EE506A33-9DCE-42D5-9589-941935F2DE10}"/>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385" name="n_2aveValue【市民会館】&#10;一人当たり面積">
          <a:extLst>
            <a:ext uri="{FF2B5EF4-FFF2-40B4-BE49-F238E27FC236}">
              <a16:creationId xmlns:a16="http://schemas.microsoft.com/office/drawing/2014/main" id="{A47988B0-9D80-4878-B72C-8CB5B273E7CF}"/>
            </a:ext>
          </a:extLst>
        </xdr:cNvPr>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386" name="n_3aveValue【市民会館】&#10;一人当たり面積">
          <a:extLst>
            <a:ext uri="{FF2B5EF4-FFF2-40B4-BE49-F238E27FC236}">
              <a16:creationId xmlns:a16="http://schemas.microsoft.com/office/drawing/2014/main" id="{A78D340C-50CF-4ADB-8FF9-294FA6F3BC07}"/>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387" name="n_4aveValue【市民会館】&#10;一人当たり面積">
          <a:extLst>
            <a:ext uri="{FF2B5EF4-FFF2-40B4-BE49-F238E27FC236}">
              <a16:creationId xmlns:a16="http://schemas.microsoft.com/office/drawing/2014/main" id="{3CBB053A-F96B-482F-B1E4-DB972FCE875B}"/>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67835</xdr:rowOff>
    </xdr:from>
    <xdr:ext cx="469744" cy="259045"/>
    <xdr:sp macro="" textlink="">
      <xdr:nvSpPr>
        <xdr:cNvPr id="388" name="n_1mainValue【市民会館】&#10;一人当たり面積">
          <a:extLst>
            <a:ext uri="{FF2B5EF4-FFF2-40B4-BE49-F238E27FC236}">
              <a16:creationId xmlns:a16="http://schemas.microsoft.com/office/drawing/2014/main" id="{F734A62D-FC98-4C6C-A76B-AFB14236959A}"/>
            </a:ext>
          </a:extLst>
        </xdr:cNvPr>
        <xdr:cNvSpPr txBox="1"/>
      </xdr:nvSpPr>
      <xdr:spPr>
        <a:xfrm>
          <a:off x="93917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67835</xdr:rowOff>
    </xdr:from>
    <xdr:ext cx="469744" cy="259045"/>
    <xdr:sp macro="" textlink="">
      <xdr:nvSpPr>
        <xdr:cNvPr id="389" name="n_2mainValue【市民会館】&#10;一人当たり面積">
          <a:extLst>
            <a:ext uri="{FF2B5EF4-FFF2-40B4-BE49-F238E27FC236}">
              <a16:creationId xmlns:a16="http://schemas.microsoft.com/office/drawing/2014/main" id="{6067C4E2-9C32-45B3-8904-602BAC7C489F}"/>
            </a:ext>
          </a:extLst>
        </xdr:cNvPr>
        <xdr:cNvSpPr txBox="1"/>
      </xdr:nvSpPr>
      <xdr:spPr>
        <a:xfrm>
          <a:off x="8515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67835</xdr:rowOff>
    </xdr:from>
    <xdr:ext cx="469744" cy="259045"/>
    <xdr:sp macro="" textlink="">
      <xdr:nvSpPr>
        <xdr:cNvPr id="390" name="n_3mainValue【市民会館】&#10;一人当たり面積">
          <a:extLst>
            <a:ext uri="{FF2B5EF4-FFF2-40B4-BE49-F238E27FC236}">
              <a16:creationId xmlns:a16="http://schemas.microsoft.com/office/drawing/2014/main" id="{EF2B3CA2-ED97-473E-B301-2CD50EEA1662}"/>
            </a:ext>
          </a:extLst>
        </xdr:cNvPr>
        <xdr:cNvSpPr txBox="1"/>
      </xdr:nvSpPr>
      <xdr:spPr>
        <a:xfrm>
          <a:off x="7626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65549</xdr:rowOff>
    </xdr:from>
    <xdr:ext cx="469744" cy="259045"/>
    <xdr:sp macro="" textlink="">
      <xdr:nvSpPr>
        <xdr:cNvPr id="391" name="n_4mainValue【市民会館】&#10;一人当たり面積">
          <a:extLst>
            <a:ext uri="{FF2B5EF4-FFF2-40B4-BE49-F238E27FC236}">
              <a16:creationId xmlns:a16="http://schemas.microsoft.com/office/drawing/2014/main" id="{B469B5C8-E265-4897-8F95-36117A1BB802}"/>
            </a:ext>
          </a:extLst>
        </xdr:cNvPr>
        <xdr:cNvSpPr txBox="1"/>
      </xdr:nvSpPr>
      <xdr:spPr>
        <a:xfrm>
          <a:off x="67374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835613CB-40F9-42CC-8EBF-7E840D60D79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3C0286AE-FF8A-4451-B08C-8193C9064DE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CE96DECE-7105-43CF-862B-BFE3D322EED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922C8764-31EC-4E52-8C32-06C9DC0AE9C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6C968810-07B7-471B-97AF-8FCEBD21725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3081548A-E14D-4275-A356-A7863B6DD3F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AA0E4E44-9615-4A3C-B818-C3DFAEFB780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6FF15FB9-13E5-47FD-9F45-599005E430E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4E6E69C5-6AEB-4DEF-A1BC-653A00A470E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B1193351-9C3E-446D-8B46-CDB6F797ECC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52614C71-ED3E-416B-8180-F2F8B249C25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F0D1EA3F-396F-4614-8C9D-663AB89B66A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1A81195-4DF9-407F-90C7-AEE349212C3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4BA13CC4-2F0F-4361-A014-D65CABFECBA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523CDE13-991A-4C8D-8E99-7822A744962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3678877D-831D-42DE-93B6-6CF0F568EB7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2E0B8DCC-9BDB-48FA-A080-DBC86392C78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BC1374A2-CA03-43A1-9BF4-85486BB6067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F1810D8F-17DC-43BF-B89A-0D74FDE2908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5AFD090B-ECF0-4A48-8DBA-86BEAF99248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CAD3F7FA-DBFF-47FD-9F4B-6C9E1ABCF44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516CD4F7-7206-482A-B90B-0569646B56D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B12CB683-02F9-46E8-93D6-7D3BADBBFD4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5AE173E2-C2E7-43EB-B339-B0A0762CBCE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21222C64-0FEE-4E54-867E-C9030036438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17" name="直線コネクタ 416">
          <a:extLst>
            <a:ext uri="{FF2B5EF4-FFF2-40B4-BE49-F238E27FC236}">
              <a16:creationId xmlns:a16="http://schemas.microsoft.com/office/drawing/2014/main" id="{69445F73-42BD-45A1-93CB-7098FF86FED4}"/>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418" name="【一般廃棄物処理施設】&#10;有形固定資産減価償却率最小値テキスト">
          <a:extLst>
            <a:ext uri="{FF2B5EF4-FFF2-40B4-BE49-F238E27FC236}">
              <a16:creationId xmlns:a16="http://schemas.microsoft.com/office/drawing/2014/main" id="{FBD4C752-F336-4176-99AF-68AAF0B603C1}"/>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19" name="直線コネクタ 418">
          <a:extLst>
            <a:ext uri="{FF2B5EF4-FFF2-40B4-BE49-F238E27FC236}">
              <a16:creationId xmlns:a16="http://schemas.microsoft.com/office/drawing/2014/main" id="{C1B2B37E-AA47-4D4C-8D7F-6E7258E67458}"/>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FB93E4D0-68B4-4AA1-96C1-9220A3534306}"/>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21" name="直線コネクタ 420">
          <a:extLst>
            <a:ext uri="{FF2B5EF4-FFF2-40B4-BE49-F238E27FC236}">
              <a16:creationId xmlns:a16="http://schemas.microsoft.com/office/drawing/2014/main" id="{1FEAC108-5624-4EFF-B695-3297F036A69D}"/>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D8A9389D-30E3-4C3E-BC08-4DB2E2928908}"/>
            </a:ext>
          </a:extLst>
        </xdr:cNvPr>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23" name="フローチャート: 判断 422">
          <a:extLst>
            <a:ext uri="{FF2B5EF4-FFF2-40B4-BE49-F238E27FC236}">
              <a16:creationId xmlns:a16="http://schemas.microsoft.com/office/drawing/2014/main" id="{DB51676F-FAAE-4D02-B0D3-24458D693612}"/>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24" name="フローチャート: 判断 423">
          <a:extLst>
            <a:ext uri="{FF2B5EF4-FFF2-40B4-BE49-F238E27FC236}">
              <a16:creationId xmlns:a16="http://schemas.microsoft.com/office/drawing/2014/main" id="{3A28F04D-F992-4FE6-90A5-C33EF45146B3}"/>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25" name="フローチャート: 判断 424">
          <a:extLst>
            <a:ext uri="{FF2B5EF4-FFF2-40B4-BE49-F238E27FC236}">
              <a16:creationId xmlns:a16="http://schemas.microsoft.com/office/drawing/2014/main" id="{496DE049-39FC-4314-BAF4-C8E0AE95D1A0}"/>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6" name="フローチャート: 判断 425">
          <a:extLst>
            <a:ext uri="{FF2B5EF4-FFF2-40B4-BE49-F238E27FC236}">
              <a16:creationId xmlns:a16="http://schemas.microsoft.com/office/drawing/2014/main" id="{21CC5608-2DB3-438E-85FB-55B4F4283305}"/>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427" name="フローチャート: 判断 426">
          <a:extLst>
            <a:ext uri="{FF2B5EF4-FFF2-40B4-BE49-F238E27FC236}">
              <a16:creationId xmlns:a16="http://schemas.microsoft.com/office/drawing/2014/main" id="{2A973317-1499-4B12-AEDF-5EF6AB9D3CE7}"/>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3322D01-F903-48E4-A5C0-A4190287A1B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FB865B3-9ADE-4935-B22F-4F69C22EE6E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02BF57B-EB8A-4FE9-919B-A77722EA73A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7F274CF-B1A9-4E43-9DCD-E89E7B06CD0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E6B322B-9DBF-4F5C-B1F5-EE298C170E8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33" name="楕円 432">
          <a:extLst>
            <a:ext uri="{FF2B5EF4-FFF2-40B4-BE49-F238E27FC236}">
              <a16:creationId xmlns:a16="http://schemas.microsoft.com/office/drawing/2014/main" id="{52C990B9-97CC-4C90-ABC8-6F88055DA24E}"/>
            </a:ext>
          </a:extLst>
        </xdr:cNvPr>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116857</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C3AECBB4-F279-432B-A74B-5653F8DD5B53}"/>
            </a:ext>
          </a:extLst>
        </xdr:cNvPr>
        <xdr:cNvSpPr txBox="1"/>
      </xdr:nvSpPr>
      <xdr:spPr>
        <a:xfrm>
          <a:off x="16357600"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62956</xdr:rowOff>
    </xdr:from>
    <xdr:to>
      <xdr:col>81</xdr:col>
      <xdr:colOff>101600</xdr:colOff>
      <xdr:row>38</xdr:row>
      <xdr:rowOff>164556</xdr:rowOff>
    </xdr:to>
    <xdr:sp macro="" textlink="">
      <xdr:nvSpPr>
        <xdr:cNvPr id="435" name="楕円 434">
          <a:extLst>
            <a:ext uri="{FF2B5EF4-FFF2-40B4-BE49-F238E27FC236}">
              <a16:creationId xmlns:a16="http://schemas.microsoft.com/office/drawing/2014/main" id="{7D6F379F-D31E-453E-B7B2-85D769B4C8A8}"/>
            </a:ext>
          </a:extLst>
        </xdr:cNvPr>
        <xdr:cNvSpPr/>
      </xdr:nvSpPr>
      <xdr:spPr>
        <a:xfrm>
          <a:off x="15430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113756</xdr:rowOff>
    </xdr:from>
    <xdr:to>
      <xdr:col>85</xdr:col>
      <xdr:colOff>127000</xdr:colOff>
      <xdr:row>38</xdr:row>
      <xdr:rowOff>144780</xdr:rowOff>
    </xdr:to>
    <xdr:cxnSp macro="">
      <xdr:nvCxnSpPr>
        <xdr:cNvPr id="436" name="直線コネクタ 435">
          <a:extLst>
            <a:ext uri="{FF2B5EF4-FFF2-40B4-BE49-F238E27FC236}">
              <a16:creationId xmlns:a16="http://schemas.microsoft.com/office/drawing/2014/main" id="{608E6C27-1374-4E37-B34C-0A709803A6E2}"/>
            </a:ext>
          </a:extLst>
        </xdr:cNvPr>
        <xdr:cNvCxnSpPr/>
      </xdr:nvCxnSpPr>
      <xdr:spPr>
        <a:xfrm>
          <a:off x="15481300" y="662885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31931</xdr:rowOff>
    </xdr:from>
    <xdr:to>
      <xdr:col>76</xdr:col>
      <xdr:colOff>165100</xdr:colOff>
      <xdr:row>38</xdr:row>
      <xdr:rowOff>133531</xdr:rowOff>
    </xdr:to>
    <xdr:sp macro="" textlink="">
      <xdr:nvSpPr>
        <xdr:cNvPr id="437" name="楕円 436">
          <a:extLst>
            <a:ext uri="{FF2B5EF4-FFF2-40B4-BE49-F238E27FC236}">
              <a16:creationId xmlns:a16="http://schemas.microsoft.com/office/drawing/2014/main" id="{613A0E92-D661-4160-A38B-DF75DFD5D925}"/>
            </a:ext>
          </a:extLst>
        </xdr:cNvPr>
        <xdr:cNvSpPr/>
      </xdr:nvSpPr>
      <xdr:spPr>
        <a:xfrm>
          <a:off x="14541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82731</xdr:rowOff>
    </xdr:from>
    <xdr:to>
      <xdr:col>81</xdr:col>
      <xdr:colOff>50800</xdr:colOff>
      <xdr:row>38</xdr:row>
      <xdr:rowOff>113756</xdr:rowOff>
    </xdr:to>
    <xdr:cxnSp macro="">
      <xdr:nvCxnSpPr>
        <xdr:cNvPr id="438" name="直線コネクタ 437">
          <a:extLst>
            <a:ext uri="{FF2B5EF4-FFF2-40B4-BE49-F238E27FC236}">
              <a16:creationId xmlns:a16="http://schemas.microsoft.com/office/drawing/2014/main" id="{2DB7FCAC-3B9F-4052-9876-38B888834547}"/>
            </a:ext>
          </a:extLst>
        </xdr:cNvPr>
        <xdr:cNvCxnSpPr/>
      </xdr:nvCxnSpPr>
      <xdr:spPr>
        <a:xfrm>
          <a:off x="14592300" y="65978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xdr:rowOff>
    </xdr:from>
    <xdr:to>
      <xdr:col>72</xdr:col>
      <xdr:colOff>38100</xdr:colOff>
      <xdr:row>38</xdr:row>
      <xdr:rowOff>102507</xdr:rowOff>
    </xdr:to>
    <xdr:sp macro="" textlink="">
      <xdr:nvSpPr>
        <xdr:cNvPr id="439" name="楕円 438">
          <a:extLst>
            <a:ext uri="{FF2B5EF4-FFF2-40B4-BE49-F238E27FC236}">
              <a16:creationId xmlns:a16="http://schemas.microsoft.com/office/drawing/2014/main" id="{D7CAF09D-93D3-4B39-845C-57025344D2E6}"/>
            </a:ext>
          </a:extLst>
        </xdr:cNvPr>
        <xdr:cNvSpPr/>
      </xdr:nvSpPr>
      <xdr:spPr>
        <a:xfrm>
          <a:off x="13652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51707</xdr:rowOff>
    </xdr:from>
    <xdr:to>
      <xdr:col>76</xdr:col>
      <xdr:colOff>114300</xdr:colOff>
      <xdr:row>38</xdr:row>
      <xdr:rowOff>82731</xdr:rowOff>
    </xdr:to>
    <xdr:cxnSp macro="">
      <xdr:nvCxnSpPr>
        <xdr:cNvPr id="440" name="直線コネクタ 439">
          <a:extLst>
            <a:ext uri="{FF2B5EF4-FFF2-40B4-BE49-F238E27FC236}">
              <a16:creationId xmlns:a16="http://schemas.microsoft.com/office/drawing/2014/main" id="{97171B40-A3CB-4916-B8C7-06A9BFE7E0B6}"/>
            </a:ext>
          </a:extLst>
        </xdr:cNvPr>
        <xdr:cNvCxnSpPr/>
      </xdr:nvCxnSpPr>
      <xdr:spPr>
        <a:xfrm>
          <a:off x="13703300" y="65668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115207</xdr:rowOff>
    </xdr:from>
    <xdr:to>
      <xdr:col>67</xdr:col>
      <xdr:colOff>101600</xdr:colOff>
      <xdr:row>38</xdr:row>
      <xdr:rowOff>45357</xdr:rowOff>
    </xdr:to>
    <xdr:sp macro="" textlink="">
      <xdr:nvSpPr>
        <xdr:cNvPr id="441" name="楕円 440">
          <a:extLst>
            <a:ext uri="{FF2B5EF4-FFF2-40B4-BE49-F238E27FC236}">
              <a16:creationId xmlns:a16="http://schemas.microsoft.com/office/drawing/2014/main" id="{3E49C9AC-791B-4DDD-A69B-47B25AD8D313}"/>
            </a:ext>
          </a:extLst>
        </xdr:cNvPr>
        <xdr:cNvSpPr/>
      </xdr:nvSpPr>
      <xdr:spPr>
        <a:xfrm>
          <a:off x="12763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166007</xdr:rowOff>
    </xdr:from>
    <xdr:to>
      <xdr:col>71</xdr:col>
      <xdr:colOff>177800</xdr:colOff>
      <xdr:row>38</xdr:row>
      <xdr:rowOff>51707</xdr:rowOff>
    </xdr:to>
    <xdr:cxnSp macro="">
      <xdr:nvCxnSpPr>
        <xdr:cNvPr id="442" name="直線コネクタ 441">
          <a:extLst>
            <a:ext uri="{FF2B5EF4-FFF2-40B4-BE49-F238E27FC236}">
              <a16:creationId xmlns:a16="http://schemas.microsoft.com/office/drawing/2014/main" id="{6855D370-8E90-4094-9026-90C8C36C845C}"/>
            </a:ext>
          </a:extLst>
        </xdr:cNvPr>
        <xdr:cNvCxnSpPr/>
      </xdr:nvCxnSpPr>
      <xdr:spPr>
        <a:xfrm>
          <a:off x="12814300" y="650965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670E32A7-58BF-47E5-84DD-BEEB652ABA4F}"/>
            </a:ext>
          </a:extLst>
        </xdr:cNvPr>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C2182497-3FA6-408C-B3E5-ADBC534DB8FF}"/>
            </a:ext>
          </a:extLst>
        </xdr:cNvPr>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D93783B9-A4D0-4156-AE4F-286908B19F9F}"/>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3D2BE8FD-06F8-4766-A267-10335747DA54}"/>
            </a:ext>
          </a:extLst>
        </xdr:cNvPr>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9633</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3E0ACDD5-F410-4340-A477-E6FD47D154D5}"/>
            </a:ext>
          </a:extLst>
        </xdr:cNvPr>
        <xdr:cNvSpPr txBox="1"/>
      </xdr:nvSpPr>
      <xdr:spPr>
        <a:xfrm>
          <a:off x="152660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150058</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CE4ECAE1-C53C-48CE-8C8E-4C08E5E4175C}"/>
            </a:ext>
          </a:extLst>
        </xdr:cNvPr>
        <xdr:cNvSpPr txBox="1"/>
      </xdr:nvSpPr>
      <xdr:spPr>
        <a:xfrm>
          <a:off x="14389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119034</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E18601A2-4249-42AC-9CDD-0D2F9680242B}"/>
            </a:ext>
          </a:extLst>
        </xdr:cNvPr>
        <xdr:cNvSpPr txBox="1"/>
      </xdr:nvSpPr>
      <xdr:spPr>
        <a:xfrm>
          <a:off x="13500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61884</xdr:rowOff>
    </xdr:from>
    <xdr:ext cx="405111" cy="259045"/>
    <xdr:sp macro="" textlink="">
      <xdr:nvSpPr>
        <xdr:cNvPr id="450" name="n_4mainValue【一般廃棄物処理施設】&#10;有形固定資産減価償却率">
          <a:extLst>
            <a:ext uri="{FF2B5EF4-FFF2-40B4-BE49-F238E27FC236}">
              <a16:creationId xmlns:a16="http://schemas.microsoft.com/office/drawing/2014/main" id="{8DEAA87C-E59A-4EE2-9DAF-345B52824F6C}"/>
            </a:ext>
          </a:extLst>
        </xdr:cNvPr>
        <xdr:cNvSpPr txBox="1"/>
      </xdr:nvSpPr>
      <xdr:spPr>
        <a:xfrm>
          <a:off x="12611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ADB0E050-302A-4F95-96F4-93B558D395B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A1FE911D-489F-426D-A9C9-5DD6464D84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8C75A0A-F64E-44E3-90AC-F7A265B2B9B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2726FFE2-3E35-4005-A748-87457FA0D7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67FEA43F-713B-4DF5-9976-E9C0E079018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70636EA5-DA2F-4390-8145-EC589A1F3DC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AE9FDD6C-A5A4-4D1E-9690-89B7418519E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1E969257-C4DC-494E-B18B-283E8122BF4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9367B836-09D1-496A-B4A4-D44CCE3BACC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48C24E-AB5C-4981-A72F-C543A90C9B5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C3EDF807-1720-40D1-A832-FC61D7A9FFB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a:extLst>
            <a:ext uri="{FF2B5EF4-FFF2-40B4-BE49-F238E27FC236}">
              <a16:creationId xmlns:a16="http://schemas.microsoft.com/office/drawing/2014/main" id="{0A945A13-5F7D-4592-8693-1277800B015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F0636A2F-3DDB-4D08-8017-8830263BC5E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4" name="テキスト ボックス 463">
          <a:extLst>
            <a:ext uri="{FF2B5EF4-FFF2-40B4-BE49-F238E27FC236}">
              <a16:creationId xmlns:a16="http://schemas.microsoft.com/office/drawing/2014/main" id="{19AB67C2-34F8-450A-8ED2-C5E294439D8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1136113A-83D3-41EC-A5A0-5CE9B0345B4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6" name="テキスト ボックス 465">
          <a:extLst>
            <a:ext uri="{FF2B5EF4-FFF2-40B4-BE49-F238E27FC236}">
              <a16:creationId xmlns:a16="http://schemas.microsoft.com/office/drawing/2014/main" id="{2ECF032A-8624-45BB-8DD8-8A08950D6719}"/>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8C2D6B61-D2CA-4A88-8012-1C3E34A14BE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8" name="テキスト ボックス 467">
          <a:extLst>
            <a:ext uri="{FF2B5EF4-FFF2-40B4-BE49-F238E27FC236}">
              <a16:creationId xmlns:a16="http://schemas.microsoft.com/office/drawing/2014/main" id="{02EA37AA-72AD-4A25-8799-C2F05D6A8E8F}"/>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9D68DD74-110A-40FE-9B3E-90CAA7D6119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0" name="テキスト ボックス 469">
          <a:extLst>
            <a:ext uri="{FF2B5EF4-FFF2-40B4-BE49-F238E27FC236}">
              <a16:creationId xmlns:a16="http://schemas.microsoft.com/office/drawing/2014/main" id="{A6FF3670-ADA9-444C-9FDD-E5B9CCF1345D}"/>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F6AEF9E2-A8CD-4DB3-AA7B-0097A144803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2" name="テキスト ボックス 471">
          <a:extLst>
            <a:ext uri="{FF2B5EF4-FFF2-40B4-BE49-F238E27FC236}">
              <a16:creationId xmlns:a16="http://schemas.microsoft.com/office/drawing/2014/main" id="{20DF7B1B-F621-4703-923B-761BE6DB009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7B47AFB4-7DD3-4598-A799-152E7B7464E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474" name="直線コネクタ 473">
          <a:extLst>
            <a:ext uri="{FF2B5EF4-FFF2-40B4-BE49-F238E27FC236}">
              <a16:creationId xmlns:a16="http://schemas.microsoft.com/office/drawing/2014/main" id="{70220FFB-7950-43E8-9024-23C98C4D0114}"/>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475" name="【一般廃棄物処理施設】&#10;一人当たり有形固定資産（償却資産）額最小値テキスト">
          <a:extLst>
            <a:ext uri="{FF2B5EF4-FFF2-40B4-BE49-F238E27FC236}">
              <a16:creationId xmlns:a16="http://schemas.microsoft.com/office/drawing/2014/main" id="{56AB925E-7496-4E5E-8C71-456316C13B55}"/>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476" name="直線コネクタ 475">
          <a:extLst>
            <a:ext uri="{FF2B5EF4-FFF2-40B4-BE49-F238E27FC236}">
              <a16:creationId xmlns:a16="http://schemas.microsoft.com/office/drawing/2014/main" id="{B81F1A27-F8E3-42B5-AD96-0F648F7BA5DB}"/>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477" name="【一般廃棄物処理施設】&#10;一人当たり有形固定資産（償却資産）額最大値テキスト">
          <a:extLst>
            <a:ext uri="{FF2B5EF4-FFF2-40B4-BE49-F238E27FC236}">
              <a16:creationId xmlns:a16="http://schemas.microsoft.com/office/drawing/2014/main" id="{99639451-A000-4BCD-B69C-61E0A0DE462A}"/>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478" name="直線コネクタ 477">
          <a:extLst>
            <a:ext uri="{FF2B5EF4-FFF2-40B4-BE49-F238E27FC236}">
              <a16:creationId xmlns:a16="http://schemas.microsoft.com/office/drawing/2014/main" id="{8BE7940D-1E27-41B5-99C3-B8DD708F0FA3}"/>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479" name="【一般廃棄物処理施設】&#10;一人当たり有形固定資産（償却資産）額平均値テキスト">
          <a:extLst>
            <a:ext uri="{FF2B5EF4-FFF2-40B4-BE49-F238E27FC236}">
              <a16:creationId xmlns:a16="http://schemas.microsoft.com/office/drawing/2014/main" id="{1345906A-D4C5-430B-BF9D-8BA1049F81E3}"/>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480" name="フローチャート: 判断 479">
          <a:extLst>
            <a:ext uri="{FF2B5EF4-FFF2-40B4-BE49-F238E27FC236}">
              <a16:creationId xmlns:a16="http://schemas.microsoft.com/office/drawing/2014/main" id="{F20D4679-A61D-4568-8FD2-83B9B61F7693}"/>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481" name="フローチャート: 判断 480">
          <a:extLst>
            <a:ext uri="{FF2B5EF4-FFF2-40B4-BE49-F238E27FC236}">
              <a16:creationId xmlns:a16="http://schemas.microsoft.com/office/drawing/2014/main" id="{81FCAE10-8393-4B0F-9FFD-0793FFA7DA7D}"/>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482" name="フローチャート: 判断 481">
          <a:extLst>
            <a:ext uri="{FF2B5EF4-FFF2-40B4-BE49-F238E27FC236}">
              <a16:creationId xmlns:a16="http://schemas.microsoft.com/office/drawing/2014/main" id="{FFD7C6EE-CE93-4048-8963-26C581F4653B}"/>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483" name="フローチャート: 判断 482">
          <a:extLst>
            <a:ext uri="{FF2B5EF4-FFF2-40B4-BE49-F238E27FC236}">
              <a16:creationId xmlns:a16="http://schemas.microsoft.com/office/drawing/2014/main" id="{ED67BDA3-2790-4147-8AF7-2880AF55B7A1}"/>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484" name="フローチャート: 判断 483">
          <a:extLst>
            <a:ext uri="{FF2B5EF4-FFF2-40B4-BE49-F238E27FC236}">
              <a16:creationId xmlns:a16="http://schemas.microsoft.com/office/drawing/2014/main" id="{D1327A2B-D42F-4185-A44E-AACEBFFB4C2E}"/>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5075814-A889-4AEC-93A0-E17D914D755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A2B870A-2D5E-4E21-BFD6-BD8307B53FD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D3977EB-E895-45C5-8FE1-DD3898DD223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A3436B0-5E32-4803-B33C-45C2349600C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3AECEAA-9B24-4640-BB03-615952E166A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138240</xdr:rowOff>
    </xdr:from>
    <xdr:to>
      <xdr:col>116</xdr:col>
      <xdr:colOff>114300</xdr:colOff>
      <xdr:row>42</xdr:row>
      <xdr:rowOff>68390</xdr:rowOff>
    </xdr:to>
    <xdr:sp macro="" textlink="">
      <xdr:nvSpPr>
        <xdr:cNvPr id="490" name="楕円 489">
          <a:extLst>
            <a:ext uri="{FF2B5EF4-FFF2-40B4-BE49-F238E27FC236}">
              <a16:creationId xmlns:a16="http://schemas.microsoft.com/office/drawing/2014/main" id="{7239F38B-A85B-4825-9C3C-5B1A198EED28}"/>
            </a:ext>
          </a:extLst>
        </xdr:cNvPr>
        <xdr:cNvSpPr/>
      </xdr:nvSpPr>
      <xdr:spPr>
        <a:xfrm>
          <a:off x="22110700" y="71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65717</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AE6AEA42-C70A-4A6D-9B9B-A38FBD156298}"/>
            </a:ext>
          </a:extLst>
        </xdr:cNvPr>
        <xdr:cNvSpPr txBox="1"/>
      </xdr:nvSpPr>
      <xdr:spPr>
        <a:xfrm>
          <a:off x="22199600" y="7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138192</xdr:rowOff>
    </xdr:from>
    <xdr:to>
      <xdr:col>112</xdr:col>
      <xdr:colOff>38100</xdr:colOff>
      <xdr:row>42</xdr:row>
      <xdr:rowOff>68342</xdr:rowOff>
    </xdr:to>
    <xdr:sp macro="" textlink="">
      <xdr:nvSpPr>
        <xdr:cNvPr id="492" name="楕円 491">
          <a:extLst>
            <a:ext uri="{FF2B5EF4-FFF2-40B4-BE49-F238E27FC236}">
              <a16:creationId xmlns:a16="http://schemas.microsoft.com/office/drawing/2014/main" id="{B2620A04-F72D-4007-B088-7F4F5CEC9C0A}"/>
            </a:ext>
          </a:extLst>
        </xdr:cNvPr>
        <xdr:cNvSpPr/>
      </xdr:nvSpPr>
      <xdr:spPr>
        <a:xfrm>
          <a:off x="21272500" y="716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17542</xdr:rowOff>
    </xdr:from>
    <xdr:to>
      <xdr:col>116</xdr:col>
      <xdr:colOff>63500</xdr:colOff>
      <xdr:row>42</xdr:row>
      <xdr:rowOff>17590</xdr:rowOff>
    </xdr:to>
    <xdr:cxnSp macro="">
      <xdr:nvCxnSpPr>
        <xdr:cNvPr id="493" name="直線コネクタ 492">
          <a:extLst>
            <a:ext uri="{FF2B5EF4-FFF2-40B4-BE49-F238E27FC236}">
              <a16:creationId xmlns:a16="http://schemas.microsoft.com/office/drawing/2014/main" id="{C6C97724-A262-4769-AD8D-0EE0FCACEF76}"/>
            </a:ext>
          </a:extLst>
        </xdr:cNvPr>
        <xdr:cNvCxnSpPr/>
      </xdr:nvCxnSpPr>
      <xdr:spPr>
        <a:xfrm>
          <a:off x="21323300" y="7218442"/>
          <a:ext cx="8382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138165</xdr:rowOff>
    </xdr:from>
    <xdr:to>
      <xdr:col>107</xdr:col>
      <xdr:colOff>101600</xdr:colOff>
      <xdr:row>42</xdr:row>
      <xdr:rowOff>68315</xdr:rowOff>
    </xdr:to>
    <xdr:sp macro="" textlink="">
      <xdr:nvSpPr>
        <xdr:cNvPr id="494" name="楕円 493">
          <a:extLst>
            <a:ext uri="{FF2B5EF4-FFF2-40B4-BE49-F238E27FC236}">
              <a16:creationId xmlns:a16="http://schemas.microsoft.com/office/drawing/2014/main" id="{84B325A4-6CA7-4BB0-9782-A4B655775F80}"/>
            </a:ext>
          </a:extLst>
        </xdr:cNvPr>
        <xdr:cNvSpPr/>
      </xdr:nvSpPr>
      <xdr:spPr>
        <a:xfrm>
          <a:off x="20383500" y="71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17515</xdr:rowOff>
    </xdr:from>
    <xdr:to>
      <xdr:col>111</xdr:col>
      <xdr:colOff>177800</xdr:colOff>
      <xdr:row>42</xdr:row>
      <xdr:rowOff>17542</xdr:rowOff>
    </xdr:to>
    <xdr:cxnSp macro="">
      <xdr:nvCxnSpPr>
        <xdr:cNvPr id="495" name="直線コネクタ 494">
          <a:extLst>
            <a:ext uri="{FF2B5EF4-FFF2-40B4-BE49-F238E27FC236}">
              <a16:creationId xmlns:a16="http://schemas.microsoft.com/office/drawing/2014/main" id="{E4BB88B6-B77E-45E3-B19C-D34640017657}"/>
            </a:ext>
          </a:extLst>
        </xdr:cNvPr>
        <xdr:cNvCxnSpPr/>
      </xdr:nvCxnSpPr>
      <xdr:spPr>
        <a:xfrm>
          <a:off x="20434300" y="7218415"/>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138850</xdr:rowOff>
    </xdr:from>
    <xdr:to>
      <xdr:col>102</xdr:col>
      <xdr:colOff>165100</xdr:colOff>
      <xdr:row>42</xdr:row>
      <xdr:rowOff>69000</xdr:rowOff>
    </xdr:to>
    <xdr:sp macro="" textlink="">
      <xdr:nvSpPr>
        <xdr:cNvPr id="496" name="楕円 495">
          <a:extLst>
            <a:ext uri="{FF2B5EF4-FFF2-40B4-BE49-F238E27FC236}">
              <a16:creationId xmlns:a16="http://schemas.microsoft.com/office/drawing/2014/main" id="{48B20DF6-BBC3-4BFD-A0B3-508598D07830}"/>
            </a:ext>
          </a:extLst>
        </xdr:cNvPr>
        <xdr:cNvSpPr/>
      </xdr:nvSpPr>
      <xdr:spPr>
        <a:xfrm>
          <a:off x="19494500" y="71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17515</xdr:rowOff>
    </xdr:from>
    <xdr:to>
      <xdr:col>107</xdr:col>
      <xdr:colOff>50800</xdr:colOff>
      <xdr:row>42</xdr:row>
      <xdr:rowOff>18200</xdr:rowOff>
    </xdr:to>
    <xdr:cxnSp macro="">
      <xdr:nvCxnSpPr>
        <xdr:cNvPr id="497" name="直線コネクタ 496">
          <a:extLst>
            <a:ext uri="{FF2B5EF4-FFF2-40B4-BE49-F238E27FC236}">
              <a16:creationId xmlns:a16="http://schemas.microsoft.com/office/drawing/2014/main" id="{2C67C034-BA3D-40F2-B027-89C12DAAFCC2}"/>
            </a:ext>
          </a:extLst>
        </xdr:cNvPr>
        <xdr:cNvCxnSpPr/>
      </xdr:nvCxnSpPr>
      <xdr:spPr>
        <a:xfrm flipV="1">
          <a:off x="19545300" y="721841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139032</xdr:rowOff>
    </xdr:from>
    <xdr:to>
      <xdr:col>98</xdr:col>
      <xdr:colOff>38100</xdr:colOff>
      <xdr:row>42</xdr:row>
      <xdr:rowOff>69182</xdr:rowOff>
    </xdr:to>
    <xdr:sp macro="" textlink="">
      <xdr:nvSpPr>
        <xdr:cNvPr id="498" name="楕円 497">
          <a:extLst>
            <a:ext uri="{FF2B5EF4-FFF2-40B4-BE49-F238E27FC236}">
              <a16:creationId xmlns:a16="http://schemas.microsoft.com/office/drawing/2014/main" id="{60F1DC5C-CA31-4F42-BFA4-9675CE5F1AEF}"/>
            </a:ext>
          </a:extLst>
        </xdr:cNvPr>
        <xdr:cNvSpPr/>
      </xdr:nvSpPr>
      <xdr:spPr>
        <a:xfrm>
          <a:off x="18605500" y="71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18200</xdr:rowOff>
    </xdr:from>
    <xdr:to>
      <xdr:col>102</xdr:col>
      <xdr:colOff>114300</xdr:colOff>
      <xdr:row>42</xdr:row>
      <xdr:rowOff>18382</xdr:rowOff>
    </xdr:to>
    <xdr:cxnSp macro="">
      <xdr:nvCxnSpPr>
        <xdr:cNvPr id="499" name="直線コネクタ 498">
          <a:extLst>
            <a:ext uri="{FF2B5EF4-FFF2-40B4-BE49-F238E27FC236}">
              <a16:creationId xmlns:a16="http://schemas.microsoft.com/office/drawing/2014/main" id="{5E10365E-E3B9-4C63-9F06-8F9EA1B86000}"/>
            </a:ext>
          </a:extLst>
        </xdr:cNvPr>
        <xdr:cNvCxnSpPr/>
      </xdr:nvCxnSpPr>
      <xdr:spPr>
        <a:xfrm flipV="1">
          <a:off x="18656300" y="7219100"/>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00" name="n_1aveValue【一般廃棄物処理施設】&#10;一人当たり有形固定資産（償却資産）額">
          <a:extLst>
            <a:ext uri="{FF2B5EF4-FFF2-40B4-BE49-F238E27FC236}">
              <a16:creationId xmlns:a16="http://schemas.microsoft.com/office/drawing/2014/main" id="{6F492430-14ED-41D7-AA7E-97C2D9C7B65B}"/>
            </a:ext>
          </a:extLst>
        </xdr:cNvPr>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01" name="n_2aveValue【一般廃棄物処理施設】&#10;一人当たり有形固定資産（償却資産）額">
          <a:extLst>
            <a:ext uri="{FF2B5EF4-FFF2-40B4-BE49-F238E27FC236}">
              <a16:creationId xmlns:a16="http://schemas.microsoft.com/office/drawing/2014/main" id="{421A2F0E-0E98-48E4-9DD8-653B5C9258D2}"/>
            </a:ext>
          </a:extLst>
        </xdr:cNvPr>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id="{85C82B95-489F-4253-8C4D-757311207441}"/>
            </a:ext>
          </a:extLst>
        </xdr:cNvPr>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03" name="n_4aveValue【一般廃棄物処理施設】&#10;一人当たり有形固定資産（償却資産）額">
          <a:extLst>
            <a:ext uri="{FF2B5EF4-FFF2-40B4-BE49-F238E27FC236}">
              <a16:creationId xmlns:a16="http://schemas.microsoft.com/office/drawing/2014/main" id="{2978A28C-3626-4913-8F87-0357266A8AC8}"/>
            </a:ext>
          </a:extLst>
        </xdr:cNvPr>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59469</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603F218D-D8C1-498E-9D18-68B896864C77}"/>
            </a:ext>
          </a:extLst>
        </xdr:cNvPr>
        <xdr:cNvSpPr txBox="1"/>
      </xdr:nvSpPr>
      <xdr:spPr>
        <a:xfrm>
          <a:off x="21043411" y="726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59442</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F1646700-33BD-473A-AF0E-A5280225772D}"/>
            </a:ext>
          </a:extLst>
        </xdr:cNvPr>
        <xdr:cNvSpPr txBox="1"/>
      </xdr:nvSpPr>
      <xdr:spPr>
        <a:xfrm>
          <a:off x="20167111" y="72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60127</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id="{9637CD18-1DC8-481D-920B-17D5BB9C50DF}"/>
            </a:ext>
          </a:extLst>
        </xdr:cNvPr>
        <xdr:cNvSpPr txBox="1"/>
      </xdr:nvSpPr>
      <xdr:spPr>
        <a:xfrm>
          <a:off x="19278111" y="72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60309</xdr:rowOff>
    </xdr:from>
    <xdr:ext cx="534377" cy="259045"/>
    <xdr:sp macro="" textlink="">
      <xdr:nvSpPr>
        <xdr:cNvPr id="507" name="n_4mainValue【一般廃棄物処理施設】&#10;一人当たり有形固定資産（償却資産）額">
          <a:extLst>
            <a:ext uri="{FF2B5EF4-FFF2-40B4-BE49-F238E27FC236}">
              <a16:creationId xmlns:a16="http://schemas.microsoft.com/office/drawing/2014/main" id="{0758E0DB-35B8-4526-8C3D-EC95012ADEF2}"/>
            </a:ext>
          </a:extLst>
        </xdr:cNvPr>
        <xdr:cNvSpPr txBox="1"/>
      </xdr:nvSpPr>
      <xdr:spPr>
        <a:xfrm>
          <a:off x="18389111" y="726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450EA056-1008-4801-9391-784FA2A067A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D52369C6-1839-456E-92D1-33B88116E29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ABDB317C-6291-40B4-9D7A-5FB781801BD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A229E333-EBFC-475E-AEEA-092B24D05C5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D1F9C949-BB1A-45AC-95EC-7EF54F925E6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C7B68F1C-AE53-4A71-B362-397F1992074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A67CA620-A4A4-437A-945D-776AB60F8A6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1F90CEA6-56C1-447A-86AC-AAF7F70E166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EA0E887C-D4DA-4856-8771-388EBE5F4D8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B85C3352-986D-4E4B-9EFC-BF9CC21424A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51BE6DB3-D081-47B8-8B06-CE3E213D270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E1CC3014-BD01-422D-984F-A3A17C5D399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7D29C715-B9F4-4286-844D-76FB8118143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B47A81F3-97C4-4604-989C-E90B6C3F488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67FC7F39-5E09-4D20-9C4B-7119415E8B4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2695D3B7-4A08-4480-8CD0-D49B1140477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5465B9BE-B8D5-4614-8496-4CA934169B0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636A1A70-C678-4ECA-9D7E-0A23ADE28DD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57B08C19-486A-459A-A43D-987842D3349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8CCDC0DF-58B6-43FE-8D38-E320056A05B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1D3B8716-9AC4-45A2-92EE-C7DC9D351D1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16919492-9FCB-48AF-9D49-94C61B2AD31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4BB838F8-898D-4289-BF94-351A834D84D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7C4781B3-5692-4DA2-853E-9A3D18052B2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F80A3EC9-382D-424E-B351-42E7D04B286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33" name="直線コネクタ 532">
          <a:extLst>
            <a:ext uri="{FF2B5EF4-FFF2-40B4-BE49-F238E27FC236}">
              <a16:creationId xmlns:a16="http://schemas.microsoft.com/office/drawing/2014/main" id="{C9F65FEF-E092-414E-9683-66AD1AFC24EA}"/>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4" name="【保健センター・保健所】&#10;有形固定資産減価償却率最小値テキスト">
          <a:extLst>
            <a:ext uri="{FF2B5EF4-FFF2-40B4-BE49-F238E27FC236}">
              <a16:creationId xmlns:a16="http://schemas.microsoft.com/office/drawing/2014/main" id="{E6141B74-2554-4776-8BB7-7E5C5C4E2FC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5" name="直線コネクタ 534">
          <a:extLst>
            <a:ext uri="{FF2B5EF4-FFF2-40B4-BE49-F238E27FC236}">
              <a16:creationId xmlns:a16="http://schemas.microsoft.com/office/drawing/2014/main" id="{0A4A1D79-4568-4717-9922-72A74A1CE7A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36" name="【保健センター・保健所】&#10;有形固定資産減価償却率最大値テキスト">
          <a:extLst>
            <a:ext uri="{FF2B5EF4-FFF2-40B4-BE49-F238E27FC236}">
              <a16:creationId xmlns:a16="http://schemas.microsoft.com/office/drawing/2014/main" id="{E2077043-DA2A-4A10-8173-16200FF7FE01}"/>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37" name="直線コネクタ 536">
          <a:extLst>
            <a:ext uri="{FF2B5EF4-FFF2-40B4-BE49-F238E27FC236}">
              <a16:creationId xmlns:a16="http://schemas.microsoft.com/office/drawing/2014/main" id="{EF907556-EC4B-4C43-8FC4-5351F9770E97}"/>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734C1C0B-2150-4769-950E-92D086BDD3FC}"/>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39" name="フローチャート: 判断 538">
          <a:extLst>
            <a:ext uri="{FF2B5EF4-FFF2-40B4-BE49-F238E27FC236}">
              <a16:creationId xmlns:a16="http://schemas.microsoft.com/office/drawing/2014/main" id="{43A7C742-690D-4557-BD08-A4E8DB3D5827}"/>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540" name="フローチャート: 判断 539">
          <a:extLst>
            <a:ext uri="{FF2B5EF4-FFF2-40B4-BE49-F238E27FC236}">
              <a16:creationId xmlns:a16="http://schemas.microsoft.com/office/drawing/2014/main" id="{C112F221-337C-4DE6-A1A9-316776676F76}"/>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41" name="フローチャート: 判断 540">
          <a:extLst>
            <a:ext uri="{FF2B5EF4-FFF2-40B4-BE49-F238E27FC236}">
              <a16:creationId xmlns:a16="http://schemas.microsoft.com/office/drawing/2014/main" id="{007F045E-45C0-4F2B-83F5-A20BDDE138D3}"/>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42" name="フローチャート: 判断 541">
          <a:extLst>
            <a:ext uri="{FF2B5EF4-FFF2-40B4-BE49-F238E27FC236}">
              <a16:creationId xmlns:a16="http://schemas.microsoft.com/office/drawing/2014/main" id="{3A1962B5-DB4C-4122-934D-4876936BDF38}"/>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43" name="フローチャート: 判断 542">
          <a:extLst>
            <a:ext uri="{FF2B5EF4-FFF2-40B4-BE49-F238E27FC236}">
              <a16:creationId xmlns:a16="http://schemas.microsoft.com/office/drawing/2014/main" id="{22324E4C-A3C3-418F-B84B-4C7FA1DD546B}"/>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169D5F8-98F4-47A0-B372-19D7274E410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E5977E0-12E6-4AD9-B213-27AD420A6B8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4343030-3ACC-4DC6-AA41-07ED0FF604D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B95A791-0864-4955-B2F1-DEF385F1BE5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14CBB2E-6F32-438D-8604-81210917793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53703</xdr:rowOff>
    </xdr:from>
    <xdr:to>
      <xdr:col>85</xdr:col>
      <xdr:colOff>177800</xdr:colOff>
      <xdr:row>57</xdr:row>
      <xdr:rowOff>155303</xdr:rowOff>
    </xdr:to>
    <xdr:sp macro="" textlink="">
      <xdr:nvSpPr>
        <xdr:cNvPr id="549" name="楕円 548">
          <a:extLst>
            <a:ext uri="{FF2B5EF4-FFF2-40B4-BE49-F238E27FC236}">
              <a16:creationId xmlns:a16="http://schemas.microsoft.com/office/drawing/2014/main" id="{A83ED6CD-A122-41AE-AD7E-7DB280A1793A}"/>
            </a:ext>
          </a:extLst>
        </xdr:cNvPr>
        <xdr:cNvSpPr/>
      </xdr:nvSpPr>
      <xdr:spPr>
        <a:xfrm>
          <a:off x="162687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76580</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E073D089-C7DE-493A-B4FB-A4FB1D749FB4}"/>
            </a:ext>
          </a:extLst>
        </xdr:cNvPr>
        <xdr:cNvSpPr txBox="1"/>
      </xdr:nvSpPr>
      <xdr:spPr>
        <a:xfrm>
          <a:off x="16357600" y="967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7983</xdr:rowOff>
    </xdr:from>
    <xdr:to>
      <xdr:col>81</xdr:col>
      <xdr:colOff>101600</xdr:colOff>
      <xdr:row>57</xdr:row>
      <xdr:rowOff>109583</xdr:rowOff>
    </xdr:to>
    <xdr:sp macro="" textlink="">
      <xdr:nvSpPr>
        <xdr:cNvPr id="551" name="楕円 550">
          <a:extLst>
            <a:ext uri="{FF2B5EF4-FFF2-40B4-BE49-F238E27FC236}">
              <a16:creationId xmlns:a16="http://schemas.microsoft.com/office/drawing/2014/main" id="{1E82AD10-AEFC-448A-9DC4-F86B1D0059EE}"/>
            </a:ext>
          </a:extLst>
        </xdr:cNvPr>
        <xdr:cNvSpPr/>
      </xdr:nvSpPr>
      <xdr:spPr>
        <a:xfrm>
          <a:off x="154305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58783</xdr:rowOff>
    </xdr:from>
    <xdr:to>
      <xdr:col>85</xdr:col>
      <xdr:colOff>127000</xdr:colOff>
      <xdr:row>57</xdr:row>
      <xdr:rowOff>104503</xdr:rowOff>
    </xdr:to>
    <xdr:cxnSp macro="">
      <xdr:nvCxnSpPr>
        <xdr:cNvPr id="552" name="直線コネクタ 551">
          <a:extLst>
            <a:ext uri="{FF2B5EF4-FFF2-40B4-BE49-F238E27FC236}">
              <a16:creationId xmlns:a16="http://schemas.microsoft.com/office/drawing/2014/main" id="{AD14A57D-3681-44B2-8158-FE84A887C510}"/>
            </a:ext>
          </a:extLst>
        </xdr:cNvPr>
        <xdr:cNvCxnSpPr/>
      </xdr:nvCxnSpPr>
      <xdr:spPr>
        <a:xfrm>
          <a:off x="15481300" y="983143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14515</xdr:rowOff>
    </xdr:from>
    <xdr:to>
      <xdr:col>76</xdr:col>
      <xdr:colOff>165100</xdr:colOff>
      <xdr:row>64</xdr:row>
      <xdr:rowOff>116115</xdr:rowOff>
    </xdr:to>
    <xdr:sp macro="" textlink="">
      <xdr:nvSpPr>
        <xdr:cNvPr id="553" name="楕円 552">
          <a:extLst>
            <a:ext uri="{FF2B5EF4-FFF2-40B4-BE49-F238E27FC236}">
              <a16:creationId xmlns:a16="http://schemas.microsoft.com/office/drawing/2014/main" id="{DCEE7712-7560-441E-A88F-8585477B957F}"/>
            </a:ext>
          </a:extLst>
        </xdr:cNvPr>
        <xdr:cNvSpPr/>
      </xdr:nvSpPr>
      <xdr:spPr>
        <a:xfrm>
          <a:off x="14541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58783</xdr:rowOff>
    </xdr:from>
    <xdr:to>
      <xdr:col>81</xdr:col>
      <xdr:colOff>50800</xdr:colOff>
      <xdr:row>64</xdr:row>
      <xdr:rowOff>65315</xdr:rowOff>
    </xdr:to>
    <xdr:cxnSp macro="">
      <xdr:nvCxnSpPr>
        <xdr:cNvPr id="554" name="直線コネクタ 553">
          <a:extLst>
            <a:ext uri="{FF2B5EF4-FFF2-40B4-BE49-F238E27FC236}">
              <a16:creationId xmlns:a16="http://schemas.microsoft.com/office/drawing/2014/main" id="{77C0FC7C-1F16-4FB8-8748-D95FFB256217}"/>
            </a:ext>
          </a:extLst>
        </xdr:cNvPr>
        <xdr:cNvCxnSpPr/>
      </xdr:nvCxnSpPr>
      <xdr:spPr>
        <a:xfrm flipV="1">
          <a:off x="14592300" y="9831433"/>
          <a:ext cx="889000" cy="120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9616</xdr:rowOff>
    </xdr:from>
    <xdr:to>
      <xdr:col>72</xdr:col>
      <xdr:colOff>38100</xdr:colOff>
      <xdr:row>64</xdr:row>
      <xdr:rowOff>111216</xdr:rowOff>
    </xdr:to>
    <xdr:sp macro="" textlink="">
      <xdr:nvSpPr>
        <xdr:cNvPr id="555" name="楕円 554">
          <a:extLst>
            <a:ext uri="{FF2B5EF4-FFF2-40B4-BE49-F238E27FC236}">
              <a16:creationId xmlns:a16="http://schemas.microsoft.com/office/drawing/2014/main" id="{F3EB04A4-D07D-4D27-A75D-5F779D79895B}"/>
            </a:ext>
          </a:extLst>
        </xdr:cNvPr>
        <xdr:cNvSpPr/>
      </xdr:nvSpPr>
      <xdr:spPr>
        <a:xfrm>
          <a:off x="13652500" y="109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60416</xdr:rowOff>
    </xdr:from>
    <xdr:to>
      <xdr:col>76</xdr:col>
      <xdr:colOff>114300</xdr:colOff>
      <xdr:row>64</xdr:row>
      <xdr:rowOff>65315</xdr:rowOff>
    </xdr:to>
    <xdr:cxnSp macro="">
      <xdr:nvCxnSpPr>
        <xdr:cNvPr id="556" name="直線コネクタ 555">
          <a:extLst>
            <a:ext uri="{FF2B5EF4-FFF2-40B4-BE49-F238E27FC236}">
              <a16:creationId xmlns:a16="http://schemas.microsoft.com/office/drawing/2014/main" id="{BB479980-1F0B-4C0F-8DA7-6E92BA28F7E0}"/>
            </a:ext>
          </a:extLst>
        </xdr:cNvPr>
        <xdr:cNvCxnSpPr/>
      </xdr:nvCxnSpPr>
      <xdr:spPr>
        <a:xfrm>
          <a:off x="13703300" y="1103321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7983</xdr:rowOff>
    </xdr:from>
    <xdr:to>
      <xdr:col>67</xdr:col>
      <xdr:colOff>101600</xdr:colOff>
      <xdr:row>64</xdr:row>
      <xdr:rowOff>109583</xdr:rowOff>
    </xdr:to>
    <xdr:sp macro="" textlink="">
      <xdr:nvSpPr>
        <xdr:cNvPr id="557" name="楕円 556">
          <a:extLst>
            <a:ext uri="{FF2B5EF4-FFF2-40B4-BE49-F238E27FC236}">
              <a16:creationId xmlns:a16="http://schemas.microsoft.com/office/drawing/2014/main" id="{DA0C4B5A-CD67-49DB-80AD-ED25A2810BBA}"/>
            </a:ext>
          </a:extLst>
        </xdr:cNvPr>
        <xdr:cNvSpPr/>
      </xdr:nvSpPr>
      <xdr:spPr>
        <a:xfrm>
          <a:off x="12763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58783</xdr:rowOff>
    </xdr:from>
    <xdr:to>
      <xdr:col>71</xdr:col>
      <xdr:colOff>177800</xdr:colOff>
      <xdr:row>64</xdr:row>
      <xdr:rowOff>60416</xdr:rowOff>
    </xdr:to>
    <xdr:cxnSp macro="">
      <xdr:nvCxnSpPr>
        <xdr:cNvPr id="558" name="直線コネクタ 557">
          <a:extLst>
            <a:ext uri="{FF2B5EF4-FFF2-40B4-BE49-F238E27FC236}">
              <a16:creationId xmlns:a16="http://schemas.microsoft.com/office/drawing/2014/main" id="{0F3305F6-D018-49E6-ABC6-AEBF732428D2}"/>
            </a:ext>
          </a:extLst>
        </xdr:cNvPr>
        <xdr:cNvCxnSpPr/>
      </xdr:nvCxnSpPr>
      <xdr:spPr>
        <a:xfrm>
          <a:off x="12814300" y="110315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DFCB51C3-F4AD-4215-A039-F2E583E0936C}"/>
            </a:ext>
          </a:extLst>
        </xdr:cNvPr>
        <xdr:cNvSpPr txBox="1"/>
      </xdr:nvSpPr>
      <xdr:spPr>
        <a:xfrm>
          <a:off x="152660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669A4504-D3E1-4DA4-B443-C185A71F0F0A}"/>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4377A5B6-8AF5-42AF-9729-460BA7DC043B}"/>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062B202C-3F67-4BA3-8096-656BE7E20A04}"/>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126110</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F7C1A68D-D2F9-4A85-9777-79996ACD1416}"/>
            </a:ext>
          </a:extLst>
        </xdr:cNvPr>
        <xdr:cNvSpPr txBox="1"/>
      </xdr:nvSpPr>
      <xdr:spPr>
        <a:xfrm>
          <a:off x="1526604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107242</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1EAF1D63-7F8B-4C96-8F19-E67F3645AD2D}"/>
            </a:ext>
          </a:extLst>
        </xdr:cNvPr>
        <xdr:cNvSpPr txBox="1"/>
      </xdr:nvSpPr>
      <xdr:spPr>
        <a:xfrm>
          <a:off x="14389744"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102343</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63ED806A-8619-4E0D-9FAD-C42514E63F74}"/>
            </a:ext>
          </a:extLst>
        </xdr:cNvPr>
        <xdr:cNvSpPr txBox="1"/>
      </xdr:nvSpPr>
      <xdr:spPr>
        <a:xfrm>
          <a:off x="13500744" y="1107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100710</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178B4E36-1142-4D55-80BC-1555171D22E0}"/>
            </a:ext>
          </a:extLst>
        </xdr:cNvPr>
        <xdr:cNvSpPr txBox="1"/>
      </xdr:nvSpPr>
      <xdr:spPr>
        <a:xfrm>
          <a:off x="12611744" y="1107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C968AC3A-FE05-47B3-ADFB-7F050F2018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ECAED6A6-531B-4A07-9859-6B033D818FA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895DEDA0-30D5-4349-85D0-269D57057D8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714DDFC9-46D9-4112-87FD-83BDFEEE755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AF24CE87-2BBE-4829-8E8B-5286C9F8009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CA0F31E7-2BE1-450A-B538-E4CD92D0F9B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CFC9F69F-8A61-4D9B-8549-CCF8391C188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75D82640-9DAA-430B-92D5-D66BA1AA9D3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CF7FF092-B05C-43D1-86EE-69CBAFD1C47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8D36E188-D0D9-4E64-B2F3-C20B4A44353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1349BC5C-FDF0-4D95-933E-B3622E6EAB5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C387203B-354F-4973-A3F6-AD4A6B20276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CDFA43CD-8D75-4DEF-922B-A857E040D65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23A01E2A-B58A-4C74-9612-3577820E6C9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87EA42B8-3F2C-4859-81B8-B66D2B06F52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317ACE0E-0876-4287-92ED-6E565134170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E9ECDDD5-38E0-44E2-8FE3-C9B1C1D92FB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C4E24914-6112-42E2-93E0-B0749F3C957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5ADA98F5-683D-48AB-AB2D-FF4A7071B84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397C15E1-CAE1-4ACB-A9FB-EAAD452002E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AE1FDDC2-C59A-45BF-9EE9-EBEAEFF8B3F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588" name="直線コネクタ 587">
          <a:extLst>
            <a:ext uri="{FF2B5EF4-FFF2-40B4-BE49-F238E27FC236}">
              <a16:creationId xmlns:a16="http://schemas.microsoft.com/office/drawing/2014/main" id="{9DDD4FBF-CACE-4B4B-94DB-D2EB7D91DF0D}"/>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96A65E60-6129-40CC-B1E9-624DB210B989}"/>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90" name="直線コネクタ 589">
          <a:extLst>
            <a:ext uri="{FF2B5EF4-FFF2-40B4-BE49-F238E27FC236}">
              <a16:creationId xmlns:a16="http://schemas.microsoft.com/office/drawing/2014/main" id="{D1A423B1-F405-4E14-ADA5-CC45ECBDAFFC}"/>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1A76ABD7-D283-496F-BCE2-B5821B71C1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92" name="直線コネクタ 591">
          <a:extLst>
            <a:ext uri="{FF2B5EF4-FFF2-40B4-BE49-F238E27FC236}">
              <a16:creationId xmlns:a16="http://schemas.microsoft.com/office/drawing/2014/main" id="{F434C1B9-D39C-4806-9AA3-D71FFE670A17}"/>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2772FB3D-7975-4681-9607-60A9332C33BC}"/>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94" name="フローチャート: 判断 593">
          <a:extLst>
            <a:ext uri="{FF2B5EF4-FFF2-40B4-BE49-F238E27FC236}">
              <a16:creationId xmlns:a16="http://schemas.microsoft.com/office/drawing/2014/main" id="{08E581D8-3B7F-45C7-BA92-4089F94E31EF}"/>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95" name="フローチャート: 判断 594">
          <a:extLst>
            <a:ext uri="{FF2B5EF4-FFF2-40B4-BE49-F238E27FC236}">
              <a16:creationId xmlns:a16="http://schemas.microsoft.com/office/drawing/2014/main" id="{F2DAD293-0ABC-4A78-AAB4-EAAE2FCF9B74}"/>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96" name="フローチャート: 判断 595">
          <a:extLst>
            <a:ext uri="{FF2B5EF4-FFF2-40B4-BE49-F238E27FC236}">
              <a16:creationId xmlns:a16="http://schemas.microsoft.com/office/drawing/2014/main" id="{C5F98F4B-1664-4136-BE4B-2056626FA5A5}"/>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97" name="フローチャート: 判断 596">
          <a:extLst>
            <a:ext uri="{FF2B5EF4-FFF2-40B4-BE49-F238E27FC236}">
              <a16:creationId xmlns:a16="http://schemas.microsoft.com/office/drawing/2014/main" id="{8B9E63AC-F58B-4264-958C-CEA08F8E9F27}"/>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598" name="フローチャート: 判断 597">
          <a:extLst>
            <a:ext uri="{FF2B5EF4-FFF2-40B4-BE49-F238E27FC236}">
              <a16:creationId xmlns:a16="http://schemas.microsoft.com/office/drawing/2014/main" id="{4ABA50B9-F894-463D-9B50-0E77161F39AD}"/>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3DA11D3A-40DE-405F-AC25-2339ED4B15B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E951C52B-BBBA-48AD-BC06-9C4382403A0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CFE1D16-730B-40BE-ACFE-8BDD2302D64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EF16409-89FA-47CC-97AD-BEC575A4748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1D7ABCA-B79B-4E31-9748-4CB48D2888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604" name="楕円 603">
          <a:extLst>
            <a:ext uri="{FF2B5EF4-FFF2-40B4-BE49-F238E27FC236}">
              <a16:creationId xmlns:a16="http://schemas.microsoft.com/office/drawing/2014/main" id="{FA0FE50E-F7C5-4E08-8E04-3914CC75CF7F}"/>
            </a:ext>
          </a:extLst>
        </xdr:cNvPr>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9CBFFFEB-4F02-498B-8B8C-A707C5E60AA8}"/>
            </a:ext>
          </a:extLst>
        </xdr:cNvPr>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606" name="楕円 605">
          <a:extLst>
            <a:ext uri="{FF2B5EF4-FFF2-40B4-BE49-F238E27FC236}">
              <a16:creationId xmlns:a16="http://schemas.microsoft.com/office/drawing/2014/main" id="{B4BE79B0-7A95-4285-AFD9-B629D4ED4833}"/>
            </a:ext>
          </a:extLst>
        </xdr:cNvPr>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61722</xdr:rowOff>
    </xdr:to>
    <xdr:cxnSp macro="">
      <xdr:nvCxnSpPr>
        <xdr:cNvPr id="607" name="直線コネクタ 606">
          <a:extLst>
            <a:ext uri="{FF2B5EF4-FFF2-40B4-BE49-F238E27FC236}">
              <a16:creationId xmlns:a16="http://schemas.microsoft.com/office/drawing/2014/main" id="{6AE0CBD9-A91C-4170-9348-181ADEB8D14B}"/>
            </a:ext>
          </a:extLst>
        </xdr:cNvPr>
        <xdr:cNvCxnSpPr/>
      </xdr:nvCxnSpPr>
      <xdr:spPr>
        <a:xfrm>
          <a:off x="21323300" y="1086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608" name="楕円 607">
          <a:extLst>
            <a:ext uri="{FF2B5EF4-FFF2-40B4-BE49-F238E27FC236}">
              <a16:creationId xmlns:a16="http://schemas.microsoft.com/office/drawing/2014/main" id="{D32498A3-02E3-468D-9BDB-141BCAE6F610}"/>
            </a:ext>
          </a:extLst>
        </xdr:cNvPr>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61722</xdr:rowOff>
    </xdr:to>
    <xdr:cxnSp macro="">
      <xdr:nvCxnSpPr>
        <xdr:cNvPr id="609" name="直線コネクタ 608">
          <a:extLst>
            <a:ext uri="{FF2B5EF4-FFF2-40B4-BE49-F238E27FC236}">
              <a16:creationId xmlns:a16="http://schemas.microsoft.com/office/drawing/2014/main" id="{A3BD7D0B-A503-4458-BDF1-5DD4D91C956A}"/>
            </a:ext>
          </a:extLst>
        </xdr:cNvPr>
        <xdr:cNvCxnSpPr/>
      </xdr:nvCxnSpPr>
      <xdr:spPr>
        <a:xfrm>
          <a:off x="20434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610" name="楕円 609">
          <a:extLst>
            <a:ext uri="{FF2B5EF4-FFF2-40B4-BE49-F238E27FC236}">
              <a16:creationId xmlns:a16="http://schemas.microsoft.com/office/drawing/2014/main" id="{6E468BAD-32F1-4522-8DAC-8812DE5E2CA6}"/>
            </a:ext>
          </a:extLst>
        </xdr:cNvPr>
        <xdr:cNvSpPr/>
      </xdr:nvSpPr>
      <xdr:spPr>
        <a:xfrm>
          <a:off x="19494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61722</xdr:rowOff>
    </xdr:to>
    <xdr:cxnSp macro="">
      <xdr:nvCxnSpPr>
        <xdr:cNvPr id="611" name="直線コネクタ 610">
          <a:extLst>
            <a:ext uri="{FF2B5EF4-FFF2-40B4-BE49-F238E27FC236}">
              <a16:creationId xmlns:a16="http://schemas.microsoft.com/office/drawing/2014/main" id="{CD1B6E89-1EB1-4B27-B7D8-2A3E54C1392D}"/>
            </a:ext>
          </a:extLst>
        </xdr:cNvPr>
        <xdr:cNvCxnSpPr/>
      </xdr:nvCxnSpPr>
      <xdr:spPr>
        <a:xfrm>
          <a:off x="19545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xdr:rowOff>
    </xdr:from>
    <xdr:to>
      <xdr:col>98</xdr:col>
      <xdr:colOff>38100</xdr:colOff>
      <xdr:row>63</xdr:row>
      <xdr:rowOff>112522</xdr:rowOff>
    </xdr:to>
    <xdr:sp macro="" textlink="">
      <xdr:nvSpPr>
        <xdr:cNvPr id="612" name="楕円 611">
          <a:extLst>
            <a:ext uri="{FF2B5EF4-FFF2-40B4-BE49-F238E27FC236}">
              <a16:creationId xmlns:a16="http://schemas.microsoft.com/office/drawing/2014/main" id="{A3D41A81-956D-4B77-88BC-56714CAAFA7C}"/>
            </a:ext>
          </a:extLst>
        </xdr:cNvPr>
        <xdr:cNvSpPr/>
      </xdr:nvSpPr>
      <xdr:spPr>
        <a:xfrm>
          <a:off x="18605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61722</xdr:rowOff>
    </xdr:to>
    <xdr:cxnSp macro="">
      <xdr:nvCxnSpPr>
        <xdr:cNvPr id="613" name="直線コネクタ 612">
          <a:extLst>
            <a:ext uri="{FF2B5EF4-FFF2-40B4-BE49-F238E27FC236}">
              <a16:creationId xmlns:a16="http://schemas.microsoft.com/office/drawing/2014/main" id="{DBB8E86A-D8E1-425C-9072-626BAB46A829}"/>
            </a:ext>
          </a:extLst>
        </xdr:cNvPr>
        <xdr:cNvCxnSpPr/>
      </xdr:nvCxnSpPr>
      <xdr:spPr>
        <a:xfrm>
          <a:off x="18656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4" name="n_1aveValue【保健センター・保健所】&#10;一人当たり面積">
          <a:extLst>
            <a:ext uri="{FF2B5EF4-FFF2-40B4-BE49-F238E27FC236}">
              <a16:creationId xmlns:a16="http://schemas.microsoft.com/office/drawing/2014/main" id="{D706B2C8-EC0E-427E-879E-D3B64E3AEF75}"/>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15" name="n_2aveValue【保健センター・保健所】&#10;一人当たり面積">
          <a:extLst>
            <a:ext uri="{FF2B5EF4-FFF2-40B4-BE49-F238E27FC236}">
              <a16:creationId xmlns:a16="http://schemas.microsoft.com/office/drawing/2014/main" id="{CBD2A364-362B-4E5B-BADE-C980889CF98C}"/>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16" name="n_3aveValue【保健センター・保健所】&#10;一人当たり面積">
          <a:extLst>
            <a:ext uri="{FF2B5EF4-FFF2-40B4-BE49-F238E27FC236}">
              <a16:creationId xmlns:a16="http://schemas.microsoft.com/office/drawing/2014/main" id="{48AD8BED-643E-4E03-B200-A24F1B3FA192}"/>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617" name="n_4aveValue【保健センター・保健所】&#10;一人当たり面積">
          <a:extLst>
            <a:ext uri="{FF2B5EF4-FFF2-40B4-BE49-F238E27FC236}">
              <a16:creationId xmlns:a16="http://schemas.microsoft.com/office/drawing/2014/main" id="{2103ADEB-3196-4926-A2ED-0687F44E6B76}"/>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618" name="n_1mainValue【保健センター・保健所】&#10;一人当たり面積">
          <a:extLst>
            <a:ext uri="{FF2B5EF4-FFF2-40B4-BE49-F238E27FC236}">
              <a16:creationId xmlns:a16="http://schemas.microsoft.com/office/drawing/2014/main" id="{A2E147A8-39EA-4CCB-A11F-8342FEB29401}"/>
            </a:ext>
          </a:extLst>
        </xdr:cNvPr>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619" name="n_2mainValue【保健センター・保健所】&#10;一人当たり面積">
          <a:extLst>
            <a:ext uri="{FF2B5EF4-FFF2-40B4-BE49-F238E27FC236}">
              <a16:creationId xmlns:a16="http://schemas.microsoft.com/office/drawing/2014/main" id="{C3A8EE34-B85A-4902-969E-C579114E345A}"/>
            </a:ext>
          </a:extLst>
        </xdr:cNvPr>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620" name="n_3mainValue【保健センター・保健所】&#10;一人当たり面積">
          <a:extLst>
            <a:ext uri="{FF2B5EF4-FFF2-40B4-BE49-F238E27FC236}">
              <a16:creationId xmlns:a16="http://schemas.microsoft.com/office/drawing/2014/main" id="{605C56E8-F6A5-462A-9A6E-9E5CFD30342D}"/>
            </a:ext>
          </a:extLst>
        </xdr:cNvPr>
        <xdr:cNvSpPr txBox="1"/>
      </xdr:nvSpPr>
      <xdr:spPr>
        <a:xfrm>
          <a:off x="19310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103649</xdr:rowOff>
    </xdr:from>
    <xdr:ext cx="469744" cy="259045"/>
    <xdr:sp macro="" textlink="">
      <xdr:nvSpPr>
        <xdr:cNvPr id="621" name="n_4mainValue【保健センター・保健所】&#10;一人当たり面積">
          <a:extLst>
            <a:ext uri="{FF2B5EF4-FFF2-40B4-BE49-F238E27FC236}">
              <a16:creationId xmlns:a16="http://schemas.microsoft.com/office/drawing/2014/main" id="{B7694F1C-7AE3-4CA1-9BD8-3415ED7B1514}"/>
            </a:ext>
          </a:extLst>
        </xdr:cNvPr>
        <xdr:cNvSpPr txBox="1"/>
      </xdr:nvSpPr>
      <xdr:spPr>
        <a:xfrm>
          <a:off x="18421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1DE728BF-624A-4131-B538-3308C2ED143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20CA21DF-F39E-4D64-AAAF-4AE227C9536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678DDDC4-4F1A-4DF1-93C2-3C5EAD0642A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4C970E6B-7CD4-4E12-A214-67E29E01FE5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BACF2997-D2B4-4596-8803-63EAB64A7C5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BFB01349-FB8D-4F27-A825-8E729404323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1A300CC6-C565-42BD-9A9D-EA95CCDA983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81979D50-D569-425C-A226-36CEDEC1A8A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644790C6-CF93-4F47-9485-56E3431A874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A6D0CEF0-6FD4-4F78-9A43-71C83DBDD46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A8EC0DA4-1126-41B4-AADD-3E297F5BCE7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DC774FDD-7F91-4E36-8662-B3313141BC0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53FACE33-9C97-4935-803A-67B095BB45B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F2C27A29-2DD9-4133-9028-137C35E605B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28722E78-E36A-4E89-94B3-8EADEB6E813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8A4AA8FC-BF14-412F-97E9-15BA96A4A5C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DFFADFCB-06E9-42FD-81AC-F41C4E8DEFB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B420F871-5303-4149-AF9A-8BCB475AA8D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99A8C23F-ADA9-44C3-A346-1A45656CB45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449D87D2-5105-43A3-A0EE-D55ED04824A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CB3618B7-5CC3-4211-A0F8-24210A1F2B8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6656200A-B1CB-4866-B9F3-CDD441E3633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890BF43B-7EFE-4EEA-BFBB-F019F7A0D69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E841D502-792E-4536-A2A4-12D18C40285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13F98BD8-BC68-4AE8-BE53-90943B93926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46E71B4D-DF9A-47A3-A74C-35F8508D75EA}"/>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消防施設】&#10;有形固定資産減価償却率最小値テキスト">
          <a:extLst>
            <a:ext uri="{FF2B5EF4-FFF2-40B4-BE49-F238E27FC236}">
              <a16:creationId xmlns:a16="http://schemas.microsoft.com/office/drawing/2014/main" id="{1778143A-EFFE-4108-8F0A-27A41453281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A3D449E8-8212-4C5F-A329-1E84620166E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50" name="【消防施設】&#10;有形固定資産減価償却率最大値テキスト">
          <a:extLst>
            <a:ext uri="{FF2B5EF4-FFF2-40B4-BE49-F238E27FC236}">
              <a16:creationId xmlns:a16="http://schemas.microsoft.com/office/drawing/2014/main" id="{4B24CB4A-D2F0-44C6-B5EB-02195D21216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51" name="直線コネクタ 650">
          <a:extLst>
            <a:ext uri="{FF2B5EF4-FFF2-40B4-BE49-F238E27FC236}">
              <a16:creationId xmlns:a16="http://schemas.microsoft.com/office/drawing/2014/main" id="{939D8C13-29AC-4504-947F-859C2E02E894}"/>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549E1737-F855-41AD-95A6-DCB85731A9A2}"/>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53" name="フローチャート: 判断 652">
          <a:extLst>
            <a:ext uri="{FF2B5EF4-FFF2-40B4-BE49-F238E27FC236}">
              <a16:creationId xmlns:a16="http://schemas.microsoft.com/office/drawing/2014/main" id="{DDBE6C4A-A2C0-4CE8-8ED0-C65D1F104890}"/>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654" name="フローチャート: 判断 653">
          <a:extLst>
            <a:ext uri="{FF2B5EF4-FFF2-40B4-BE49-F238E27FC236}">
              <a16:creationId xmlns:a16="http://schemas.microsoft.com/office/drawing/2014/main" id="{9D0E1BC7-72E6-4542-AA21-A2A87BE07061}"/>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655" name="フローチャート: 判断 654">
          <a:extLst>
            <a:ext uri="{FF2B5EF4-FFF2-40B4-BE49-F238E27FC236}">
              <a16:creationId xmlns:a16="http://schemas.microsoft.com/office/drawing/2014/main" id="{B6678B76-D24A-4E76-AC79-E0B83E261473}"/>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656" name="フローチャート: 判断 655">
          <a:extLst>
            <a:ext uri="{FF2B5EF4-FFF2-40B4-BE49-F238E27FC236}">
              <a16:creationId xmlns:a16="http://schemas.microsoft.com/office/drawing/2014/main" id="{4B21F407-0C83-458D-BCB0-4B5729632BCD}"/>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657" name="フローチャート: 判断 656">
          <a:extLst>
            <a:ext uri="{FF2B5EF4-FFF2-40B4-BE49-F238E27FC236}">
              <a16:creationId xmlns:a16="http://schemas.microsoft.com/office/drawing/2014/main" id="{700022EC-C780-4162-8274-9675BDB139BE}"/>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CE182BE-D48D-4A6F-8E6B-DF4B2E308D1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74D6AE9-79FF-4E32-8A0F-ACD64729981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8BED79F9-196A-41BF-A9E1-3D024C6D5FC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D9019461-1858-450F-8890-61CCDA7D1FC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C204D82-5592-4AD5-8CBC-A1D5C0E113C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91802</xdr:rowOff>
    </xdr:from>
    <xdr:to>
      <xdr:col>85</xdr:col>
      <xdr:colOff>177800</xdr:colOff>
      <xdr:row>83</xdr:row>
      <xdr:rowOff>21952</xdr:rowOff>
    </xdr:to>
    <xdr:sp macro="" textlink="">
      <xdr:nvSpPr>
        <xdr:cNvPr id="663" name="楕円 662">
          <a:extLst>
            <a:ext uri="{FF2B5EF4-FFF2-40B4-BE49-F238E27FC236}">
              <a16:creationId xmlns:a16="http://schemas.microsoft.com/office/drawing/2014/main" id="{343E07CC-2314-4770-A379-C54493EBC8A3}"/>
            </a:ext>
          </a:extLst>
        </xdr:cNvPr>
        <xdr:cNvSpPr/>
      </xdr:nvSpPr>
      <xdr:spPr>
        <a:xfrm>
          <a:off x="162687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114679</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1E089A11-6FB9-42C9-A231-A6AB773F3B77}"/>
            </a:ext>
          </a:extLst>
        </xdr:cNvPr>
        <xdr:cNvSpPr txBox="1"/>
      </xdr:nvSpPr>
      <xdr:spPr>
        <a:xfrm>
          <a:off x="16357600" y="1400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68943</xdr:rowOff>
    </xdr:from>
    <xdr:to>
      <xdr:col>81</xdr:col>
      <xdr:colOff>101600</xdr:colOff>
      <xdr:row>82</xdr:row>
      <xdr:rowOff>170543</xdr:rowOff>
    </xdr:to>
    <xdr:sp macro="" textlink="">
      <xdr:nvSpPr>
        <xdr:cNvPr id="665" name="楕円 664">
          <a:extLst>
            <a:ext uri="{FF2B5EF4-FFF2-40B4-BE49-F238E27FC236}">
              <a16:creationId xmlns:a16="http://schemas.microsoft.com/office/drawing/2014/main" id="{7F78A9EB-B6ED-4EB8-9EA2-01B3F1E9481F}"/>
            </a:ext>
          </a:extLst>
        </xdr:cNvPr>
        <xdr:cNvSpPr/>
      </xdr:nvSpPr>
      <xdr:spPr>
        <a:xfrm>
          <a:off x="15430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119743</xdr:rowOff>
    </xdr:from>
    <xdr:to>
      <xdr:col>85</xdr:col>
      <xdr:colOff>127000</xdr:colOff>
      <xdr:row>82</xdr:row>
      <xdr:rowOff>142602</xdr:rowOff>
    </xdr:to>
    <xdr:cxnSp macro="">
      <xdr:nvCxnSpPr>
        <xdr:cNvPr id="666" name="直線コネクタ 665">
          <a:extLst>
            <a:ext uri="{FF2B5EF4-FFF2-40B4-BE49-F238E27FC236}">
              <a16:creationId xmlns:a16="http://schemas.microsoft.com/office/drawing/2014/main" id="{0620CA67-2D14-4C89-B6AB-DEFEF749EDFA}"/>
            </a:ext>
          </a:extLst>
        </xdr:cNvPr>
        <xdr:cNvCxnSpPr/>
      </xdr:nvCxnSpPr>
      <xdr:spPr>
        <a:xfrm>
          <a:off x="15481300" y="1417864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67" name="楕円 666">
          <a:extLst>
            <a:ext uri="{FF2B5EF4-FFF2-40B4-BE49-F238E27FC236}">
              <a16:creationId xmlns:a16="http://schemas.microsoft.com/office/drawing/2014/main" id="{F98085EA-4402-484C-9BA0-5B80DFAD8067}"/>
            </a:ext>
          </a:extLst>
        </xdr:cNvPr>
        <xdr:cNvSpPr/>
      </xdr:nvSpPr>
      <xdr:spPr>
        <a:xfrm>
          <a:off x="14541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82</xdr:row>
      <xdr:rowOff>119743</xdr:rowOff>
    </xdr:to>
    <xdr:cxnSp macro="">
      <xdr:nvCxnSpPr>
        <xdr:cNvPr id="668" name="直線コネクタ 667">
          <a:extLst>
            <a:ext uri="{FF2B5EF4-FFF2-40B4-BE49-F238E27FC236}">
              <a16:creationId xmlns:a16="http://schemas.microsoft.com/office/drawing/2014/main" id="{EF12E447-F717-4556-84D6-B9FB69D3B574}"/>
            </a:ext>
          </a:extLst>
        </xdr:cNvPr>
        <xdr:cNvCxnSpPr/>
      </xdr:nvCxnSpPr>
      <xdr:spPr>
        <a:xfrm>
          <a:off x="14592300" y="14131289"/>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69" name="楕円 668">
          <a:extLst>
            <a:ext uri="{FF2B5EF4-FFF2-40B4-BE49-F238E27FC236}">
              <a16:creationId xmlns:a16="http://schemas.microsoft.com/office/drawing/2014/main" id="{C1DD4293-332F-424F-BFB9-808529773533}"/>
            </a:ext>
          </a:extLst>
        </xdr:cNvPr>
        <xdr:cNvSpPr/>
      </xdr:nvSpPr>
      <xdr:spPr>
        <a:xfrm>
          <a:off x="13652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23405</xdr:rowOff>
    </xdr:from>
    <xdr:to>
      <xdr:col>76</xdr:col>
      <xdr:colOff>114300</xdr:colOff>
      <xdr:row>82</xdr:row>
      <xdr:rowOff>72389</xdr:rowOff>
    </xdr:to>
    <xdr:cxnSp macro="">
      <xdr:nvCxnSpPr>
        <xdr:cNvPr id="670" name="直線コネクタ 669">
          <a:extLst>
            <a:ext uri="{FF2B5EF4-FFF2-40B4-BE49-F238E27FC236}">
              <a16:creationId xmlns:a16="http://schemas.microsoft.com/office/drawing/2014/main" id="{E5DD0AF7-A61F-46EB-89D0-7B47EEFC2B07}"/>
            </a:ext>
          </a:extLst>
        </xdr:cNvPr>
        <xdr:cNvCxnSpPr/>
      </xdr:nvCxnSpPr>
      <xdr:spPr>
        <a:xfrm>
          <a:off x="13703300" y="1408230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99968</xdr:rowOff>
    </xdr:from>
    <xdr:to>
      <xdr:col>67</xdr:col>
      <xdr:colOff>101600</xdr:colOff>
      <xdr:row>82</xdr:row>
      <xdr:rowOff>30118</xdr:rowOff>
    </xdr:to>
    <xdr:sp macro="" textlink="">
      <xdr:nvSpPr>
        <xdr:cNvPr id="671" name="楕円 670">
          <a:extLst>
            <a:ext uri="{FF2B5EF4-FFF2-40B4-BE49-F238E27FC236}">
              <a16:creationId xmlns:a16="http://schemas.microsoft.com/office/drawing/2014/main" id="{836BA51D-C37D-4156-8750-30A9F8278DC7}"/>
            </a:ext>
          </a:extLst>
        </xdr:cNvPr>
        <xdr:cNvSpPr/>
      </xdr:nvSpPr>
      <xdr:spPr>
        <a:xfrm>
          <a:off x="12763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150768</xdr:rowOff>
    </xdr:from>
    <xdr:to>
      <xdr:col>71</xdr:col>
      <xdr:colOff>177800</xdr:colOff>
      <xdr:row>82</xdr:row>
      <xdr:rowOff>23405</xdr:rowOff>
    </xdr:to>
    <xdr:cxnSp macro="">
      <xdr:nvCxnSpPr>
        <xdr:cNvPr id="672" name="直線コネクタ 671">
          <a:extLst>
            <a:ext uri="{FF2B5EF4-FFF2-40B4-BE49-F238E27FC236}">
              <a16:creationId xmlns:a16="http://schemas.microsoft.com/office/drawing/2014/main" id="{6379A611-D8AF-44A4-80EE-BAB074AC2475}"/>
            </a:ext>
          </a:extLst>
        </xdr:cNvPr>
        <xdr:cNvCxnSpPr/>
      </xdr:nvCxnSpPr>
      <xdr:spPr>
        <a:xfrm>
          <a:off x="12814300" y="1403821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673" name="n_1aveValue【消防施設】&#10;有形固定資産減価償却率">
          <a:extLst>
            <a:ext uri="{FF2B5EF4-FFF2-40B4-BE49-F238E27FC236}">
              <a16:creationId xmlns:a16="http://schemas.microsoft.com/office/drawing/2014/main" id="{84117C94-3A02-41E9-971E-45C2A756C535}"/>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674" name="n_2aveValue【消防施設】&#10;有形固定資産減価償却率">
          <a:extLst>
            <a:ext uri="{FF2B5EF4-FFF2-40B4-BE49-F238E27FC236}">
              <a16:creationId xmlns:a16="http://schemas.microsoft.com/office/drawing/2014/main" id="{D9E737A6-2542-4FC7-828D-6561A53E8858}"/>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675" name="n_3aveValue【消防施設】&#10;有形固定資産減価償却率">
          <a:extLst>
            <a:ext uri="{FF2B5EF4-FFF2-40B4-BE49-F238E27FC236}">
              <a16:creationId xmlns:a16="http://schemas.microsoft.com/office/drawing/2014/main" id="{B5DBC915-BC42-4C51-AF14-426E8EC0D973}"/>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676" name="n_4aveValue【消防施設】&#10;有形固定資産減価償却率">
          <a:extLst>
            <a:ext uri="{FF2B5EF4-FFF2-40B4-BE49-F238E27FC236}">
              <a16:creationId xmlns:a16="http://schemas.microsoft.com/office/drawing/2014/main" id="{7E99D986-5402-46B2-87B7-491AF83BB4AB}"/>
            </a:ext>
          </a:extLst>
        </xdr:cNvPr>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15620</xdr:rowOff>
    </xdr:from>
    <xdr:ext cx="405111" cy="259045"/>
    <xdr:sp macro="" textlink="">
      <xdr:nvSpPr>
        <xdr:cNvPr id="677" name="n_1mainValue【消防施設】&#10;有形固定資産減価償却率">
          <a:extLst>
            <a:ext uri="{FF2B5EF4-FFF2-40B4-BE49-F238E27FC236}">
              <a16:creationId xmlns:a16="http://schemas.microsoft.com/office/drawing/2014/main" id="{AD1C5F18-40EE-4AA8-A82C-97A44A9C95E0}"/>
            </a:ext>
          </a:extLst>
        </xdr:cNvPr>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78" name="n_2mainValue【消防施設】&#10;有形固定資産減価償却率">
          <a:extLst>
            <a:ext uri="{FF2B5EF4-FFF2-40B4-BE49-F238E27FC236}">
              <a16:creationId xmlns:a16="http://schemas.microsoft.com/office/drawing/2014/main" id="{DF8B4476-9FEE-43F2-80DB-E33609F31D2C}"/>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679" name="n_3mainValue【消防施設】&#10;有形固定資産減価償却率">
          <a:extLst>
            <a:ext uri="{FF2B5EF4-FFF2-40B4-BE49-F238E27FC236}">
              <a16:creationId xmlns:a16="http://schemas.microsoft.com/office/drawing/2014/main" id="{3CD0C983-6740-4A73-BA6E-AC83C80E3D86}"/>
            </a:ext>
          </a:extLst>
        </xdr:cNvPr>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46645</xdr:rowOff>
    </xdr:from>
    <xdr:ext cx="405111" cy="259045"/>
    <xdr:sp macro="" textlink="">
      <xdr:nvSpPr>
        <xdr:cNvPr id="680" name="n_4mainValue【消防施設】&#10;有形固定資産減価償却率">
          <a:extLst>
            <a:ext uri="{FF2B5EF4-FFF2-40B4-BE49-F238E27FC236}">
              <a16:creationId xmlns:a16="http://schemas.microsoft.com/office/drawing/2014/main" id="{519A798C-C882-4F8C-BF77-3526C499F3FD}"/>
            </a:ext>
          </a:extLst>
        </xdr:cNvPr>
        <xdr:cNvSpPr txBox="1"/>
      </xdr:nvSpPr>
      <xdr:spPr>
        <a:xfrm>
          <a:off x="12611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ACF62F7D-5577-4924-885B-76527D7FB8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E841612A-7FFF-48EA-BCE6-AB109C1BCDA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23E0832D-E45E-4146-A615-BF766B5B320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C01A2095-224B-4009-B074-3414336AE8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4BB25559-FED1-4D81-A0FD-16E39AF9D23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7C0D0404-614D-48BF-8EAB-CAB7CFF79CB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C8033F1F-D427-4E33-9910-DBBAD47AC50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4F41455F-6C80-4D27-862A-54930B9AFB2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5E3A9703-B7C4-4217-B951-D2BE3697ECE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5C1F9001-9077-41E2-9FAF-5E59F8CD8DA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4F89BAF3-5760-432D-8E87-A36DC1B1E87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25D679AC-678B-40E9-9C3A-BF279FD73AE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7E406F8D-60D2-4014-8195-9309DA178AC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F0296430-3868-4FF8-8225-72A081F66B0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E9556007-2903-4016-80DB-1C51DCE299A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51123E17-867A-4FF5-9833-2AF9654D626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E7669B7-5734-4EC7-84AA-2678572A567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63302F84-5EC6-4DB6-9C2F-36372A0B9F5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5EA4ECE6-7B70-496F-A4DE-AB638B4B751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B22A9CF7-AB1D-4048-BC9F-EF287A93265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2E7E1422-5624-485C-B94B-7C72FE69946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02" name="直線コネクタ 701">
          <a:extLst>
            <a:ext uri="{FF2B5EF4-FFF2-40B4-BE49-F238E27FC236}">
              <a16:creationId xmlns:a16="http://schemas.microsoft.com/office/drawing/2014/main" id="{EAE45E6C-8119-4C67-BDE1-2BFF6816B481}"/>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3" name="【消防施設】&#10;一人当たり面積最小値テキスト">
          <a:extLst>
            <a:ext uri="{FF2B5EF4-FFF2-40B4-BE49-F238E27FC236}">
              <a16:creationId xmlns:a16="http://schemas.microsoft.com/office/drawing/2014/main" id="{87C5DFCA-B460-4255-8719-2A0F91389819}"/>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4" name="直線コネクタ 703">
          <a:extLst>
            <a:ext uri="{FF2B5EF4-FFF2-40B4-BE49-F238E27FC236}">
              <a16:creationId xmlns:a16="http://schemas.microsoft.com/office/drawing/2014/main" id="{6BA6F25B-05E0-4309-AD21-12D6CF58C2CC}"/>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5" name="【消防施設】&#10;一人当たり面積最大値テキスト">
          <a:extLst>
            <a:ext uri="{FF2B5EF4-FFF2-40B4-BE49-F238E27FC236}">
              <a16:creationId xmlns:a16="http://schemas.microsoft.com/office/drawing/2014/main" id="{B60F71FC-310E-4201-9135-A4E6699C809A}"/>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6" name="直線コネクタ 705">
          <a:extLst>
            <a:ext uri="{FF2B5EF4-FFF2-40B4-BE49-F238E27FC236}">
              <a16:creationId xmlns:a16="http://schemas.microsoft.com/office/drawing/2014/main" id="{B1EA99CC-464F-43AB-BE1C-08B9FD26D043}"/>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消防施設】&#10;一人当たり面積平均値テキスト">
          <a:extLst>
            <a:ext uri="{FF2B5EF4-FFF2-40B4-BE49-F238E27FC236}">
              <a16:creationId xmlns:a16="http://schemas.microsoft.com/office/drawing/2014/main" id="{AD030D0C-D167-4A72-B242-B2F65B488FA9}"/>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a:extLst>
            <a:ext uri="{FF2B5EF4-FFF2-40B4-BE49-F238E27FC236}">
              <a16:creationId xmlns:a16="http://schemas.microsoft.com/office/drawing/2014/main" id="{B2A1EE76-65A5-43FA-833E-147C81CC5648}"/>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09" name="フローチャート: 判断 708">
          <a:extLst>
            <a:ext uri="{FF2B5EF4-FFF2-40B4-BE49-F238E27FC236}">
              <a16:creationId xmlns:a16="http://schemas.microsoft.com/office/drawing/2014/main" id="{7957F0EF-F090-4906-B6DF-C1DB8266BABD}"/>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10" name="フローチャート: 判断 709">
          <a:extLst>
            <a:ext uri="{FF2B5EF4-FFF2-40B4-BE49-F238E27FC236}">
              <a16:creationId xmlns:a16="http://schemas.microsoft.com/office/drawing/2014/main" id="{6A1A9793-8036-4971-ACB9-1B83486337FA}"/>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11" name="フローチャート: 判断 710">
          <a:extLst>
            <a:ext uri="{FF2B5EF4-FFF2-40B4-BE49-F238E27FC236}">
              <a16:creationId xmlns:a16="http://schemas.microsoft.com/office/drawing/2014/main" id="{9418E798-0F13-4C16-BE3B-49120EB3B80E}"/>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12" name="フローチャート: 判断 711">
          <a:extLst>
            <a:ext uri="{FF2B5EF4-FFF2-40B4-BE49-F238E27FC236}">
              <a16:creationId xmlns:a16="http://schemas.microsoft.com/office/drawing/2014/main" id="{5AFC7B3E-B729-494F-9E11-62BC59CB981B}"/>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275AC588-C3CA-49EB-B4E7-B2CCB089658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3CF1392-545D-4F8A-AF30-17F2E70D5BD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C80E70E0-F8B7-4683-A48C-6D59EC11D01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E921B30-802C-4D0F-BB77-808CA9B8FAE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A7E8C61-7FC6-4C3C-9E8F-0EEFA9C0B3B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718" name="楕円 717">
          <a:extLst>
            <a:ext uri="{FF2B5EF4-FFF2-40B4-BE49-F238E27FC236}">
              <a16:creationId xmlns:a16="http://schemas.microsoft.com/office/drawing/2014/main" id="{FCECDB55-2BDC-4999-BB57-C67986AE1832}"/>
            </a:ext>
          </a:extLst>
        </xdr:cNvPr>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719" name="【消防施設】&#10;一人当たり面積該当値テキスト">
          <a:extLst>
            <a:ext uri="{FF2B5EF4-FFF2-40B4-BE49-F238E27FC236}">
              <a16:creationId xmlns:a16="http://schemas.microsoft.com/office/drawing/2014/main" id="{0A70994A-B4ED-42DD-A649-44FA35CB7F58}"/>
            </a:ext>
          </a:extLst>
        </xdr:cNvPr>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720" name="楕円 719">
          <a:extLst>
            <a:ext uri="{FF2B5EF4-FFF2-40B4-BE49-F238E27FC236}">
              <a16:creationId xmlns:a16="http://schemas.microsoft.com/office/drawing/2014/main" id="{45967E0A-440D-497D-9B58-81C2610997C2}"/>
            </a:ext>
          </a:extLst>
        </xdr:cNvPr>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134113</xdr:rowOff>
    </xdr:to>
    <xdr:cxnSp macro="">
      <xdr:nvCxnSpPr>
        <xdr:cNvPr id="721" name="直線コネクタ 720">
          <a:extLst>
            <a:ext uri="{FF2B5EF4-FFF2-40B4-BE49-F238E27FC236}">
              <a16:creationId xmlns:a16="http://schemas.microsoft.com/office/drawing/2014/main" id="{320D3FA7-E8C4-4AD1-963E-1DEA6A05066D}"/>
            </a:ext>
          </a:extLst>
        </xdr:cNvPr>
        <xdr:cNvCxnSpPr/>
      </xdr:nvCxnSpPr>
      <xdr:spPr>
        <a:xfrm>
          <a:off x="21323300" y="1453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722" name="楕円 721">
          <a:extLst>
            <a:ext uri="{FF2B5EF4-FFF2-40B4-BE49-F238E27FC236}">
              <a16:creationId xmlns:a16="http://schemas.microsoft.com/office/drawing/2014/main" id="{3E2ACBE3-0BF6-4D91-AABA-5EA961FB0EBF}"/>
            </a:ext>
          </a:extLst>
        </xdr:cNvPr>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134113</xdr:rowOff>
    </xdr:to>
    <xdr:cxnSp macro="">
      <xdr:nvCxnSpPr>
        <xdr:cNvPr id="723" name="直線コネクタ 722">
          <a:extLst>
            <a:ext uri="{FF2B5EF4-FFF2-40B4-BE49-F238E27FC236}">
              <a16:creationId xmlns:a16="http://schemas.microsoft.com/office/drawing/2014/main" id="{F61DE2BD-E797-4923-9DBE-B219690D6F95}"/>
            </a:ext>
          </a:extLst>
        </xdr:cNvPr>
        <xdr:cNvCxnSpPr/>
      </xdr:nvCxnSpPr>
      <xdr:spPr>
        <a:xfrm>
          <a:off x="20434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724" name="楕円 723">
          <a:extLst>
            <a:ext uri="{FF2B5EF4-FFF2-40B4-BE49-F238E27FC236}">
              <a16:creationId xmlns:a16="http://schemas.microsoft.com/office/drawing/2014/main" id="{3189D2E0-3687-4C42-9247-A069F79C5124}"/>
            </a:ext>
          </a:extLst>
        </xdr:cNvPr>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134113</xdr:rowOff>
    </xdr:to>
    <xdr:cxnSp macro="">
      <xdr:nvCxnSpPr>
        <xdr:cNvPr id="725" name="直線コネクタ 724">
          <a:extLst>
            <a:ext uri="{FF2B5EF4-FFF2-40B4-BE49-F238E27FC236}">
              <a16:creationId xmlns:a16="http://schemas.microsoft.com/office/drawing/2014/main" id="{467A8821-83C3-4477-8BE7-3F6A09FD84D4}"/>
            </a:ext>
          </a:extLst>
        </xdr:cNvPr>
        <xdr:cNvCxnSpPr/>
      </xdr:nvCxnSpPr>
      <xdr:spPr>
        <a:xfrm>
          <a:off x="19545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726" name="楕円 725">
          <a:extLst>
            <a:ext uri="{FF2B5EF4-FFF2-40B4-BE49-F238E27FC236}">
              <a16:creationId xmlns:a16="http://schemas.microsoft.com/office/drawing/2014/main" id="{DC38CAD2-CFFB-4236-8DAB-C914168C06C0}"/>
            </a:ext>
          </a:extLst>
        </xdr:cNvPr>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134113</xdr:rowOff>
    </xdr:to>
    <xdr:cxnSp macro="">
      <xdr:nvCxnSpPr>
        <xdr:cNvPr id="727" name="直線コネクタ 726">
          <a:extLst>
            <a:ext uri="{FF2B5EF4-FFF2-40B4-BE49-F238E27FC236}">
              <a16:creationId xmlns:a16="http://schemas.microsoft.com/office/drawing/2014/main" id="{34FA12A1-7F00-4E43-9619-C6C811194FEB}"/>
            </a:ext>
          </a:extLst>
        </xdr:cNvPr>
        <xdr:cNvCxnSpPr/>
      </xdr:nvCxnSpPr>
      <xdr:spPr>
        <a:xfrm>
          <a:off x="18656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728" name="n_1aveValue【消防施設】&#10;一人当たり面積">
          <a:extLst>
            <a:ext uri="{FF2B5EF4-FFF2-40B4-BE49-F238E27FC236}">
              <a16:creationId xmlns:a16="http://schemas.microsoft.com/office/drawing/2014/main" id="{55BB64E2-2EF1-4D14-9045-01DCD0A9AF1B}"/>
            </a:ext>
          </a:extLst>
        </xdr:cNvPr>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729" name="n_2aveValue【消防施設】&#10;一人当たり面積">
          <a:extLst>
            <a:ext uri="{FF2B5EF4-FFF2-40B4-BE49-F238E27FC236}">
              <a16:creationId xmlns:a16="http://schemas.microsoft.com/office/drawing/2014/main" id="{638BCD2B-D5F6-442A-B4E9-30664C435F31}"/>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730" name="n_3aveValue【消防施設】&#10;一人当たり面積">
          <a:extLst>
            <a:ext uri="{FF2B5EF4-FFF2-40B4-BE49-F238E27FC236}">
              <a16:creationId xmlns:a16="http://schemas.microsoft.com/office/drawing/2014/main" id="{7B633FE3-DD0C-435C-B6FA-12C0B0625F7D}"/>
            </a:ext>
          </a:extLst>
        </xdr:cNvPr>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731" name="n_4aveValue【消防施設】&#10;一人当たり面積">
          <a:extLst>
            <a:ext uri="{FF2B5EF4-FFF2-40B4-BE49-F238E27FC236}">
              <a16:creationId xmlns:a16="http://schemas.microsoft.com/office/drawing/2014/main" id="{4ABCFBD9-C7E2-4D8F-81ED-0FFC9921E7CC}"/>
            </a:ext>
          </a:extLst>
        </xdr:cNvPr>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732" name="n_1mainValue【消防施設】&#10;一人当たり面積">
          <a:extLst>
            <a:ext uri="{FF2B5EF4-FFF2-40B4-BE49-F238E27FC236}">
              <a16:creationId xmlns:a16="http://schemas.microsoft.com/office/drawing/2014/main" id="{1EB7DF65-80E4-4FEB-A370-AF59F0F9E707}"/>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733" name="n_2mainValue【消防施設】&#10;一人当たり面積">
          <a:extLst>
            <a:ext uri="{FF2B5EF4-FFF2-40B4-BE49-F238E27FC236}">
              <a16:creationId xmlns:a16="http://schemas.microsoft.com/office/drawing/2014/main" id="{CEED38D1-CD1D-40C6-9ACF-E717B078421D}"/>
            </a:ext>
          </a:extLst>
        </xdr:cNvPr>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734" name="n_3mainValue【消防施設】&#10;一人当たり面積">
          <a:extLst>
            <a:ext uri="{FF2B5EF4-FFF2-40B4-BE49-F238E27FC236}">
              <a16:creationId xmlns:a16="http://schemas.microsoft.com/office/drawing/2014/main" id="{6981C71F-FB4D-4C29-AF5E-FB929F6252F8}"/>
            </a:ext>
          </a:extLst>
        </xdr:cNvPr>
        <xdr:cNvSpPr txBox="1"/>
      </xdr:nvSpPr>
      <xdr:spPr>
        <a:xfrm>
          <a:off x="19310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735" name="n_4mainValue【消防施設】&#10;一人当たり面積">
          <a:extLst>
            <a:ext uri="{FF2B5EF4-FFF2-40B4-BE49-F238E27FC236}">
              <a16:creationId xmlns:a16="http://schemas.microsoft.com/office/drawing/2014/main" id="{81DF7751-6877-4CBF-B5CC-92C899DEA3BD}"/>
            </a:ext>
          </a:extLst>
        </xdr:cNvPr>
        <xdr:cNvSpPr txBox="1"/>
      </xdr:nvSpPr>
      <xdr:spPr>
        <a:xfrm>
          <a:off x="18421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4A0CC30D-2561-41F0-84F2-36395E83475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786DEADD-E8BB-4FBA-A50E-A5DB950C262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AD5CB650-6ACF-45CA-9BBC-E95BC81F339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B8620871-E1D8-43EB-808C-9881B37F81F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F804EF13-1570-4C24-A395-A5B0AE17E30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4C50C7E6-3900-44EF-B0DA-5E83883A2D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3120BC55-A59F-4B99-844A-676564C9745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2D85C4FF-CAFF-4F08-AB5C-A4E231972A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28EE8ADE-403E-48FB-949D-5BD3A30FC37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B9C4D131-C4D8-4DC9-94FA-0A28F8D7795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4E6B6824-03C0-487F-A62C-585C46A5FFE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3208262F-7C4E-499B-B070-6DB29E46465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4C67C69-2834-4ADA-A10C-55A06BB49D4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1D5CEFD7-FE98-47A4-9363-9BBAD10B22D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9B022F4C-68ED-43C2-9F5E-22757E27C26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F3AB39D8-62CF-47B3-B4FD-4F89DBAE18D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E0CE91EE-0078-4709-AC13-887F8377223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B46E1FC-0B1E-4F42-A192-08AFF82423F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5497F24-58AF-4264-9F97-79EAE1F27EF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B66113F6-9E45-4459-8609-0FE1CE545B2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71C0E654-6516-44EB-BDD5-212E05EC4E1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5DE17C0E-EE8B-4784-866B-FB5C2499427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A6CDE949-74B8-4A82-899D-86F409344FA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F39F1C58-EDB7-4815-97C7-B61402FF78F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39109FE5-60C7-4B32-9FEF-C8551D81DC4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61" name="直線コネクタ 760">
          <a:extLst>
            <a:ext uri="{FF2B5EF4-FFF2-40B4-BE49-F238E27FC236}">
              <a16:creationId xmlns:a16="http://schemas.microsoft.com/office/drawing/2014/main" id="{CE0E47F3-D90B-4E43-9259-64F43D592CAC}"/>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62" name="【庁舎】&#10;有形固定資産減価償却率最小値テキスト">
          <a:extLst>
            <a:ext uri="{FF2B5EF4-FFF2-40B4-BE49-F238E27FC236}">
              <a16:creationId xmlns:a16="http://schemas.microsoft.com/office/drawing/2014/main" id="{870C78F1-56AE-43CA-AE33-CEC66F842D4A}"/>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63" name="直線コネクタ 762">
          <a:extLst>
            <a:ext uri="{FF2B5EF4-FFF2-40B4-BE49-F238E27FC236}">
              <a16:creationId xmlns:a16="http://schemas.microsoft.com/office/drawing/2014/main" id="{A670174E-0D71-4D7C-82D4-D37B853E8E73}"/>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64" name="【庁舎】&#10;有形固定資産減価償却率最大値テキスト">
          <a:extLst>
            <a:ext uri="{FF2B5EF4-FFF2-40B4-BE49-F238E27FC236}">
              <a16:creationId xmlns:a16="http://schemas.microsoft.com/office/drawing/2014/main" id="{6BF48FBC-517D-4C99-8999-3AEE673F47A6}"/>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65" name="直線コネクタ 764">
          <a:extLst>
            <a:ext uri="{FF2B5EF4-FFF2-40B4-BE49-F238E27FC236}">
              <a16:creationId xmlns:a16="http://schemas.microsoft.com/office/drawing/2014/main" id="{29608464-E8ED-418B-9A87-B1F5E6E22D38}"/>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766" name="【庁舎】&#10;有形固定資産減価償却率平均値テキスト">
          <a:extLst>
            <a:ext uri="{FF2B5EF4-FFF2-40B4-BE49-F238E27FC236}">
              <a16:creationId xmlns:a16="http://schemas.microsoft.com/office/drawing/2014/main" id="{D2B3E8A6-423D-4DC7-B074-925113A01CF6}"/>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67" name="フローチャート: 判断 766">
          <a:extLst>
            <a:ext uri="{FF2B5EF4-FFF2-40B4-BE49-F238E27FC236}">
              <a16:creationId xmlns:a16="http://schemas.microsoft.com/office/drawing/2014/main" id="{31BEB013-A170-4088-B84B-FF42DF3A39C1}"/>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8" name="フローチャート: 判断 767">
          <a:extLst>
            <a:ext uri="{FF2B5EF4-FFF2-40B4-BE49-F238E27FC236}">
              <a16:creationId xmlns:a16="http://schemas.microsoft.com/office/drawing/2014/main" id="{10489992-88C1-4E18-AFC0-2A8E8D618228}"/>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69" name="フローチャート: 判断 768">
          <a:extLst>
            <a:ext uri="{FF2B5EF4-FFF2-40B4-BE49-F238E27FC236}">
              <a16:creationId xmlns:a16="http://schemas.microsoft.com/office/drawing/2014/main" id="{25B22378-2CA7-4590-BF41-D017BC1D59D2}"/>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70" name="フローチャート: 判断 769">
          <a:extLst>
            <a:ext uri="{FF2B5EF4-FFF2-40B4-BE49-F238E27FC236}">
              <a16:creationId xmlns:a16="http://schemas.microsoft.com/office/drawing/2014/main" id="{51A62A89-4768-4968-BBB1-4EF3DB21C5CB}"/>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71" name="フローチャート: 判断 770">
          <a:extLst>
            <a:ext uri="{FF2B5EF4-FFF2-40B4-BE49-F238E27FC236}">
              <a16:creationId xmlns:a16="http://schemas.microsoft.com/office/drawing/2014/main" id="{BF585633-7C2E-4602-BD7F-FCAF03ADBCA4}"/>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4A1E85A7-6B2E-4C4A-BF18-901309D2F57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F3AEE25E-B577-4D09-AD75-6C8D9F826F5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BE8BC4DB-3596-412A-947F-75FD6288758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A3DFAD0-99D5-41E1-A5BA-D0C5FF0CFF2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358DE43-C665-4727-AC26-C5CD1BFEF61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31931</xdr:rowOff>
    </xdr:from>
    <xdr:to>
      <xdr:col>85</xdr:col>
      <xdr:colOff>177800</xdr:colOff>
      <xdr:row>108</xdr:row>
      <xdr:rowOff>133531</xdr:rowOff>
    </xdr:to>
    <xdr:sp macro="" textlink="">
      <xdr:nvSpPr>
        <xdr:cNvPr id="777" name="楕円 776">
          <a:extLst>
            <a:ext uri="{FF2B5EF4-FFF2-40B4-BE49-F238E27FC236}">
              <a16:creationId xmlns:a16="http://schemas.microsoft.com/office/drawing/2014/main" id="{8F45C550-E380-4041-BBFE-B832812479E6}"/>
            </a:ext>
          </a:extLst>
        </xdr:cNvPr>
        <xdr:cNvSpPr/>
      </xdr:nvSpPr>
      <xdr:spPr>
        <a:xfrm>
          <a:off x="16268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118308</xdr:rowOff>
    </xdr:from>
    <xdr:ext cx="405111" cy="259045"/>
    <xdr:sp macro="" textlink="">
      <xdr:nvSpPr>
        <xdr:cNvPr id="778" name="【庁舎】&#10;有形固定資産減価償却率該当値テキスト">
          <a:extLst>
            <a:ext uri="{FF2B5EF4-FFF2-40B4-BE49-F238E27FC236}">
              <a16:creationId xmlns:a16="http://schemas.microsoft.com/office/drawing/2014/main" id="{2CE86244-7604-4FE9-B627-49B186CCE671}"/>
            </a:ext>
          </a:extLst>
        </xdr:cNvPr>
        <xdr:cNvSpPr txBox="1"/>
      </xdr:nvSpPr>
      <xdr:spPr>
        <a:xfrm>
          <a:off x="16357600" y="1846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23768</xdr:rowOff>
    </xdr:from>
    <xdr:to>
      <xdr:col>81</xdr:col>
      <xdr:colOff>101600</xdr:colOff>
      <xdr:row>108</xdr:row>
      <xdr:rowOff>125368</xdr:rowOff>
    </xdr:to>
    <xdr:sp macro="" textlink="">
      <xdr:nvSpPr>
        <xdr:cNvPr id="779" name="楕円 778">
          <a:extLst>
            <a:ext uri="{FF2B5EF4-FFF2-40B4-BE49-F238E27FC236}">
              <a16:creationId xmlns:a16="http://schemas.microsoft.com/office/drawing/2014/main" id="{62202606-9BEB-4CE9-9771-F4BE5C19658C}"/>
            </a:ext>
          </a:extLst>
        </xdr:cNvPr>
        <xdr:cNvSpPr/>
      </xdr:nvSpPr>
      <xdr:spPr>
        <a:xfrm>
          <a:off x="1543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74568</xdr:rowOff>
    </xdr:from>
    <xdr:to>
      <xdr:col>85</xdr:col>
      <xdr:colOff>127000</xdr:colOff>
      <xdr:row>108</xdr:row>
      <xdr:rowOff>82731</xdr:rowOff>
    </xdr:to>
    <xdr:cxnSp macro="">
      <xdr:nvCxnSpPr>
        <xdr:cNvPr id="780" name="直線コネクタ 779">
          <a:extLst>
            <a:ext uri="{FF2B5EF4-FFF2-40B4-BE49-F238E27FC236}">
              <a16:creationId xmlns:a16="http://schemas.microsoft.com/office/drawing/2014/main" id="{3C188D1D-2B95-4870-B43F-E0F0D5CCEFFF}"/>
            </a:ext>
          </a:extLst>
        </xdr:cNvPr>
        <xdr:cNvCxnSpPr/>
      </xdr:nvCxnSpPr>
      <xdr:spPr>
        <a:xfrm>
          <a:off x="15481300" y="18591168"/>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12337</xdr:rowOff>
    </xdr:from>
    <xdr:to>
      <xdr:col>76</xdr:col>
      <xdr:colOff>165100</xdr:colOff>
      <xdr:row>108</xdr:row>
      <xdr:rowOff>113937</xdr:rowOff>
    </xdr:to>
    <xdr:sp macro="" textlink="">
      <xdr:nvSpPr>
        <xdr:cNvPr id="781" name="楕円 780">
          <a:extLst>
            <a:ext uri="{FF2B5EF4-FFF2-40B4-BE49-F238E27FC236}">
              <a16:creationId xmlns:a16="http://schemas.microsoft.com/office/drawing/2014/main" id="{B490EF42-BF57-47B8-9AEF-48F9711FAE98}"/>
            </a:ext>
          </a:extLst>
        </xdr:cNvPr>
        <xdr:cNvSpPr/>
      </xdr:nvSpPr>
      <xdr:spPr>
        <a:xfrm>
          <a:off x="14541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63137</xdr:rowOff>
    </xdr:from>
    <xdr:to>
      <xdr:col>81</xdr:col>
      <xdr:colOff>50800</xdr:colOff>
      <xdr:row>108</xdr:row>
      <xdr:rowOff>74568</xdr:rowOff>
    </xdr:to>
    <xdr:cxnSp macro="">
      <xdr:nvCxnSpPr>
        <xdr:cNvPr id="782" name="直線コネクタ 781">
          <a:extLst>
            <a:ext uri="{FF2B5EF4-FFF2-40B4-BE49-F238E27FC236}">
              <a16:creationId xmlns:a16="http://schemas.microsoft.com/office/drawing/2014/main" id="{B1A63539-866E-4352-AB5C-E9005D4B3AD6}"/>
            </a:ext>
          </a:extLst>
        </xdr:cNvPr>
        <xdr:cNvCxnSpPr/>
      </xdr:nvCxnSpPr>
      <xdr:spPr>
        <a:xfrm>
          <a:off x="14592300" y="185797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907</xdr:rowOff>
    </xdr:from>
    <xdr:to>
      <xdr:col>72</xdr:col>
      <xdr:colOff>38100</xdr:colOff>
      <xdr:row>108</xdr:row>
      <xdr:rowOff>102507</xdr:rowOff>
    </xdr:to>
    <xdr:sp macro="" textlink="">
      <xdr:nvSpPr>
        <xdr:cNvPr id="783" name="楕円 782">
          <a:extLst>
            <a:ext uri="{FF2B5EF4-FFF2-40B4-BE49-F238E27FC236}">
              <a16:creationId xmlns:a16="http://schemas.microsoft.com/office/drawing/2014/main" id="{8309C06F-4EFB-45A5-A07B-F9D283DBA371}"/>
            </a:ext>
          </a:extLst>
        </xdr:cNvPr>
        <xdr:cNvSpPr/>
      </xdr:nvSpPr>
      <xdr:spPr>
        <a:xfrm>
          <a:off x="13652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51707</xdr:rowOff>
    </xdr:from>
    <xdr:to>
      <xdr:col>76</xdr:col>
      <xdr:colOff>114300</xdr:colOff>
      <xdr:row>108</xdr:row>
      <xdr:rowOff>63137</xdr:rowOff>
    </xdr:to>
    <xdr:cxnSp macro="">
      <xdr:nvCxnSpPr>
        <xdr:cNvPr id="784" name="直線コネクタ 783">
          <a:extLst>
            <a:ext uri="{FF2B5EF4-FFF2-40B4-BE49-F238E27FC236}">
              <a16:creationId xmlns:a16="http://schemas.microsoft.com/office/drawing/2014/main" id="{608BE3D8-F6E3-4B91-8FCF-2BD240E3BACF}"/>
            </a:ext>
          </a:extLst>
        </xdr:cNvPr>
        <xdr:cNvCxnSpPr/>
      </xdr:nvCxnSpPr>
      <xdr:spPr>
        <a:xfrm>
          <a:off x="13703300" y="185683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152763</xdr:rowOff>
    </xdr:from>
    <xdr:to>
      <xdr:col>67</xdr:col>
      <xdr:colOff>101600</xdr:colOff>
      <xdr:row>108</xdr:row>
      <xdr:rowOff>82913</xdr:rowOff>
    </xdr:to>
    <xdr:sp macro="" textlink="">
      <xdr:nvSpPr>
        <xdr:cNvPr id="785" name="楕円 784">
          <a:extLst>
            <a:ext uri="{FF2B5EF4-FFF2-40B4-BE49-F238E27FC236}">
              <a16:creationId xmlns:a16="http://schemas.microsoft.com/office/drawing/2014/main" id="{C0E9A348-B587-43FE-8238-7AAB1B2CD35E}"/>
            </a:ext>
          </a:extLst>
        </xdr:cNvPr>
        <xdr:cNvSpPr/>
      </xdr:nvSpPr>
      <xdr:spPr>
        <a:xfrm>
          <a:off x="12763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32113</xdr:rowOff>
    </xdr:from>
    <xdr:to>
      <xdr:col>71</xdr:col>
      <xdr:colOff>177800</xdr:colOff>
      <xdr:row>108</xdr:row>
      <xdr:rowOff>51707</xdr:rowOff>
    </xdr:to>
    <xdr:cxnSp macro="">
      <xdr:nvCxnSpPr>
        <xdr:cNvPr id="786" name="直線コネクタ 785">
          <a:extLst>
            <a:ext uri="{FF2B5EF4-FFF2-40B4-BE49-F238E27FC236}">
              <a16:creationId xmlns:a16="http://schemas.microsoft.com/office/drawing/2014/main" id="{706CEBBF-3D9B-40E6-9849-4EF252FF6F75}"/>
            </a:ext>
          </a:extLst>
        </xdr:cNvPr>
        <xdr:cNvCxnSpPr/>
      </xdr:nvCxnSpPr>
      <xdr:spPr>
        <a:xfrm>
          <a:off x="12814300" y="185487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87" name="n_1aveValue【庁舎】&#10;有形固定資産減価償却率">
          <a:extLst>
            <a:ext uri="{FF2B5EF4-FFF2-40B4-BE49-F238E27FC236}">
              <a16:creationId xmlns:a16="http://schemas.microsoft.com/office/drawing/2014/main" id="{981FC68F-64B7-452C-ABAD-44A82047DB47}"/>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88" name="n_2aveValue【庁舎】&#10;有形固定資産減価償却率">
          <a:extLst>
            <a:ext uri="{FF2B5EF4-FFF2-40B4-BE49-F238E27FC236}">
              <a16:creationId xmlns:a16="http://schemas.microsoft.com/office/drawing/2014/main" id="{9B2EEC0F-40EC-4FCF-B49A-4DC583FAE5C2}"/>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789" name="n_3aveValue【庁舎】&#10;有形固定資産減価償却率">
          <a:extLst>
            <a:ext uri="{FF2B5EF4-FFF2-40B4-BE49-F238E27FC236}">
              <a16:creationId xmlns:a16="http://schemas.microsoft.com/office/drawing/2014/main" id="{7EB98210-84C9-476C-ACC9-844D6B3186D5}"/>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790" name="n_4aveValue【庁舎】&#10;有形固定資産減価償却率">
          <a:extLst>
            <a:ext uri="{FF2B5EF4-FFF2-40B4-BE49-F238E27FC236}">
              <a16:creationId xmlns:a16="http://schemas.microsoft.com/office/drawing/2014/main" id="{3BB02182-F99E-4AD9-A41F-4EB833104331}"/>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116495</xdr:rowOff>
    </xdr:from>
    <xdr:ext cx="405111" cy="259045"/>
    <xdr:sp macro="" textlink="">
      <xdr:nvSpPr>
        <xdr:cNvPr id="791" name="n_1mainValue【庁舎】&#10;有形固定資産減価償却率">
          <a:extLst>
            <a:ext uri="{FF2B5EF4-FFF2-40B4-BE49-F238E27FC236}">
              <a16:creationId xmlns:a16="http://schemas.microsoft.com/office/drawing/2014/main" id="{7E9B9DE6-10D9-459A-84BD-2A4DFDC21394}"/>
            </a:ext>
          </a:extLst>
        </xdr:cNvPr>
        <xdr:cNvSpPr txBox="1"/>
      </xdr:nvSpPr>
      <xdr:spPr>
        <a:xfrm>
          <a:off x="152660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105064</xdr:rowOff>
    </xdr:from>
    <xdr:ext cx="405111" cy="259045"/>
    <xdr:sp macro="" textlink="">
      <xdr:nvSpPr>
        <xdr:cNvPr id="792" name="n_2mainValue【庁舎】&#10;有形固定資産減価償却率">
          <a:extLst>
            <a:ext uri="{FF2B5EF4-FFF2-40B4-BE49-F238E27FC236}">
              <a16:creationId xmlns:a16="http://schemas.microsoft.com/office/drawing/2014/main" id="{833F3F24-AA22-488C-927E-D56AE58D0FC6}"/>
            </a:ext>
          </a:extLst>
        </xdr:cNvPr>
        <xdr:cNvSpPr txBox="1"/>
      </xdr:nvSpPr>
      <xdr:spPr>
        <a:xfrm>
          <a:off x="143897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93634</xdr:rowOff>
    </xdr:from>
    <xdr:ext cx="405111" cy="259045"/>
    <xdr:sp macro="" textlink="">
      <xdr:nvSpPr>
        <xdr:cNvPr id="793" name="n_3mainValue【庁舎】&#10;有形固定資産減価償却率">
          <a:extLst>
            <a:ext uri="{FF2B5EF4-FFF2-40B4-BE49-F238E27FC236}">
              <a16:creationId xmlns:a16="http://schemas.microsoft.com/office/drawing/2014/main" id="{7729915A-C938-433C-887A-123EA0996C2A}"/>
            </a:ext>
          </a:extLst>
        </xdr:cNvPr>
        <xdr:cNvSpPr txBox="1"/>
      </xdr:nvSpPr>
      <xdr:spPr>
        <a:xfrm>
          <a:off x="13500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74040</xdr:rowOff>
    </xdr:from>
    <xdr:ext cx="405111" cy="259045"/>
    <xdr:sp macro="" textlink="">
      <xdr:nvSpPr>
        <xdr:cNvPr id="794" name="n_4mainValue【庁舎】&#10;有形固定資産減価償却率">
          <a:extLst>
            <a:ext uri="{FF2B5EF4-FFF2-40B4-BE49-F238E27FC236}">
              <a16:creationId xmlns:a16="http://schemas.microsoft.com/office/drawing/2014/main" id="{65CF1987-2947-46B5-A418-0D211B626FD3}"/>
            </a:ext>
          </a:extLst>
        </xdr:cNvPr>
        <xdr:cNvSpPr txBox="1"/>
      </xdr:nvSpPr>
      <xdr:spPr>
        <a:xfrm>
          <a:off x="12611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36A01714-4245-46E1-8B08-2E9C06AB76C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AD2DD406-6F5F-4457-B92C-902BEE044DE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521C885-918D-4F68-A4D8-0490E0160EE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58D7BD6E-4EB7-4496-8930-F1A3943BC05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80D584EC-E7FA-4386-B4AD-8DE0B33A15C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9781DF0-4A34-45DA-A1BB-2D5301DBDB3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E5209A8C-F913-4C27-B962-045E8E2FB46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66CAFFFB-72DA-4F14-9663-C175D886C5D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89EABE80-8339-4C30-8632-997A7F5F96B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C5EACFC7-C055-4006-9D5B-0D1225DBDEF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a:extLst>
            <a:ext uri="{FF2B5EF4-FFF2-40B4-BE49-F238E27FC236}">
              <a16:creationId xmlns:a16="http://schemas.microsoft.com/office/drawing/2014/main" id="{3F87C450-4AC6-46BD-A1D5-64F47084935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a:extLst>
            <a:ext uri="{FF2B5EF4-FFF2-40B4-BE49-F238E27FC236}">
              <a16:creationId xmlns:a16="http://schemas.microsoft.com/office/drawing/2014/main" id="{B432D790-E64C-4493-8087-56406FEC247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a:extLst>
            <a:ext uri="{FF2B5EF4-FFF2-40B4-BE49-F238E27FC236}">
              <a16:creationId xmlns:a16="http://schemas.microsoft.com/office/drawing/2014/main" id="{FA714F24-E879-49F3-9BB6-21397CCC2A0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a:extLst>
            <a:ext uri="{FF2B5EF4-FFF2-40B4-BE49-F238E27FC236}">
              <a16:creationId xmlns:a16="http://schemas.microsoft.com/office/drawing/2014/main" id="{C3036F9B-5B54-4173-962B-857249B0745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a:extLst>
            <a:ext uri="{FF2B5EF4-FFF2-40B4-BE49-F238E27FC236}">
              <a16:creationId xmlns:a16="http://schemas.microsoft.com/office/drawing/2014/main" id="{08521A6C-5E46-47F9-8E78-A1A8A3096D8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a:extLst>
            <a:ext uri="{FF2B5EF4-FFF2-40B4-BE49-F238E27FC236}">
              <a16:creationId xmlns:a16="http://schemas.microsoft.com/office/drawing/2014/main" id="{915DC33A-1AC5-418C-9750-718EDA154AF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a:extLst>
            <a:ext uri="{FF2B5EF4-FFF2-40B4-BE49-F238E27FC236}">
              <a16:creationId xmlns:a16="http://schemas.microsoft.com/office/drawing/2014/main" id="{6CFE180C-88DD-4849-8798-032A1F596B2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a:extLst>
            <a:ext uri="{FF2B5EF4-FFF2-40B4-BE49-F238E27FC236}">
              <a16:creationId xmlns:a16="http://schemas.microsoft.com/office/drawing/2014/main" id="{5182A3FE-F718-4041-B621-3D4F84216B0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a:extLst>
            <a:ext uri="{FF2B5EF4-FFF2-40B4-BE49-F238E27FC236}">
              <a16:creationId xmlns:a16="http://schemas.microsoft.com/office/drawing/2014/main" id="{F2E0C238-AAA7-4CB0-92B1-10B271F07F5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a:extLst>
            <a:ext uri="{FF2B5EF4-FFF2-40B4-BE49-F238E27FC236}">
              <a16:creationId xmlns:a16="http://schemas.microsoft.com/office/drawing/2014/main" id="{78A370CC-8AD4-4924-9380-F27243E9B16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a:extLst>
            <a:ext uri="{FF2B5EF4-FFF2-40B4-BE49-F238E27FC236}">
              <a16:creationId xmlns:a16="http://schemas.microsoft.com/office/drawing/2014/main" id="{A6BEA038-F651-4BC9-894B-D761E959954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a:extLst>
            <a:ext uri="{FF2B5EF4-FFF2-40B4-BE49-F238E27FC236}">
              <a16:creationId xmlns:a16="http://schemas.microsoft.com/office/drawing/2014/main" id="{534A144C-8CFF-4B23-B028-F38C6506519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A249A8BE-BB48-475E-ABC5-B1F9683A79C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F5BDF70-1AD1-4549-9C37-C018F378EA8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a:extLst>
            <a:ext uri="{FF2B5EF4-FFF2-40B4-BE49-F238E27FC236}">
              <a16:creationId xmlns:a16="http://schemas.microsoft.com/office/drawing/2014/main" id="{EB4277B8-A83D-4312-869E-7280866664A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20" name="直線コネクタ 819">
          <a:extLst>
            <a:ext uri="{FF2B5EF4-FFF2-40B4-BE49-F238E27FC236}">
              <a16:creationId xmlns:a16="http://schemas.microsoft.com/office/drawing/2014/main" id="{3A7DD096-9571-417A-9412-FB648E8B5290}"/>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1" name="【庁舎】&#10;一人当たり面積最小値テキスト">
          <a:extLst>
            <a:ext uri="{FF2B5EF4-FFF2-40B4-BE49-F238E27FC236}">
              <a16:creationId xmlns:a16="http://schemas.microsoft.com/office/drawing/2014/main" id="{595B2A21-9FD5-491D-B8D8-CF64A3BB6CFD}"/>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2" name="直線コネクタ 821">
          <a:extLst>
            <a:ext uri="{FF2B5EF4-FFF2-40B4-BE49-F238E27FC236}">
              <a16:creationId xmlns:a16="http://schemas.microsoft.com/office/drawing/2014/main" id="{18EA58F3-07A6-4478-8013-0CD1B500AF0B}"/>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23" name="【庁舎】&#10;一人当たり面積最大値テキスト">
          <a:extLst>
            <a:ext uri="{FF2B5EF4-FFF2-40B4-BE49-F238E27FC236}">
              <a16:creationId xmlns:a16="http://schemas.microsoft.com/office/drawing/2014/main" id="{76389B83-B44E-43E9-8121-AB900E5CE0AE}"/>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24" name="直線コネクタ 823">
          <a:extLst>
            <a:ext uri="{FF2B5EF4-FFF2-40B4-BE49-F238E27FC236}">
              <a16:creationId xmlns:a16="http://schemas.microsoft.com/office/drawing/2014/main" id="{FE136869-97B4-4741-AEE0-B9A9AFEC2CF5}"/>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25" name="【庁舎】&#10;一人当たり面積平均値テキスト">
          <a:extLst>
            <a:ext uri="{FF2B5EF4-FFF2-40B4-BE49-F238E27FC236}">
              <a16:creationId xmlns:a16="http://schemas.microsoft.com/office/drawing/2014/main" id="{FE473286-7287-4F24-A335-34706F65F1DE}"/>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6" name="フローチャート: 判断 825">
          <a:extLst>
            <a:ext uri="{FF2B5EF4-FFF2-40B4-BE49-F238E27FC236}">
              <a16:creationId xmlns:a16="http://schemas.microsoft.com/office/drawing/2014/main" id="{F0415D2F-A4D2-4DB1-8007-1C343D73A33B}"/>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27" name="フローチャート: 判断 826">
          <a:extLst>
            <a:ext uri="{FF2B5EF4-FFF2-40B4-BE49-F238E27FC236}">
              <a16:creationId xmlns:a16="http://schemas.microsoft.com/office/drawing/2014/main" id="{8CBBD446-D00D-4ADB-B614-6F3DBEB6E9CF}"/>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28" name="フローチャート: 判断 827">
          <a:extLst>
            <a:ext uri="{FF2B5EF4-FFF2-40B4-BE49-F238E27FC236}">
              <a16:creationId xmlns:a16="http://schemas.microsoft.com/office/drawing/2014/main" id="{25F3CB90-5EEB-4922-9674-86852E3CEB59}"/>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29" name="フローチャート: 判断 828">
          <a:extLst>
            <a:ext uri="{FF2B5EF4-FFF2-40B4-BE49-F238E27FC236}">
              <a16:creationId xmlns:a16="http://schemas.microsoft.com/office/drawing/2014/main" id="{571D9DD0-7AAA-4D29-8AC6-FF0F5E209BFD}"/>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30" name="フローチャート: 判断 829">
          <a:extLst>
            <a:ext uri="{FF2B5EF4-FFF2-40B4-BE49-F238E27FC236}">
              <a16:creationId xmlns:a16="http://schemas.microsoft.com/office/drawing/2014/main" id="{24B04698-29DC-4F1C-9D5C-4B9D3DC34C57}"/>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C9637E5-70A3-45FF-A730-6F11E90BCA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70A8513-2A90-4A06-B2F2-5C0D346CE12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37D827B-225A-4A2F-8451-45AAF6D6B4C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14AEF7C-6A69-4965-89A2-3961AA6A36A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4EC5667C-9E7C-4040-863C-8FBD6EE6D87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836" name="楕円 835">
          <a:extLst>
            <a:ext uri="{FF2B5EF4-FFF2-40B4-BE49-F238E27FC236}">
              <a16:creationId xmlns:a16="http://schemas.microsoft.com/office/drawing/2014/main" id="{468148D2-89BC-43E8-828C-A61805EAFDF4}"/>
            </a:ext>
          </a:extLst>
        </xdr:cNvPr>
        <xdr:cNvSpPr/>
      </xdr:nvSpPr>
      <xdr:spPr>
        <a:xfrm>
          <a:off x="22110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167113</xdr:rowOff>
    </xdr:from>
    <xdr:ext cx="469744" cy="259045"/>
    <xdr:sp macro="" textlink="">
      <xdr:nvSpPr>
        <xdr:cNvPr id="837" name="【庁舎】&#10;一人当たり面積該当値テキスト">
          <a:extLst>
            <a:ext uri="{FF2B5EF4-FFF2-40B4-BE49-F238E27FC236}">
              <a16:creationId xmlns:a16="http://schemas.microsoft.com/office/drawing/2014/main" id="{86700087-D396-4072-933E-E37C9AE5B205}"/>
            </a:ext>
          </a:extLst>
        </xdr:cNvPr>
        <xdr:cNvSpPr txBox="1"/>
      </xdr:nvSpPr>
      <xdr:spPr>
        <a:xfrm>
          <a:off x="22199600"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17236</xdr:rowOff>
    </xdr:from>
    <xdr:to>
      <xdr:col>112</xdr:col>
      <xdr:colOff>38100</xdr:colOff>
      <xdr:row>107</xdr:row>
      <xdr:rowOff>118836</xdr:rowOff>
    </xdr:to>
    <xdr:sp macro="" textlink="">
      <xdr:nvSpPr>
        <xdr:cNvPr id="838" name="楕円 837">
          <a:extLst>
            <a:ext uri="{FF2B5EF4-FFF2-40B4-BE49-F238E27FC236}">
              <a16:creationId xmlns:a16="http://schemas.microsoft.com/office/drawing/2014/main" id="{395F4AE7-EDCA-4E63-937B-82EA12CC2EAF}"/>
            </a:ext>
          </a:extLst>
        </xdr:cNvPr>
        <xdr:cNvSpPr/>
      </xdr:nvSpPr>
      <xdr:spPr>
        <a:xfrm>
          <a:off x="2127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68036</xdr:rowOff>
    </xdr:from>
    <xdr:to>
      <xdr:col>116</xdr:col>
      <xdr:colOff>63500</xdr:colOff>
      <xdr:row>107</xdr:row>
      <xdr:rowOff>68036</xdr:rowOff>
    </xdr:to>
    <xdr:cxnSp macro="">
      <xdr:nvCxnSpPr>
        <xdr:cNvPr id="839" name="直線コネクタ 838">
          <a:extLst>
            <a:ext uri="{FF2B5EF4-FFF2-40B4-BE49-F238E27FC236}">
              <a16:creationId xmlns:a16="http://schemas.microsoft.com/office/drawing/2014/main" id="{72EB6CE3-2D3D-4D50-ADC2-18AFB645FE2C}"/>
            </a:ext>
          </a:extLst>
        </xdr:cNvPr>
        <xdr:cNvCxnSpPr/>
      </xdr:nvCxnSpPr>
      <xdr:spPr>
        <a:xfrm>
          <a:off x="21323300" y="18413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17236</xdr:rowOff>
    </xdr:from>
    <xdr:to>
      <xdr:col>107</xdr:col>
      <xdr:colOff>101600</xdr:colOff>
      <xdr:row>107</xdr:row>
      <xdr:rowOff>118836</xdr:rowOff>
    </xdr:to>
    <xdr:sp macro="" textlink="">
      <xdr:nvSpPr>
        <xdr:cNvPr id="840" name="楕円 839">
          <a:extLst>
            <a:ext uri="{FF2B5EF4-FFF2-40B4-BE49-F238E27FC236}">
              <a16:creationId xmlns:a16="http://schemas.microsoft.com/office/drawing/2014/main" id="{A6C57CDC-09FE-4882-94AC-2BB1FBAB16EC}"/>
            </a:ext>
          </a:extLst>
        </xdr:cNvPr>
        <xdr:cNvSpPr/>
      </xdr:nvSpPr>
      <xdr:spPr>
        <a:xfrm>
          <a:off x="2038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68036</xdr:rowOff>
    </xdr:from>
    <xdr:to>
      <xdr:col>111</xdr:col>
      <xdr:colOff>177800</xdr:colOff>
      <xdr:row>107</xdr:row>
      <xdr:rowOff>68036</xdr:rowOff>
    </xdr:to>
    <xdr:cxnSp macro="">
      <xdr:nvCxnSpPr>
        <xdr:cNvPr id="841" name="直線コネクタ 840">
          <a:extLst>
            <a:ext uri="{FF2B5EF4-FFF2-40B4-BE49-F238E27FC236}">
              <a16:creationId xmlns:a16="http://schemas.microsoft.com/office/drawing/2014/main" id="{205C47F6-2467-4ABA-93E7-8D8AD4B67CE6}"/>
            </a:ext>
          </a:extLst>
        </xdr:cNvPr>
        <xdr:cNvCxnSpPr/>
      </xdr:nvCxnSpPr>
      <xdr:spPr>
        <a:xfrm>
          <a:off x="20434300" y="18413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17236</xdr:rowOff>
    </xdr:from>
    <xdr:to>
      <xdr:col>102</xdr:col>
      <xdr:colOff>165100</xdr:colOff>
      <xdr:row>107</xdr:row>
      <xdr:rowOff>118836</xdr:rowOff>
    </xdr:to>
    <xdr:sp macro="" textlink="">
      <xdr:nvSpPr>
        <xdr:cNvPr id="842" name="楕円 841">
          <a:extLst>
            <a:ext uri="{FF2B5EF4-FFF2-40B4-BE49-F238E27FC236}">
              <a16:creationId xmlns:a16="http://schemas.microsoft.com/office/drawing/2014/main" id="{EEC74AE0-0124-49B8-A022-8A2902FB83E8}"/>
            </a:ext>
          </a:extLst>
        </xdr:cNvPr>
        <xdr:cNvSpPr/>
      </xdr:nvSpPr>
      <xdr:spPr>
        <a:xfrm>
          <a:off x="19494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68036</xdr:rowOff>
    </xdr:from>
    <xdr:to>
      <xdr:col>107</xdr:col>
      <xdr:colOff>50800</xdr:colOff>
      <xdr:row>107</xdr:row>
      <xdr:rowOff>68036</xdr:rowOff>
    </xdr:to>
    <xdr:cxnSp macro="">
      <xdr:nvCxnSpPr>
        <xdr:cNvPr id="843" name="直線コネクタ 842">
          <a:extLst>
            <a:ext uri="{FF2B5EF4-FFF2-40B4-BE49-F238E27FC236}">
              <a16:creationId xmlns:a16="http://schemas.microsoft.com/office/drawing/2014/main" id="{0BE523D3-0E44-413E-B87A-6538815266FE}"/>
            </a:ext>
          </a:extLst>
        </xdr:cNvPr>
        <xdr:cNvCxnSpPr/>
      </xdr:nvCxnSpPr>
      <xdr:spPr>
        <a:xfrm>
          <a:off x="19545300" y="18413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844" name="楕円 843">
          <a:extLst>
            <a:ext uri="{FF2B5EF4-FFF2-40B4-BE49-F238E27FC236}">
              <a16:creationId xmlns:a16="http://schemas.microsoft.com/office/drawing/2014/main" id="{998B65F2-4E0A-423D-B6EA-2323AED0A603}"/>
            </a:ext>
          </a:extLst>
        </xdr:cNvPr>
        <xdr:cNvSpPr/>
      </xdr:nvSpPr>
      <xdr:spPr>
        <a:xfrm>
          <a:off x="18605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68036</xdr:rowOff>
    </xdr:to>
    <xdr:cxnSp macro="">
      <xdr:nvCxnSpPr>
        <xdr:cNvPr id="845" name="直線コネクタ 844">
          <a:extLst>
            <a:ext uri="{FF2B5EF4-FFF2-40B4-BE49-F238E27FC236}">
              <a16:creationId xmlns:a16="http://schemas.microsoft.com/office/drawing/2014/main" id="{60C312C9-4749-45FD-A26B-71F538BF2E5E}"/>
            </a:ext>
          </a:extLst>
        </xdr:cNvPr>
        <xdr:cNvCxnSpPr/>
      </xdr:nvCxnSpPr>
      <xdr:spPr>
        <a:xfrm>
          <a:off x="18656300" y="18409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846" name="n_1aveValue【庁舎】&#10;一人当たり面積">
          <a:extLst>
            <a:ext uri="{FF2B5EF4-FFF2-40B4-BE49-F238E27FC236}">
              <a16:creationId xmlns:a16="http://schemas.microsoft.com/office/drawing/2014/main" id="{C5B0551D-C289-4D78-B31E-E3F9920172B4}"/>
            </a:ext>
          </a:extLst>
        </xdr:cNvPr>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847" name="n_2aveValue【庁舎】&#10;一人当たり面積">
          <a:extLst>
            <a:ext uri="{FF2B5EF4-FFF2-40B4-BE49-F238E27FC236}">
              <a16:creationId xmlns:a16="http://schemas.microsoft.com/office/drawing/2014/main" id="{DEBD7726-4814-4956-86DD-B27E22AD6C74}"/>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848" name="n_3aveValue【庁舎】&#10;一人当たり面積">
          <a:extLst>
            <a:ext uri="{FF2B5EF4-FFF2-40B4-BE49-F238E27FC236}">
              <a16:creationId xmlns:a16="http://schemas.microsoft.com/office/drawing/2014/main" id="{1C87ECD3-B179-4914-AFCC-35832A4480F9}"/>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849" name="n_4aveValue【庁舎】&#10;一人当たり面積">
          <a:extLst>
            <a:ext uri="{FF2B5EF4-FFF2-40B4-BE49-F238E27FC236}">
              <a16:creationId xmlns:a16="http://schemas.microsoft.com/office/drawing/2014/main" id="{0D9F8433-1303-4FD7-8138-A756399CBEA5}"/>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109963</xdr:rowOff>
    </xdr:from>
    <xdr:ext cx="469744" cy="259045"/>
    <xdr:sp macro="" textlink="">
      <xdr:nvSpPr>
        <xdr:cNvPr id="850" name="n_1mainValue【庁舎】&#10;一人当たり面積">
          <a:extLst>
            <a:ext uri="{FF2B5EF4-FFF2-40B4-BE49-F238E27FC236}">
              <a16:creationId xmlns:a16="http://schemas.microsoft.com/office/drawing/2014/main" id="{E0EE82F6-6C75-4695-9A82-C0A451EF5514}"/>
            </a:ext>
          </a:extLst>
        </xdr:cNvPr>
        <xdr:cNvSpPr txBox="1"/>
      </xdr:nvSpPr>
      <xdr:spPr>
        <a:xfrm>
          <a:off x="21075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109963</xdr:rowOff>
    </xdr:from>
    <xdr:ext cx="469744" cy="259045"/>
    <xdr:sp macro="" textlink="">
      <xdr:nvSpPr>
        <xdr:cNvPr id="851" name="n_2mainValue【庁舎】&#10;一人当たり面積">
          <a:extLst>
            <a:ext uri="{FF2B5EF4-FFF2-40B4-BE49-F238E27FC236}">
              <a16:creationId xmlns:a16="http://schemas.microsoft.com/office/drawing/2014/main" id="{E03197DC-797A-4AAD-97EB-215D8A1AA0B4}"/>
            </a:ext>
          </a:extLst>
        </xdr:cNvPr>
        <xdr:cNvSpPr txBox="1"/>
      </xdr:nvSpPr>
      <xdr:spPr>
        <a:xfrm>
          <a:off x="20199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109963</xdr:rowOff>
    </xdr:from>
    <xdr:ext cx="469744" cy="259045"/>
    <xdr:sp macro="" textlink="">
      <xdr:nvSpPr>
        <xdr:cNvPr id="852" name="n_3mainValue【庁舎】&#10;一人当たり面積">
          <a:extLst>
            <a:ext uri="{FF2B5EF4-FFF2-40B4-BE49-F238E27FC236}">
              <a16:creationId xmlns:a16="http://schemas.microsoft.com/office/drawing/2014/main" id="{A5F112E8-39DC-4718-BF51-78F48BC16D0F}"/>
            </a:ext>
          </a:extLst>
        </xdr:cNvPr>
        <xdr:cNvSpPr txBox="1"/>
      </xdr:nvSpPr>
      <xdr:spPr>
        <a:xfrm>
          <a:off x="19310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106697</xdr:rowOff>
    </xdr:from>
    <xdr:ext cx="469744" cy="259045"/>
    <xdr:sp macro="" textlink="">
      <xdr:nvSpPr>
        <xdr:cNvPr id="853" name="n_4mainValue【庁舎】&#10;一人当たり面積">
          <a:extLst>
            <a:ext uri="{FF2B5EF4-FFF2-40B4-BE49-F238E27FC236}">
              <a16:creationId xmlns:a16="http://schemas.microsoft.com/office/drawing/2014/main" id="{231A0343-C69A-4E44-BCA4-1534AFC5ACAE}"/>
            </a:ext>
          </a:extLst>
        </xdr:cNvPr>
        <xdr:cNvSpPr txBox="1"/>
      </xdr:nvSpPr>
      <xdr:spPr>
        <a:xfrm>
          <a:off x="18421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85CF3AE-610E-465F-83CD-4D64A974517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699A4C3-18FF-4A88-88F3-7236AB74FB9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A21FCDE0-E484-489A-B9EB-7F6DC536B28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当市では人口増が続いていることから、類似団体平均と比較して文化施設や体育施設の施設稼働率が高く、一人当たりの施設面積が低い傾向にある。</a:t>
          </a:r>
          <a:endParaRPr lang="ja-JP" altLang="ja-JP" sz="1400">
            <a:effectLst/>
          </a:endParaRPr>
        </a:p>
        <a:p>
          <a:r>
            <a:rPr kumimoji="1" lang="ja-JP" altLang="ja-JP" sz="1100">
              <a:solidFill>
                <a:schemeClr val="dk1"/>
              </a:solidFill>
              <a:effectLst/>
              <a:latin typeface="+mn-lt"/>
              <a:ea typeface="+mn-ea"/>
              <a:cs typeface="+mn-cs"/>
            </a:rPr>
            <a:t>　老朽化が進んでいる体育施設、文化施設等については、公共施設等総合管理計画等により順次長寿命化を進めている。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また、市庁舎についても、新庁舎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完成</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、有形固定資産減価償却率の減少が見込まれる。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74,037
72,873
71.72
35,170,654
33,634,140
1,277,931
16,419,270
19,444,149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経済対策などに伴う基準財政需要額の増により、単年度指数が減少した結果、財政力指数は０．９４となり、前年度から０．０２ポイント減となった。今後も高齢化の進展による社会福祉費の増等が見込まれることから、市税などの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39</xdr:row>
      <xdr:rowOff>16933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632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168275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168275</xdr:rowOff>
    </xdr:from>
    <xdr:to>
      <xdr:col>15</xdr:col>
      <xdr:colOff>82550</xdr:colOff>
      <xdr:row>38</xdr:row>
      <xdr:rowOff>168275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168275</xdr:rowOff>
    </xdr:from>
    <xdr:to>
      <xdr:col>11</xdr:col>
      <xdr:colOff>31750</xdr:colOff>
      <xdr:row>39</xdr:row>
      <xdr:rowOff>16933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117475</xdr:rowOff>
    </xdr:from>
    <xdr:to>
      <xdr:col>15</xdr:col>
      <xdr:colOff>133350</xdr:colOff>
      <xdr:row>39</xdr:row>
      <xdr:rowOff>47625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57802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117475</xdr:rowOff>
    </xdr:from>
    <xdr:to>
      <xdr:col>11</xdr:col>
      <xdr:colOff>82550</xdr:colOff>
      <xdr:row>39</xdr:row>
      <xdr:rowOff>47625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57802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物件費等の増により経常経費充当一般財源総額が増となったが、地方交付税や臨時財政対策債等の増により、経常一般財源総額が前年度から</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９．６％増となったため、経常収支比率は７．０ポイント減少し、８１．０％となった。国の経済対策等に伴い、全国的に経常収支比率の減少が見られるものの、それでもなお類似団体平均を大きく下回っている。今後は扶助費の増に加え、大型事業の進捗に伴う公債費の増が見込まれるため、地方債の適正管理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63</xdr:row>
      <xdr:rowOff>138430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01960"/>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12954</xdr:rowOff>
    </xdr:from>
    <xdr:to>
      <xdr:col>19</xdr:col>
      <xdr:colOff>133350</xdr:colOff>
      <xdr:row>63</xdr:row>
      <xdr:rowOff>138430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143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12954</xdr:rowOff>
    </xdr:from>
    <xdr:to>
      <xdr:col>15</xdr:col>
      <xdr:colOff>82550</xdr:colOff>
      <xdr:row>63</xdr:row>
      <xdr:rowOff>94996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1430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80518</xdr:rowOff>
    </xdr:from>
    <xdr:to>
      <xdr:col>11</xdr:col>
      <xdr:colOff>31750</xdr:colOff>
      <xdr:row>63</xdr:row>
      <xdr:rowOff>94996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818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133604</xdr:rowOff>
    </xdr:from>
    <xdr:to>
      <xdr:col>15</xdr:col>
      <xdr:colOff>133350</xdr:colOff>
      <xdr:row>63</xdr:row>
      <xdr:rowOff>63754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73931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155973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141495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補助事業の増等に伴う会計年度任用職員人件費の増等による人件費の増（前年度比＋０．６％）があったものの、ＧＩＧＡスクール対応事業の皆減等による物件費の減（前年度比△８．１％）により、前年度から２，６６７円減少し、１０５，７９８円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37291</xdr:rowOff>
    </xdr:from>
    <xdr:to>
      <xdr:col>23</xdr:col>
      <xdr:colOff>133350</xdr:colOff>
      <xdr:row>81</xdr:row>
      <xdr:rowOff>67935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3924741"/>
          <a:ext cx="83820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83679</xdr:rowOff>
    </xdr:from>
    <xdr:to>
      <xdr:col>19</xdr:col>
      <xdr:colOff>133350</xdr:colOff>
      <xdr:row>81</xdr:row>
      <xdr:rowOff>67935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99679"/>
          <a:ext cx="889000" cy="15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36509</xdr:rowOff>
    </xdr:from>
    <xdr:to>
      <xdr:col>15</xdr:col>
      <xdr:colOff>82550</xdr:colOff>
      <xdr:row>80</xdr:row>
      <xdr:rowOff>83679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752509"/>
          <a:ext cx="889000" cy="4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142970</xdr:rowOff>
    </xdr:from>
    <xdr:to>
      <xdr:col>11</xdr:col>
      <xdr:colOff>31750</xdr:colOff>
      <xdr:row>80</xdr:row>
      <xdr:rowOff>36509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687520"/>
          <a:ext cx="889000" cy="6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157941</xdr:rowOff>
    </xdr:from>
    <xdr:to>
      <xdr:col>23</xdr:col>
      <xdr:colOff>184150</xdr:colOff>
      <xdr:row>81</xdr:row>
      <xdr:rowOff>88091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7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79218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9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17135</xdr:rowOff>
    </xdr:from>
    <xdr:to>
      <xdr:col>19</xdr:col>
      <xdr:colOff>184150</xdr:colOff>
      <xdr:row>81</xdr:row>
      <xdr:rowOff>118735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128912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73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32879</xdr:rowOff>
    </xdr:from>
    <xdr:to>
      <xdr:col>15</xdr:col>
      <xdr:colOff>133350</xdr:colOff>
      <xdr:row>80</xdr:row>
      <xdr:rowOff>134479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4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144656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1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157159</xdr:rowOff>
    </xdr:from>
    <xdr:to>
      <xdr:col>11</xdr:col>
      <xdr:colOff>82550</xdr:colOff>
      <xdr:row>80</xdr:row>
      <xdr:rowOff>87309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0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97486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7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92170</xdr:rowOff>
    </xdr:from>
    <xdr:to>
      <xdr:col>7</xdr:col>
      <xdr:colOff>31750</xdr:colOff>
      <xdr:row>80</xdr:row>
      <xdr:rowOff>22320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3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32497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0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前年度から指数の変動はなく、９９．１となったが、類似団体平均との比較では、差が０．２ポイント減少した。今後はより一層の給与の適正化に努める。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68036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102507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669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昭和２９年以降、市町村合併を行わず、また定員管理の適正化に努めた結果、類似団体平均を下回る５．５２人となっている。事業増に伴い増傾向にあるが、今後も事務事業の見直しなどにより効率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9313</xdr:rowOff>
    </xdr:from>
    <xdr:to>
      <xdr:col>81</xdr:col>
      <xdr:colOff>44450</xdr:colOff>
      <xdr:row>60</xdr:row>
      <xdr:rowOff>11324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29631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132504</xdr:rowOff>
    </xdr:from>
    <xdr:to>
      <xdr:col>77</xdr:col>
      <xdr:colOff>44450</xdr:colOff>
      <xdr:row>60</xdr:row>
      <xdr:rowOff>11324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48054"/>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132504</xdr:rowOff>
    </xdr:from>
    <xdr:to>
      <xdr:col>72</xdr:col>
      <xdr:colOff>203200</xdr:colOff>
      <xdr:row>59</xdr:row>
      <xdr:rowOff>132504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48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132504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400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129963</xdr:rowOff>
    </xdr:from>
    <xdr:to>
      <xdr:col>81</xdr:col>
      <xdr:colOff>95250</xdr:colOff>
      <xdr:row>60</xdr:row>
      <xdr:rowOff>60113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146490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131974</xdr:rowOff>
    </xdr:from>
    <xdr:to>
      <xdr:col>77</xdr:col>
      <xdr:colOff>95250</xdr:colOff>
      <xdr:row>60</xdr:row>
      <xdr:rowOff>62124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72301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1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81704</xdr:rowOff>
    </xdr:from>
    <xdr:to>
      <xdr:col>73</xdr:col>
      <xdr:colOff>44450</xdr:colOff>
      <xdr:row>60</xdr:row>
      <xdr:rowOff>11854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22031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81704</xdr:rowOff>
    </xdr:from>
    <xdr:to>
      <xdr:col>68</xdr:col>
      <xdr:colOff>203200</xdr:colOff>
      <xdr:row>60</xdr:row>
      <xdr:rowOff>11854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22031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の減等による標準税収入額の減があったものの、普通交付税や臨時財政対策債発行可能額等の増により、標準財政規模が増（前年度比＋５．０％）となったため、単年度の実質公債費比率が△０．０２％となり、３カ年平均でも０．４％と、前年度から１．１ポイント減少している。今後は大型事業の進捗に伴う公債費の増が見込まれるため、地方債の適正管理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39</xdr:row>
      <xdr:rowOff>16933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61500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129540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7034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86783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160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41</xdr:row>
      <xdr:rowOff>60113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447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49106</xdr:rowOff>
    </xdr:from>
    <xdr:to>
      <xdr:col>81</xdr:col>
      <xdr:colOff>95250</xdr:colOff>
      <xdr:row>38</xdr:row>
      <xdr:rowOff>150706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65634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前年度からの変動はなく、比率なしとなった。今後は大型事業の進捗に伴って地方債残高の増が見込まれるため、引き続き財政健全化に努める。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0" name="テキスト ボックス 459">
          <a:extLst>
            <a:ext uri="{FF2B5EF4-FFF2-40B4-BE49-F238E27FC236}">
              <a16:creationId xmlns:a16="http://schemas.microsoft.com/office/drawing/2014/main" id="{94B531BE-E5A3-4A34-AF55-E757566B4F0B}"/>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74,037
72,873
71.72
35,170,654
33,634,140
1,277,931
16,419,270
19,444,149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１．５ポイント低く、前年度との比較では２．０ポイント減少して２２．０％となっている。これは、経常経費充当一般財源総額は前年度から微増（＋０．８％）であったものの、経常一般財源総額が前年度から９．６％増となったためである。今後も事務事業の効率化による時間外勤務の縮減や定員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84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477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35</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10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物価高騰等の影響による経常経費充当一般財源総額の増があったものの、経常一般財源総額が前年度から９．６％増となったため、前年度との比較では０．９ポイント減少し、１２．６％となった。今後も事務事業の見直しや業務の効率化を図り、コスト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86179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599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16</xdr:row>
      <xdr:rowOff>99786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579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99786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88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45357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5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との比較では１．２ポイント減少したものの、類似団体平均をなお１．３ポイント上回っている。その要因として、人口増及び高齢化の進展が挙げられる。今後も障害・高齢者福祉サービスに係る経費等の増が見込まれるため、それらの伸びを注視す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167822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098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29028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124278</xdr:rowOff>
    </xdr:from>
    <xdr:to>
      <xdr:col>15</xdr:col>
      <xdr:colOff>98425</xdr:colOff>
      <xdr:row>58</xdr:row>
      <xdr:rowOff>29028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96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113393</xdr:rowOff>
    </xdr:from>
    <xdr:to>
      <xdr:col>11</xdr:col>
      <xdr:colOff>9525</xdr:colOff>
      <xdr:row>57</xdr:row>
      <xdr:rowOff>124278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73478</xdr:rowOff>
    </xdr:from>
    <xdr:to>
      <xdr:col>11</xdr:col>
      <xdr:colOff>60325</xdr:colOff>
      <xdr:row>58</xdr:row>
      <xdr:rowOff>3628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62593</xdr:rowOff>
    </xdr:from>
    <xdr:to>
      <xdr:col>6</xdr:col>
      <xdr:colOff>171450</xdr:colOff>
      <xdr:row>57</xdr:row>
      <xdr:rowOff>164193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148970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１．０ポイント下回り、前年度比較でも１．０ポイント減少し１０．９％となった。減少した主な要因は、経常一般財源総額が前年度から９．６％増となったため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129722</xdr:rowOff>
    </xdr:from>
    <xdr:to>
      <xdr:col>82</xdr:col>
      <xdr:colOff>107950</xdr:colOff>
      <xdr:row>56</xdr:row>
      <xdr:rowOff>67128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594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67128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81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23585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81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1815</xdr:rowOff>
    </xdr:from>
    <xdr:to>
      <xdr:col>69</xdr:col>
      <xdr:colOff>92075</xdr:colOff>
      <xdr:row>56</xdr:row>
      <xdr:rowOff>23585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78922</xdr:rowOff>
    </xdr:from>
    <xdr:to>
      <xdr:col>82</xdr:col>
      <xdr:colOff>158750</xdr:colOff>
      <xdr:row>56</xdr:row>
      <xdr:rowOff>9072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95449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144235</xdr:rowOff>
    </xdr:from>
    <xdr:to>
      <xdr:col>69</xdr:col>
      <xdr:colOff>142875</xdr:colOff>
      <xdr:row>56</xdr:row>
      <xdr:rowOff>74385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84562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122465</xdr:rowOff>
    </xdr:from>
    <xdr:to>
      <xdr:col>65</xdr:col>
      <xdr:colOff>53975</xdr:colOff>
      <xdr:row>56</xdr:row>
      <xdr:rowOff>52615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62792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下水道事業会計への繰出金の増等による経常経費充当一般財源総額の増があったものの、経常一般財源総額が前年度から９．６％増となったため、前年度と比較して０．９ポイント減の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１２．２％となった。これは類似団体平均とほぼ同一値となっている。今後は新たに建設を予定するごみ処理施設に係る負担金の増が見込まれる。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154432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2854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154432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88138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3129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129286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類似団体平均から３．８ポイント低く、前年度との比較では</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１．０ポイント減少し、１０．１％となった。今後は大型事業の進捗に伴う増が見込まれることから、地方債の適正管理に努める。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115570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898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138430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97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35561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2997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50800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65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160020</xdr:rowOff>
    </xdr:from>
    <xdr:to>
      <xdr:col>24</xdr:col>
      <xdr:colOff>76200</xdr:colOff>
      <xdr:row>75</xdr:row>
      <xdr:rowOff>90170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5097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３．７ポイント下回り、前年度比較でも６．０ポイント減少し７０．９％となった。減少した主な要因は、経常一般財源総額が前年度から９．６％増となったためで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77</xdr:row>
      <xdr:rowOff>156718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84048"/>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156718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2257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60706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225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60706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239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66628</xdr:rowOff>
    </xdr:from>
    <xdr:to>
      <xdr:col>29</xdr:col>
      <xdr:colOff>127000</xdr:colOff>
      <xdr:row>18</xdr:row>
      <xdr:rowOff>100657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00353"/>
          <a:ext cx="647700" cy="34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100657</xdr:rowOff>
    </xdr:from>
    <xdr:to>
      <xdr:col>26</xdr:col>
      <xdr:colOff>50800</xdr:colOff>
      <xdr:row>18</xdr:row>
      <xdr:rowOff>162346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34382"/>
          <a:ext cx="698500" cy="61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162346</xdr:rowOff>
    </xdr:from>
    <xdr:to>
      <xdr:col>22</xdr:col>
      <xdr:colOff>114300</xdr:colOff>
      <xdr:row>19</xdr:row>
      <xdr:rowOff>15160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96071"/>
          <a:ext cx="698500" cy="2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15160</xdr:rowOff>
    </xdr:from>
    <xdr:to>
      <xdr:col>18</xdr:col>
      <xdr:colOff>177800</xdr:colOff>
      <xdr:row>19</xdr:row>
      <xdr:rowOff>43539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20335"/>
          <a:ext cx="698500" cy="2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15828</xdr:rowOff>
    </xdr:from>
    <xdr:to>
      <xdr:col>29</xdr:col>
      <xdr:colOff>177800</xdr:colOff>
      <xdr:row>18</xdr:row>
      <xdr:rowOff>117428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49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159355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49857</xdr:rowOff>
    </xdr:from>
    <xdr:to>
      <xdr:col>26</xdr:col>
      <xdr:colOff>101600</xdr:colOff>
      <xdr:row>18</xdr:row>
      <xdr:rowOff>151457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3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136234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9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111546</xdr:rowOff>
    </xdr:from>
    <xdr:to>
      <xdr:col>22</xdr:col>
      <xdr:colOff>165100</xdr:colOff>
      <xdr:row>19</xdr:row>
      <xdr:rowOff>41696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45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26473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3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135810</xdr:rowOff>
    </xdr:from>
    <xdr:to>
      <xdr:col>19</xdr:col>
      <xdr:colOff>38100</xdr:colOff>
      <xdr:row>19</xdr:row>
      <xdr:rowOff>65960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6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50737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5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164189</xdr:rowOff>
    </xdr:from>
    <xdr:to>
      <xdr:col>15</xdr:col>
      <xdr:colOff>101600</xdr:colOff>
      <xdr:row>19</xdr:row>
      <xdr:rowOff>94339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9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79116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8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135524</xdr:rowOff>
    </xdr:from>
    <xdr:to>
      <xdr:col>29</xdr:col>
      <xdr:colOff>127000</xdr:colOff>
      <xdr:row>37</xdr:row>
      <xdr:rowOff>161258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260224"/>
          <a:ext cx="647700" cy="2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100842</xdr:rowOff>
    </xdr:from>
    <xdr:to>
      <xdr:col>26</xdr:col>
      <xdr:colOff>50800</xdr:colOff>
      <xdr:row>37</xdr:row>
      <xdr:rowOff>135524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225542"/>
          <a:ext cx="698500" cy="34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141304</xdr:rowOff>
    </xdr:from>
    <xdr:to>
      <xdr:col>22</xdr:col>
      <xdr:colOff>114300</xdr:colOff>
      <xdr:row>37</xdr:row>
      <xdr:rowOff>100842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94554"/>
          <a:ext cx="698500" cy="130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61326</xdr:rowOff>
    </xdr:from>
    <xdr:to>
      <xdr:col>18</xdr:col>
      <xdr:colOff>177800</xdr:colOff>
      <xdr:row>36</xdr:row>
      <xdr:rowOff>141304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14576"/>
          <a:ext cx="698500" cy="79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110458</xdr:rowOff>
    </xdr:from>
    <xdr:to>
      <xdr:col>29</xdr:col>
      <xdr:colOff>177800</xdr:colOff>
      <xdr:row>37</xdr:row>
      <xdr:rowOff>212058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23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82535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2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84724</xdr:rowOff>
    </xdr:from>
    <xdr:to>
      <xdr:col>26</xdr:col>
      <xdr:colOff>101600</xdr:colOff>
      <xdr:row>37</xdr:row>
      <xdr:rowOff>186324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20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171101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50042</xdr:rowOff>
    </xdr:from>
    <xdr:to>
      <xdr:col>22</xdr:col>
      <xdr:colOff>165100</xdr:colOff>
      <xdr:row>37</xdr:row>
      <xdr:rowOff>151642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74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136419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6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90504</xdr:rowOff>
    </xdr:from>
    <xdr:to>
      <xdr:col>19</xdr:col>
      <xdr:colOff>38100</xdr:colOff>
      <xdr:row>37</xdr:row>
      <xdr:rowOff>20654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4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5431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10526</xdr:rowOff>
    </xdr:from>
    <xdr:to>
      <xdr:col>15</xdr:col>
      <xdr:colOff>101600</xdr:colOff>
      <xdr:row>36</xdr:row>
      <xdr:rowOff>112126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63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96903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5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74,037
72,873
71.72
35,170,654
33,634,140
1,277,931
16,419,270
19,444,149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52946</xdr:rowOff>
    </xdr:from>
    <xdr:to>
      <xdr:col>24</xdr:col>
      <xdr:colOff>63500</xdr:colOff>
      <xdr:row>37</xdr:row>
      <xdr:rowOff>59042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9659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59042</xdr:rowOff>
    </xdr:from>
    <xdr:to>
      <xdr:col>19</xdr:col>
      <xdr:colOff>177800</xdr:colOff>
      <xdr:row>38</xdr:row>
      <xdr:rowOff>59252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2692"/>
          <a:ext cx="889000" cy="17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59252</xdr:rowOff>
    </xdr:from>
    <xdr:to>
      <xdr:col>15</xdr:col>
      <xdr:colOff>50800</xdr:colOff>
      <xdr:row>38</xdr:row>
      <xdr:rowOff>90036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74352"/>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90036</xdr:rowOff>
    </xdr:from>
    <xdr:to>
      <xdr:col>10</xdr:col>
      <xdr:colOff>114300</xdr:colOff>
      <xdr:row>38</xdr:row>
      <xdr:rowOff>143948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05136"/>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2146</xdr:rowOff>
    </xdr:from>
    <xdr:to>
      <xdr:col>24</xdr:col>
      <xdr:colOff>114300</xdr:colOff>
      <xdr:row>37</xdr:row>
      <xdr:rowOff>103746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152023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8242</xdr:rowOff>
    </xdr:from>
    <xdr:to>
      <xdr:col>20</xdr:col>
      <xdr:colOff>38100</xdr:colOff>
      <xdr:row>37</xdr:row>
      <xdr:rowOff>109842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100969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8452</xdr:rowOff>
    </xdr:from>
    <xdr:to>
      <xdr:col>15</xdr:col>
      <xdr:colOff>101600</xdr:colOff>
      <xdr:row>38</xdr:row>
      <xdr:rowOff>110052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101179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39236</xdr:rowOff>
    </xdr:from>
    <xdr:to>
      <xdr:col>10</xdr:col>
      <xdr:colOff>165100</xdr:colOff>
      <xdr:row>38</xdr:row>
      <xdr:rowOff>140836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131963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93148</xdr:rowOff>
    </xdr:from>
    <xdr:to>
      <xdr:col>6</xdr:col>
      <xdr:colOff>38100</xdr:colOff>
      <xdr:row>39</xdr:row>
      <xdr:rowOff>23298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14425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102298</xdr:rowOff>
    </xdr:from>
    <xdr:to>
      <xdr:col>24</xdr:col>
      <xdr:colOff>63500</xdr:colOff>
      <xdr:row>57</xdr:row>
      <xdr:rowOff>156934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74948"/>
          <a:ext cx="8382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102298</xdr:rowOff>
    </xdr:from>
    <xdr:to>
      <xdr:col>19</xdr:col>
      <xdr:colOff>177800</xdr:colOff>
      <xdr:row>57</xdr:row>
      <xdr:rowOff>148933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4948"/>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148933</xdr:rowOff>
    </xdr:from>
    <xdr:to>
      <xdr:col>15</xdr:col>
      <xdr:colOff>50800</xdr:colOff>
      <xdr:row>58</xdr:row>
      <xdr:rowOff>20485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21583"/>
          <a:ext cx="889000" cy="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20485</xdr:rowOff>
    </xdr:from>
    <xdr:to>
      <xdr:col>10</xdr:col>
      <xdr:colOff>114300</xdr:colOff>
      <xdr:row>58</xdr:row>
      <xdr:rowOff>69952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4585"/>
          <a:ext cx="8890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106134</xdr:rowOff>
    </xdr:from>
    <xdr:to>
      <xdr:col>24</xdr:col>
      <xdr:colOff>114300</xdr:colOff>
      <xdr:row>58</xdr:row>
      <xdr:rowOff>36284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7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21061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51498</xdr:rowOff>
    </xdr:from>
    <xdr:to>
      <xdr:col>20</xdr:col>
      <xdr:colOff>38100</xdr:colOff>
      <xdr:row>57</xdr:row>
      <xdr:rowOff>153098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144225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98133</xdr:rowOff>
    </xdr:from>
    <xdr:to>
      <xdr:col>15</xdr:col>
      <xdr:colOff>101600</xdr:colOff>
      <xdr:row>58</xdr:row>
      <xdr:rowOff>28283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19410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6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141135</xdr:rowOff>
    </xdr:from>
    <xdr:to>
      <xdr:col>10</xdr:col>
      <xdr:colOff>165100</xdr:colOff>
      <xdr:row>58</xdr:row>
      <xdr:rowOff>71285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62412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19152</xdr:rowOff>
    </xdr:from>
    <xdr:to>
      <xdr:col>6</xdr:col>
      <xdr:colOff>38100</xdr:colOff>
      <xdr:row>58</xdr:row>
      <xdr:rowOff>120752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111879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49306</xdr:rowOff>
    </xdr:from>
    <xdr:to>
      <xdr:col>24</xdr:col>
      <xdr:colOff>63500</xdr:colOff>
      <xdr:row>79</xdr:row>
      <xdr:rowOff>49926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93856"/>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49926</xdr:rowOff>
    </xdr:from>
    <xdr:to>
      <xdr:col>19</xdr:col>
      <xdr:colOff>177800</xdr:colOff>
      <xdr:row>79</xdr:row>
      <xdr:rowOff>77521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94476"/>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73242</xdr:rowOff>
    </xdr:from>
    <xdr:to>
      <xdr:col>15</xdr:col>
      <xdr:colOff>50800</xdr:colOff>
      <xdr:row>79</xdr:row>
      <xdr:rowOff>77521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617792"/>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72230</xdr:rowOff>
    </xdr:from>
    <xdr:to>
      <xdr:col>10</xdr:col>
      <xdr:colOff>114300</xdr:colOff>
      <xdr:row>79</xdr:row>
      <xdr:rowOff>73242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616780"/>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169956</xdr:rowOff>
    </xdr:from>
    <xdr:to>
      <xdr:col>24</xdr:col>
      <xdr:colOff>114300</xdr:colOff>
      <xdr:row>79</xdr:row>
      <xdr:rowOff>100106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4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84883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5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170576</xdr:rowOff>
    </xdr:from>
    <xdr:to>
      <xdr:col>20</xdr:col>
      <xdr:colOff>38100</xdr:colOff>
      <xdr:row>79</xdr:row>
      <xdr:rowOff>100726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91853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26721</xdr:rowOff>
    </xdr:from>
    <xdr:to>
      <xdr:col>15</xdr:col>
      <xdr:colOff>101600</xdr:colOff>
      <xdr:row>79</xdr:row>
      <xdr:rowOff>128321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119448</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663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22442</xdr:rowOff>
    </xdr:from>
    <xdr:to>
      <xdr:col>10</xdr:col>
      <xdr:colOff>165100</xdr:colOff>
      <xdr:row>79</xdr:row>
      <xdr:rowOff>124042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115169</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659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21430</xdr:rowOff>
    </xdr:from>
    <xdr:to>
      <xdr:col>6</xdr:col>
      <xdr:colOff>38100</xdr:colOff>
      <xdr:row>79</xdr:row>
      <xdr:rowOff>123030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6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114157</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5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22924</xdr:rowOff>
    </xdr:from>
    <xdr:to>
      <xdr:col>24</xdr:col>
      <xdr:colOff>63500</xdr:colOff>
      <xdr:row>98</xdr:row>
      <xdr:rowOff>27724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82124"/>
          <a:ext cx="838200" cy="3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27724</xdr:rowOff>
    </xdr:from>
    <xdr:to>
      <xdr:col>19</xdr:col>
      <xdr:colOff>177800</xdr:colOff>
      <xdr:row>98</xdr:row>
      <xdr:rowOff>85116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29824"/>
          <a:ext cx="889000" cy="5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85116</xdr:rowOff>
    </xdr:from>
    <xdr:to>
      <xdr:col>15</xdr:col>
      <xdr:colOff>50800</xdr:colOff>
      <xdr:row>98</xdr:row>
      <xdr:rowOff>139446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87216"/>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139446</xdr:rowOff>
    </xdr:from>
    <xdr:to>
      <xdr:col>10</xdr:col>
      <xdr:colOff>114300</xdr:colOff>
      <xdr:row>99</xdr:row>
      <xdr:rowOff>20662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41546"/>
          <a:ext cx="889000" cy="5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143574</xdr:rowOff>
    </xdr:from>
    <xdr:to>
      <xdr:col>24</xdr:col>
      <xdr:colOff>114300</xdr:colOff>
      <xdr:row>96</xdr:row>
      <xdr:rowOff>73724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166451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8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148374</xdr:rowOff>
    </xdr:from>
    <xdr:to>
      <xdr:col>20</xdr:col>
      <xdr:colOff>38100</xdr:colOff>
      <xdr:row>98</xdr:row>
      <xdr:rowOff>78524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7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95051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55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34316</xdr:rowOff>
    </xdr:from>
    <xdr:to>
      <xdr:col>15</xdr:col>
      <xdr:colOff>101600</xdr:colOff>
      <xdr:row>98</xdr:row>
      <xdr:rowOff>135916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152443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61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88646</xdr:rowOff>
    </xdr:from>
    <xdr:to>
      <xdr:col>10</xdr:col>
      <xdr:colOff>165100</xdr:colOff>
      <xdr:row>99</xdr:row>
      <xdr:rowOff>18796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9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35323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6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141312</xdr:rowOff>
    </xdr:from>
    <xdr:to>
      <xdr:col>6</xdr:col>
      <xdr:colOff>38100</xdr:colOff>
      <xdr:row>99</xdr:row>
      <xdr:rowOff>71462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87989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1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6426</xdr:rowOff>
    </xdr:from>
    <xdr:to>
      <xdr:col>55</xdr:col>
      <xdr:colOff>0</xdr:colOff>
      <xdr:row>36</xdr:row>
      <xdr:rowOff>92282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49926"/>
          <a:ext cx="838200" cy="11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6426</xdr:rowOff>
    </xdr:from>
    <xdr:to>
      <xdr:col>50</xdr:col>
      <xdr:colOff>114300</xdr:colOff>
      <xdr:row>36</xdr:row>
      <xdr:rowOff>151065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49926"/>
          <a:ext cx="889000" cy="117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147886</xdr:rowOff>
    </xdr:from>
    <xdr:to>
      <xdr:col>45</xdr:col>
      <xdr:colOff>177800</xdr:colOff>
      <xdr:row>36</xdr:row>
      <xdr:rowOff>151065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20086"/>
          <a:ext cx="8890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121053</xdr:rowOff>
    </xdr:from>
    <xdr:to>
      <xdr:col>41</xdr:col>
      <xdr:colOff>50800</xdr:colOff>
      <xdr:row>36</xdr:row>
      <xdr:rowOff>147886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93253"/>
          <a:ext cx="889000" cy="2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41482</xdr:rowOff>
    </xdr:from>
    <xdr:to>
      <xdr:col>55</xdr:col>
      <xdr:colOff>50800</xdr:colOff>
      <xdr:row>36</xdr:row>
      <xdr:rowOff>143082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19909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127076</xdr:rowOff>
    </xdr:from>
    <xdr:to>
      <xdr:col>50</xdr:col>
      <xdr:colOff>165100</xdr:colOff>
      <xdr:row>30</xdr:row>
      <xdr:rowOff>57226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48353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19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100265</xdr:rowOff>
    </xdr:from>
    <xdr:to>
      <xdr:col>46</xdr:col>
      <xdr:colOff>38100</xdr:colOff>
      <xdr:row>37</xdr:row>
      <xdr:rowOff>30415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21542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6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97086</xdr:rowOff>
    </xdr:from>
    <xdr:to>
      <xdr:col>41</xdr:col>
      <xdr:colOff>101600</xdr:colOff>
      <xdr:row>37</xdr:row>
      <xdr:rowOff>27236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43763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4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70253</xdr:rowOff>
    </xdr:from>
    <xdr:to>
      <xdr:col>36</xdr:col>
      <xdr:colOff>165100</xdr:colOff>
      <xdr:row>37</xdr:row>
      <xdr:rowOff>403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16930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1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164552</xdr:rowOff>
    </xdr:from>
    <xdr:to>
      <xdr:col>55</xdr:col>
      <xdr:colOff>0</xdr:colOff>
      <xdr:row>56</xdr:row>
      <xdr:rowOff>113901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422852"/>
          <a:ext cx="838200" cy="29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113901</xdr:rowOff>
    </xdr:from>
    <xdr:to>
      <xdr:col>50</xdr:col>
      <xdr:colOff>114300</xdr:colOff>
      <xdr:row>57</xdr:row>
      <xdr:rowOff>53442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715101"/>
          <a:ext cx="889000" cy="1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26859</xdr:rowOff>
    </xdr:from>
    <xdr:to>
      <xdr:col>45</xdr:col>
      <xdr:colOff>177800</xdr:colOff>
      <xdr:row>57</xdr:row>
      <xdr:rowOff>53442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799509"/>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162005</xdr:rowOff>
    </xdr:from>
    <xdr:to>
      <xdr:col>41</xdr:col>
      <xdr:colOff>50800</xdr:colOff>
      <xdr:row>57</xdr:row>
      <xdr:rowOff>26859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63205"/>
          <a:ext cx="889000" cy="3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113752</xdr:rowOff>
    </xdr:from>
    <xdr:to>
      <xdr:col>55</xdr:col>
      <xdr:colOff>50800</xdr:colOff>
      <xdr:row>55</xdr:row>
      <xdr:rowOff>43902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3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136629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63101</xdr:rowOff>
    </xdr:from>
    <xdr:to>
      <xdr:col>50</xdr:col>
      <xdr:colOff>165100</xdr:colOff>
      <xdr:row>56</xdr:row>
      <xdr:rowOff>164701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9778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43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2642</xdr:rowOff>
    </xdr:from>
    <xdr:to>
      <xdr:col>46</xdr:col>
      <xdr:colOff>38100</xdr:colOff>
      <xdr:row>57</xdr:row>
      <xdr:rowOff>104242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95369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6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147509</xdr:rowOff>
    </xdr:from>
    <xdr:to>
      <xdr:col>41</xdr:col>
      <xdr:colOff>101600</xdr:colOff>
      <xdr:row>57</xdr:row>
      <xdr:rowOff>77659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68786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4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111205</xdr:rowOff>
    </xdr:from>
    <xdr:to>
      <xdr:col>36</xdr:col>
      <xdr:colOff>165100</xdr:colOff>
      <xdr:row>57</xdr:row>
      <xdr:rowOff>41355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1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32482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0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15342</xdr:rowOff>
    </xdr:from>
    <xdr:to>
      <xdr:col>55</xdr:col>
      <xdr:colOff>0</xdr:colOff>
      <xdr:row>79</xdr:row>
      <xdr:rowOff>26391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59892"/>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23133</xdr:rowOff>
    </xdr:from>
    <xdr:to>
      <xdr:col>50</xdr:col>
      <xdr:colOff>114300</xdr:colOff>
      <xdr:row>79</xdr:row>
      <xdr:rowOff>26391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67683"/>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157607</xdr:rowOff>
    </xdr:from>
    <xdr:to>
      <xdr:col>45</xdr:col>
      <xdr:colOff>177800</xdr:colOff>
      <xdr:row>79</xdr:row>
      <xdr:rowOff>23133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30707"/>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111658</xdr:rowOff>
    </xdr:from>
    <xdr:to>
      <xdr:col>41</xdr:col>
      <xdr:colOff>50800</xdr:colOff>
      <xdr:row>78</xdr:row>
      <xdr:rowOff>157607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84758"/>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135992</xdr:rowOff>
    </xdr:from>
    <xdr:to>
      <xdr:col>55</xdr:col>
      <xdr:colOff>50800</xdr:colOff>
      <xdr:row>79</xdr:row>
      <xdr:rowOff>66142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0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50919</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2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147041</xdr:rowOff>
    </xdr:from>
    <xdr:to>
      <xdr:col>50</xdr:col>
      <xdr:colOff>165100</xdr:colOff>
      <xdr:row>79</xdr:row>
      <xdr:rowOff>77191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2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68318</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50017" y="13612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143783</xdr:rowOff>
    </xdr:from>
    <xdr:to>
      <xdr:col>46</xdr:col>
      <xdr:colOff>38100</xdr:colOff>
      <xdr:row>79</xdr:row>
      <xdr:rowOff>73933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65060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0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106807</xdr:rowOff>
    </xdr:from>
    <xdr:to>
      <xdr:col>41</xdr:col>
      <xdr:colOff>101600</xdr:colOff>
      <xdr:row>79</xdr:row>
      <xdr:rowOff>36957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28084</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7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60858</xdr:rowOff>
    </xdr:from>
    <xdr:to>
      <xdr:col>36</xdr:col>
      <xdr:colOff>165100</xdr:colOff>
      <xdr:row>78</xdr:row>
      <xdr:rowOff>162458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3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153585</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2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83040</xdr:rowOff>
    </xdr:from>
    <xdr:to>
      <xdr:col>55</xdr:col>
      <xdr:colOff>0</xdr:colOff>
      <xdr:row>96</xdr:row>
      <xdr:rowOff>59609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199340"/>
          <a:ext cx="838200" cy="3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59609</xdr:rowOff>
    </xdr:from>
    <xdr:to>
      <xdr:col>50</xdr:col>
      <xdr:colOff>114300</xdr:colOff>
      <xdr:row>96</xdr:row>
      <xdr:rowOff>149546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518809"/>
          <a:ext cx="889000" cy="8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149546</xdr:rowOff>
    </xdr:from>
    <xdr:to>
      <xdr:col>45</xdr:col>
      <xdr:colOff>177800</xdr:colOff>
      <xdr:row>96</xdr:row>
      <xdr:rowOff>159114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608746"/>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159114</xdr:rowOff>
    </xdr:from>
    <xdr:to>
      <xdr:col>41</xdr:col>
      <xdr:colOff>50800</xdr:colOff>
      <xdr:row>97</xdr:row>
      <xdr:rowOff>85816</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618314"/>
          <a:ext cx="889000" cy="9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32240</xdr:rowOff>
    </xdr:from>
    <xdr:to>
      <xdr:col>55</xdr:col>
      <xdr:colOff>50800</xdr:colOff>
      <xdr:row>94</xdr:row>
      <xdr:rowOff>133840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14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55117</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9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8809</xdr:rowOff>
    </xdr:from>
    <xdr:to>
      <xdr:col>50</xdr:col>
      <xdr:colOff>165100</xdr:colOff>
      <xdr:row>96</xdr:row>
      <xdr:rowOff>110409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4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126936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24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98746</xdr:rowOff>
    </xdr:from>
    <xdr:to>
      <xdr:col>46</xdr:col>
      <xdr:colOff>38100</xdr:colOff>
      <xdr:row>97</xdr:row>
      <xdr:rowOff>28896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5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45423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33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108314</xdr:rowOff>
    </xdr:from>
    <xdr:to>
      <xdr:col>41</xdr:col>
      <xdr:colOff>101600</xdr:colOff>
      <xdr:row>97</xdr:row>
      <xdr:rowOff>38464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56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54991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34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35016</xdr:rowOff>
    </xdr:from>
    <xdr:to>
      <xdr:col>36</xdr:col>
      <xdr:colOff>165100</xdr:colOff>
      <xdr:row>97</xdr:row>
      <xdr:rowOff>136616</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6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127743</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37483</xdr:rowOff>
    </xdr:from>
    <xdr:to>
      <xdr:col>85</xdr:col>
      <xdr:colOff>127000</xdr:colOff>
      <xdr:row>39</xdr:row>
      <xdr:rowOff>44210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24033"/>
          <a:ext cx="8382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67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352</xdr:rowOff>
    </xdr:from>
    <xdr:to>
      <xdr:col>81</xdr:col>
      <xdr:colOff>50800</xdr:colOff>
      <xdr:row>39</xdr:row>
      <xdr:rowOff>44210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686902"/>
          <a:ext cx="889000" cy="4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352</xdr:rowOff>
    </xdr:from>
    <xdr:to>
      <xdr:col>76</xdr:col>
      <xdr:colOff>114300</xdr:colOff>
      <xdr:row>39</xdr:row>
      <xdr:rowOff>39867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686902"/>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39867</xdr:rowOff>
    </xdr:from>
    <xdr:to>
      <xdr:col>71</xdr:col>
      <xdr:colOff>177800</xdr:colOff>
      <xdr:row>39</xdr:row>
      <xdr:rowOff>97834</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26417"/>
          <a:ext cx="889000" cy="5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158133</xdr:rowOff>
    </xdr:from>
    <xdr:to>
      <xdr:col>85</xdr:col>
      <xdr:colOff>177800</xdr:colOff>
      <xdr:row>39</xdr:row>
      <xdr:rowOff>88283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6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117510</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46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164860</xdr:rowOff>
    </xdr:from>
    <xdr:to>
      <xdr:col>81</xdr:col>
      <xdr:colOff>101600</xdr:colOff>
      <xdr:row>39</xdr:row>
      <xdr:rowOff>95010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6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111537</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45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121002</xdr:rowOff>
    </xdr:from>
    <xdr:to>
      <xdr:col>76</xdr:col>
      <xdr:colOff>165100</xdr:colOff>
      <xdr:row>39</xdr:row>
      <xdr:rowOff>51152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6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67679</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41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160517</xdr:rowOff>
    </xdr:from>
    <xdr:to>
      <xdr:col>72</xdr:col>
      <xdr:colOff>38100</xdr:colOff>
      <xdr:row>39</xdr:row>
      <xdr:rowOff>90667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7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47034</xdr:rowOff>
    </xdr:from>
    <xdr:to>
      <xdr:col>67</xdr:col>
      <xdr:colOff>101600</xdr:colOff>
      <xdr:row>39</xdr:row>
      <xdr:rowOff>148634</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139761</xdr:rowOff>
    </xdr:from>
    <xdr:ext cx="313932"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57333" y="6826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85255</xdr:rowOff>
    </xdr:from>
    <xdr:to>
      <xdr:col>85</xdr:col>
      <xdr:colOff>127000</xdr:colOff>
      <xdr:row>77</xdr:row>
      <xdr:rowOff>87033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286905"/>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78536</xdr:rowOff>
    </xdr:from>
    <xdr:to>
      <xdr:col>81</xdr:col>
      <xdr:colOff>50800</xdr:colOff>
      <xdr:row>77</xdr:row>
      <xdr:rowOff>87033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280186"/>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56642</xdr:rowOff>
    </xdr:from>
    <xdr:to>
      <xdr:col>76</xdr:col>
      <xdr:colOff>114300</xdr:colOff>
      <xdr:row>77</xdr:row>
      <xdr:rowOff>78536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258292"/>
          <a:ext cx="889000" cy="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53696</xdr:rowOff>
    </xdr:from>
    <xdr:to>
      <xdr:col>71</xdr:col>
      <xdr:colOff>177800</xdr:colOff>
      <xdr:row>77</xdr:row>
      <xdr:rowOff>56642</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255346"/>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34455</xdr:rowOff>
    </xdr:from>
    <xdr:to>
      <xdr:col>85</xdr:col>
      <xdr:colOff>177800</xdr:colOff>
      <xdr:row>77</xdr:row>
      <xdr:rowOff>136055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2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12882</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2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36233</xdr:rowOff>
    </xdr:from>
    <xdr:to>
      <xdr:col>81</xdr:col>
      <xdr:colOff>101600</xdr:colOff>
      <xdr:row>77</xdr:row>
      <xdr:rowOff>137833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2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128960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33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27736</xdr:rowOff>
    </xdr:from>
    <xdr:to>
      <xdr:col>76</xdr:col>
      <xdr:colOff>165100</xdr:colOff>
      <xdr:row>77</xdr:row>
      <xdr:rowOff>129336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2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120463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32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5842</xdr:rowOff>
    </xdr:from>
    <xdr:to>
      <xdr:col>72</xdr:col>
      <xdr:colOff>38100</xdr:colOff>
      <xdr:row>77</xdr:row>
      <xdr:rowOff>107442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2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98569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3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2896</xdr:rowOff>
    </xdr:from>
    <xdr:to>
      <xdr:col>67</xdr:col>
      <xdr:colOff>101600</xdr:colOff>
      <xdr:row>77</xdr:row>
      <xdr:rowOff>104496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2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95623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126212</xdr:rowOff>
    </xdr:from>
    <xdr:to>
      <xdr:col>85</xdr:col>
      <xdr:colOff>127000</xdr:colOff>
      <xdr:row>98</xdr:row>
      <xdr:rowOff>95335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585412"/>
          <a:ext cx="838200" cy="31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149301</xdr:rowOff>
    </xdr:from>
    <xdr:to>
      <xdr:col>81</xdr:col>
      <xdr:colOff>50800</xdr:colOff>
      <xdr:row>98</xdr:row>
      <xdr:rowOff>95335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779951"/>
          <a:ext cx="889000" cy="1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84362</xdr:rowOff>
    </xdr:from>
    <xdr:to>
      <xdr:col>76</xdr:col>
      <xdr:colOff>114300</xdr:colOff>
      <xdr:row>97</xdr:row>
      <xdr:rowOff>149301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715012"/>
          <a:ext cx="889000" cy="6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84362</xdr:rowOff>
    </xdr:from>
    <xdr:to>
      <xdr:col>71</xdr:col>
      <xdr:colOff>177800</xdr:colOff>
      <xdr:row>98</xdr:row>
      <xdr:rowOff>55640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715012"/>
          <a:ext cx="889000" cy="14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75412</xdr:rowOff>
    </xdr:from>
    <xdr:to>
      <xdr:col>85</xdr:col>
      <xdr:colOff>177800</xdr:colOff>
      <xdr:row>97</xdr:row>
      <xdr:rowOff>5562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5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98289</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3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44535</xdr:rowOff>
    </xdr:from>
    <xdr:to>
      <xdr:col>81</xdr:col>
      <xdr:colOff>101600</xdr:colOff>
      <xdr:row>98</xdr:row>
      <xdr:rowOff>146135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137262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93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98501</xdr:rowOff>
    </xdr:from>
    <xdr:to>
      <xdr:col>76</xdr:col>
      <xdr:colOff>165100</xdr:colOff>
      <xdr:row>98</xdr:row>
      <xdr:rowOff>28651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7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45178</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5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33562</xdr:rowOff>
    </xdr:from>
    <xdr:to>
      <xdr:col>72</xdr:col>
      <xdr:colOff>38100</xdr:colOff>
      <xdr:row>97</xdr:row>
      <xdr:rowOff>135162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6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151689</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43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4840</xdr:rowOff>
    </xdr:from>
    <xdr:to>
      <xdr:col>67</xdr:col>
      <xdr:colOff>101600</xdr:colOff>
      <xdr:row>98</xdr:row>
      <xdr:rowOff>106440</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122967</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5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42850</xdr:rowOff>
    </xdr:from>
    <xdr:to>
      <xdr:col>116</xdr:col>
      <xdr:colOff>63500</xdr:colOff>
      <xdr:row>39</xdr:row>
      <xdr:rowOff>43383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729400"/>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43383</xdr:rowOff>
    </xdr:from>
    <xdr:to>
      <xdr:col>111</xdr:col>
      <xdr:colOff>177800</xdr:colOff>
      <xdr:row>39</xdr:row>
      <xdr:rowOff>44221</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72993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44221</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163500</xdr:rowOff>
    </xdr:from>
    <xdr:to>
      <xdr:col>116</xdr:col>
      <xdr:colOff>114300</xdr:colOff>
      <xdr:row>39</xdr:row>
      <xdr:rowOff>93650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78427</xdr:rowOff>
    </xdr:from>
    <xdr:ext cx="313932"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164033</xdr:rowOff>
    </xdr:from>
    <xdr:to>
      <xdr:col>112</xdr:col>
      <xdr:colOff>38100</xdr:colOff>
      <xdr:row>39</xdr:row>
      <xdr:rowOff>94183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85310</xdr:rowOff>
    </xdr:from>
    <xdr:ext cx="313932"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66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164871</xdr:rowOff>
    </xdr:from>
    <xdr:to>
      <xdr:col>107</xdr:col>
      <xdr:colOff>101600</xdr:colOff>
      <xdr:row>39</xdr:row>
      <xdr:rowOff>95021</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86148</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118021</xdr:rowOff>
    </xdr:from>
    <xdr:to>
      <xdr:col>116</xdr:col>
      <xdr:colOff>63500</xdr:colOff>
      <xdr:row>57</xdr:row>
      <xdr:rowOff>169685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9890671"/>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118021</xdr:rowOff>
    </xdr:from>
    <xdr:to>
      <xdr:col>111</xdr:col>
      <xdr:colOff>177800</xdr:colOff>
      <xdr:row>57</xdr:row>
      <xdr:rowOff>169304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9890671"/>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168542</xdr:rowOff>
    </xdr:from>
    <xdr:to>
      <xdr:col>107</xdr:col>
      <xdr:colOff>50800</xdr:colOff>
      <xdr:row>57</xdr:row>
      <xdr:rowOff>169304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994119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167437</xdr:rowOff>
    </xdr:from>
    <xdr:to>
      <xdr:col>102</xdr:col>
      <xdr:colOff>114300</xdr:colOff>
      <xdr:row>57</xdr:row>
      <xdr:rowOff>168542</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9940087"/>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118885</xdr:rowOff>
    </xdr:from>
    <xdr:to>
      <xdr:col>116</xdr:col>
      <xdr:colOff>114300</xdr:colOff>
      <xdr:row>58</xdr:row>
      <xdr:rowOff>49035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8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141762</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74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67221</xdr:rowOff>
    </xdr:from>
    <xdr:to>
      <xdr:col>112</xdr:col>
      <xdr:colOff>38100</xdr:colOff>
      <xdr:row>57</xdr:row>
      <xdr:rowOff>168821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13898</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9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118504</xdr:rowOff>
    </xdr:from>
    <xdr:to>
      <xdr:col>107</xdr:col>
      <xdr:colOff>101600</xdr:colOff>
      <xdr:row>58</xdr:row>
      <xdr:rowOff>48654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8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65181</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966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117742</xdr:rowOff>
    </xdr:from>
    <xdr:to>
      <xdr:col>102</xdr:col>
      <xdr:colOff>165100</xdr:colOff>
      <xdr:row>58</xdr:row>
      <xdr:rowOff>47892</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8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64419</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96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116637</xdr:rowOff>
    </xdr:from>
    <xdr:to>
      <xdr:col>98</xdr:col>
      <xdr:colOff>38100</xdr:colOff>
      <xdr:row>58</xdr:row>
      <xdr:rowOff>46787</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8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63314</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96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8353</xdr:rowOff>
    </xdr:from>
    <xdr:to>
      <xdr:col>116</xdr:col>
      <xdr:colOff>63500</xdr:colOff>
      <xdr:row>77</xdr:row>
      <xdr:rowOff>14689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1323300" y="13210003"/>
          <a:ext cx="8382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8353</xdr:rowOff>
    </xdr:from>
    <xdr:to>
      <xdr:col>111</xdr:col>
      <xdr:colOff>177800</xdr:colOff>
      <xdr:row>77</xdr:row>
      <xdr:rowOff>94273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210003"/>
          <a:ext cx="889000" cy="8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94273</xdr:rowOff>
    </xdr:from>
    <xdr:to>
      <xdr:col>107</xdr:col>
      <xdr:colOff>50800</xdr:colOff>
      <xdr:row>77</xdr:row>
      <xdr:rowOff>105051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295923"/>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148451</xdr:rowOff>
    </xdr:from>
    <xdr:to>
      <xdr:col>102</xdr:col>
      <xdr:colOff>114300</xdr:colOff>
      <xdr:row>77</xdr:row>
      <xdr:rowOff>105051</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3007201"/>
          <a:ext cx="889000" cy="29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135339</xdr:rowOff>
    </xdr:from>
    <xdr:to>
      <xdr:col>116</xdr:col>
      <xdr:colOff>114300</xdr:colOff>
      <xdr:row>77</xdr:row>
      <xdr:rowOff>65489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1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113766</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1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129003</xdr:rowOff>
    </xdr:from>
    <xdr:to>
      <xdr:col>112</xdr:col>
      <xdr:colOff>38100</xdr:colOff>
      <xdr:row>77</xdr:row>
      <xdr:rowOff>59153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1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50280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2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43473</xdr:rowOff>
    </xdr:from>
    <xdr:to>
      <xdr:col>107</xdr:col>
      <xdr:colOff>101600</xdr:colOff>
      <xdr:row>77</xdr:row>
      <xdr:rowOff>145073</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2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136200</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3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54251</xdr:rowOff>
    </xdr:from>
    <xdr:to>
      <xdr:col>102</xdr:col>
      <xdr:colOff>165100</xdr:colOff>
      <xdr:row>77</xdr:row>
      <xdr:rowOff>155851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25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146978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34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97652</xdr:rowOff>
    </xdr:from>
    <xdr:to>
      <xdr:col>98</xdr:col>
      <xdr:colOff>38100</xdr:colOff>
      <xdr:row>76</xdr:row>
      <xdr:rowOff>27803</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9564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44329</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7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５４，２８８円となっている。扶助費は、子育て世帯への臨時特別給付金や住民税非課税世帯等臨時特別給付金等の影響により大きく増加している。また、普通建設事業費が前年度から大きく伸びているのは、防災拠点となる新庁舎整備事業の進捗や、公共施設等総合管理計画に沿って、計画的に公共施設の老朽化対策を行っているためである。今後も新庁舎整備事業等の大型事業の進捗に伴い、普通建設事業費や公債費の増が見込まれることから、計画的に基金の取崩しを行う予定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74,037
72,873
71.72
35,170,654
33,634,140
1,277,931
16,419,270
19,444,149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31801</xdr:rowOff>
    </xdr:from>
    <xdr:to>
      <xdr:col>24</xdr:col>
      <xdr:colOff>63500</xdr:colOff>
      <xdr:row>35</xdr:row>
      <xdr:rowOff>63805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32551"/>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142901</xdr:rowOff>
    </xdr:from>
    <xdr:to>
      <xdr:col>19</xdr:col>
      <xdr:colOff>177800</xdr:colOff>
      <xdr:row>35</xdr:row>
      <xdr:rowOff>31801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72201"/>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81178</xdr:rowOff>
    </xdr:from>
    <xdr:to>
      <xdr:col>15</xdr:col>
      <xdr:colOff>50800</xdr:colOff>
      <xdr:row>34</xdr:row>
      <xdr:rowOff>142901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10478"/>
          <a:ext cx="8890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81178</xdr:rowOff>
    </xdr:from>
    <xdr:to>
      <xdr:col>10</xdr:col>
      <xdr:colOff>114300</xdr:colOff>
      <xdr:row>34</xdr:row>
      <xdr:rowOff>125527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10478"/>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13005</xdr:rowOff>
    </xdr:from>
    <xdr:to>
      <xdr:col>24</xdr:col>
      <xdr:colOff>114300</xdr:colOff>
      <xdr:row>35</xdr:row>
      <xdr:rowOff>114605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35882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152451</xdr:rowOff>
    </xdr:from>
    <xdr:to>
      <xdr:col>20</xdr:col>
      <xdr:colOff>38100</xdr:colOff>
      <xdr:row>35</xdr:row>
      <xdr:rowOff>82601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99128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92101</xdr:rowOff>
    </xdr:from>
    <xdr:to>
      <xdr:col>15</xdr:col>
      <xdr:colOff>101600</xdr:colOff>
      <xdr:row>35</xdr:row>
      <xdr:rowOff>22251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38778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9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30378</xdr:rowOff>
    </xdr:from>
    <xdr:to>
      <xdr:col>10</xdr:col>
      <xdr:colOff>165100</xdr:colOff>
      <xdr:row>34</xdr:row>
      <xdr:rowOff>131978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148505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74727</xdr:rowOff>
    </xdr:from>
    <xdr:to>
      <xdr:col>6</xdr:col>
      <xdr:colOff>38100</xdr:colOff>
      <xdr:row>35</xdr:row>
      <xdr:rowOff>4877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0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21404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7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124914</xdr:rowOff>
    </xdr:from>
    <xdr:to>
      <xdr:col>24</xdr:col>
      <xdr:colOff>63500</xdr:colOff>
      <xdr:row>56</xdr:row>
      <xdr:rowOff>89070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83214"/>
          <a:ext cx="838200" cy="30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124914</xdr:rowOff>
    </xdr:from>
    <xdr:to>
      <xdr:col>19</xdr:col>
      <xdr:colOff>177800</xdr:colOff>
      <xdr:row>57</xdr:row>
      <xdr:rowOff>58949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83214"/>
          <a:ext cx="889000" cy="44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58949</xdr:rowOff>
    </xdr:from>
    <xdr:to>
      <xdr:col>15</xdr:col>
      <xdr:colOff>50800</xdr:colOff>
      <xdr:row>57</xdr:row>
      <xdr:rowOff>66169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31599"/>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66169</xdr:rowOff>
    </xdr:from>
    <xdr:to>
      <xdr:col>10</xdr:col>
      <xdr:colOff>114300</xdr:colOff>
      <xdr:row>57</xdr:row>
      <xdr:rowOff>113644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38819"/>
          <a:ext cx="889000" cy="4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38270</xdr:rowOff>
    </xdr:from>
    <xdr:to>
      <xdr:col>24</xdr:col>
      <xdr:colOff>114300</xdr:colOff>
      <xdr:row>56</xdr:row>
      <xdr:rowOff>139870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61147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49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74114</xdr:rowOff>
    </xdr:from>
    <xdr:to>
      <xdr:col>20</xdr:col>
      <xdr:colOff>38100</xdr:colOff>
      <xdr:row>55</xdr:row>
      <xdr:rowOff>4264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166841</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2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8149</xdr:rowOff>
    </xdr:from>
    <xdr:to>
      <xdr:col>15</xdr:col>
      <xdr:colOff>101600</xdr:colOff>
      <xdr:row>57</xdr:row>
      <xdr:rowOff>109749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126276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5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15369</xdr:rowOff>
    </xdr:from>
    <xdr:to>
      <xdr:col>10</xdr:col>
      <xdr:colOff>165100</xdr:colOff>
      <xdr:row>57</xdr:row>
      <xdr:rowOff>116969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133496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6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62844</xdr:rowOff>
    </xdr:from>
    <xdr:to>
      <xdr:col>6</xdr:col>
      <xdr:colOff>38100</xdr:colOff>
      <xdr:row>57</xdr:row>
      <xdr:rowOff>164444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3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155571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2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118349</xdr:rowOff>
    </xdr:from>
    <xdr:to>
      <xdr:col>24</xdr:col>
      <xdr:colOff>63500</xdr:colOff>
      <xdr:row>76</xdr:row>
      <xdr:rowOff>168664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77099"/>
          <a:ext cx="838200" cy="22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168664</xdr:rowOff>
    </xdr:from>
    <xdr:to>
      <xdr:col>19</xdr:col>
      <xdr:colOff>177800</xdr:colOff>
      <xdr:row>77</xdr:row>
      <xdr:rowOff>47734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98864"/>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47734</xdr:rowOff>
    </xdr:from>
    <xdr:to>
      <xdr:col>15</xdr:col>
      <xdr:colOff>50800</xdr:colOff>
      <xdr:row>77</xdr:row>
      <xdr:rowOff>104891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49384"/>
          <a:ext cx="889000" cy="5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40168</xdr:rowOff>
    </xdr:from>
    <xdr:to>
      <xdr:col>10</xdr:col>
      <xdr:colOff>114300</xdr:colOff>
      <xdr:row>77</xdr:row>
      <xdr:rowOff>104891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41818"/>
          <a:ext cx="889000" cy="6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67549</xdr:rowOff>
    </xdr:from>
    <xdr:to>
      <xdr:col>24</xdr:col>
      <xdr:colOff>114300</xdr:colOff>
      <xdr:row>75</xdr:row>
      <xdr:rowOff>169149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2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45976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0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117864</xdr:rowOff>
    </xdr:from>
    <xdr:to>
      <xdr:col>20</xdr:col>
      <xdr:colOff>38100</xdr:colOff>
      <xdr:row>77</xdr:row>
      <xdr:rowOff>48014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4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39141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4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168384</xdr:rowOff>
    </xdr:from>
    <xdr:to>
      <xdr:col>15</xdr:col>
      <xdr:colOff>101600</xdr:colOff>
      <xdr:row>77</xdr:row>
      <xdr:rowOff>98534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89661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9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54091</xdr:rowOff>
    </xdr:from>
    <xdr:to>
      <xdr:col>10</xdr:col>
      <xdr:colOff>165100</xdr:colOff>
      <xdr:row>77</xdr:row>
      <xdr:rowOff>155691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146818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4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160818</xdr:rowOff>
    </xdr:from>
    <xdr:to>
      <xdr:col>6</xdr:col>
      <xdr:colOff>38100</xdr:colOff>
      <xdr:row>77</xdr:row>
      <xdr:rowOff>90968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9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82095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8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136500</xdr:rowOff>
    </xdr:from>
    <xdr:to>
      <xdr:col>24</xdr:col>
      <xdr:colOff>63500</xdr:colOff>
      <xdr:row>98</xdr:row>
      <xdr:rowOff>162140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938600"/>
          <a:ext cx="838200" cy="2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162140</xdr:rowOff>
    </xdr:from>
    <xdr:to>
      <xdr:col>19</xdr:col>
      <xdr:colOff>177800</xdr:colOff>
      <xdr:row>99</xdr:row>
      <xdr:rowOff>48413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964240"/>
          <a:ext cx="889000" cy="5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44653</xdr:rowOff>
    </xdr:from>
    <xdr:to>
      <xdr:col>15</xdr:col>
      <xdr:colOff>50800</xdr:colOff>
      <xdr:row>99</xdr:row>
      <xdr:rowOff>48413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019300" y="17018203"/>
          <a:ext cx="8890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40906</xdr:rowOff>
    </xdr:from>
    <xdr:to>
      <xdr:col>10</xdr:col>
      <xdr:colOff>114300</xdr:colOff>
      <xdr:row>99</xdr:row>
      <xdr:rowOff>44653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7014456"/>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85700</xdr:rowOff>
    </xdr:from>
    <xdr:to>
      <xdr:col>24</xdr:col>
      <xdr:colOff>114300</xdr:colOff>
      <xdr:row>99</xdr:row>
      <xdr:rowOff>15850</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8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64127</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8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111340</xdr:rowOff>
    </xdr:from>
    <xdr:to>
      <xdr:col>20</xdr:col>
      <xdr:colOff>38100</xdr:colOff>
      <xdr:row>99</xdr:row>
      <xdr:rowOff>41490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9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32617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00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169063</xdr:rowOff>
    </xdr:from>
    <xdr:to>
      <xdr:col>15</xdr:col>
      <xdr:colOff>101600</xdr:colOff>
      <xdr:row>99</xdr:row>
      <xdr:rowOff>99213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9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90340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706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165303</xdr:rowOff>
    </xdr:from>
    <xdr:to>
      <xdr:col>10</xdr:col>
      <xdr:colOff>165100</xdr:colOff>
      <xdr:row>99</xdr:row>
      <xdr:rowOff>95453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86580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06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161556</xdr:rowOff>
    </xdr:from>
    <xdr:to>
      <xdr:col>6</xdr:col>
      <xdr:colOff>38100</xdr:colOff>
      <xdr:row>99</xdr:row>
      <xdr:rowOff>91706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9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82833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05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60833</xdr:rowOff>
    </xdr:from>
    <xdr:to>
      <xdr:col>55</xdr:col>
      <xdr:colOff>0</xdr:colOff>
      <xdr:row>36</xdr:row>
      <xdr:rowOff>69215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233033"/>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59309</xdr:rowOff>
    </xdr:from>
    <xdr:to>
      <xdr:col>50</xdr:col>
      <xdr:colOff>114300</xdr:colOff>
      <xdr:row>36</xdr:row>
      <xdr:rowOff>69215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23150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59309</xdr:rowOff>
    </xdr:from>
    <xdr:to>
      <xdr:col>45</xdr:col>
      <xdr:colOff>177800</xdr:colOff>
      <xdr:row>36</xdr:row>
      <xdr:rowOff>59309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2315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55118</xdr:rowOff>
    </xdr:from>
    <xdr:to>
      <xdr:col>41</xdr:col>
      <xdr:colOff>50800</xdr:colOff>
      <xdr:row>36</xdr:row>
      <xdr:rowOff>59309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22731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10033</xdr:rowOff>
    </xdr:from>
    <xdr:to>
      <xdr:col>55</xdr:col>
      <xdr:colOff>50800</xdr:colOff>
      <xdr:row>36</xdr:row>
      <xdr:rowOff>111633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32910</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0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18415</xdr:rowOff>
    </xdr:from>
    <xdr:to>
      <xdr:col>50</xdr:col>
      <xdr:colOff>165100</xdr:colOff>
      <xdr:row>36</xdr:row>
      <xdr:rowOff>120015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1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136542</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59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8509</xdr:rowOff>
    </xdr:from>
    <xdr:to>
      <xdr:col>46</xdr:col>
      <xdr:colOff>38100</xdr:colOff>
      <xdr:row>36</xdr:row>
      <xdr:rowOff>110109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126636</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95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8509</xdr:rowOff>
    </xdr:from>
    <xdr:to>
      <xdr:col>41</xdr:col>
      <xdr:colOff>101600</xdr:colOff>
      <xdr:row>36</xdr:row>
      <xdr:rowOff>110109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126636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95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4318</xdr:rowOff>
    </xdr:from>
    <xdr:to>
      <xdr:col>36</xdr:col>
      <xdr:colOff>165100</xdr:colOff>
      <xdr:row>36</xdr:row>
      <xdr:rowOff>105918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122445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95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164640</xdr:rowOff>
    </xdr:from>
    <xdr:to>
      <xdr:col>55</xdr:col>
      <xdr:colOff>0</xdr:colOff>
      <xdr:row>58</xdr:row>
      <xdr:rowOff>529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937290"/>
          <a:ext cx="8382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164640</xdr:rowOff>
    </xdr:from>
    <xdr:to>
      <xdr:col>50</xdr:col>
      <xdr:colOff>114300</xdr:colOff>
      <xdr:row>58</xdr:row>
      <xdr:rowOff>5604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937290"/>
          <a:ext cx="8890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138602</xdr:rowOff>
    </xdr:from>
    <xdr:to>
      <xdr:col>45</xdr:col>
      <xdr:colOff>177800</xdr:colOff>
      <xdr:row>58</xdr:row>
      <xdr:rowOff>5604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911252"/>
          <a:ext cx="889000" cy="3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138602</xdr:rowOff>
    </xdr:from>
    <xdr:to>
      <xdr:col>41</xdr:col>
      <xdr:colOff>50800</xdr:colOff>
      <xdr:row>57</xdr:row>
      <xdr:rowOff>146375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911252"/>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121179</xdr:rowOff>
    </xdr:from>
    <xdr:to>
      <xdr:col>55</xdr:col>
      <xdr:colOff>50800</xdr:colOff>
      <xdr:row>58</xdr:row>
      <xdr:rowOff>51329</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9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99606</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7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113840</xdr:rowOff>
    </xdr:from>
    <xdr:to>
      <xdr:col>50</xdr:col>
      <xdr:colOff>165100</xdr:colOff>
      <xdr:row>58</xdr:row>
      <xdr:rowOff>43990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60517</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66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126254</xdr:rowOff>
    </xdr:from>
    <xdr:to>
      <xdr:col>46</xdr:col>
      <xdr:colOff>38100</xdr:colOff>
      <xdr:row>58</xdr:row>
      <xdr:rowOff>56404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47531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99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87802</xdr:rowOff>
    </xdr:from>
    <xdr:to>
      <xdr:col>41</xdr:col>
      <xdr:colOff>101600</xdr:colOff>
      <xdr:row>58</xdr:row>
      <xdr:rowOff>17952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34479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95575</xdr:rowOff>
    </xdr:from>
    <xdr:to>
      <xdr:col>36</xdr:col>
      <xdr:colOff>165100</xdr:colOff>
      <xdr:row>58</xdr:row>
      <xdr:rowOff>25725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6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42252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64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122189</xdr:rowOff>
    </xdr:from>
    <xdr:to>
      <xdr:col>55</xdr:col>
      <xdr:colOff>0</xdr:colOff>
      <xdr:row>77</xdr:row>
      <xdr:rowOff>21605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152389"/>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122189</xdr:rowOff>
    </xdr:from>
    <xdr:to>
      <xdr:col>50</xdr:col>
      <xdr:colOff>114300</xdr:colOff>
      <xdr:row>77</xdr:row>
      <xdr:rowOff>85613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152389"/>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85613</xdr:rowOff>
    </xdr:from>
    <xdr:to>
      <xdr:col>45</xdr:col>
      <xdr:colOff>177800</xdr:colOff>
      <xdr:row>77</xdr:row>
      <xdr:rowOff>114646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287263"/>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114646</xdr:rowOff>
    </xdr:from>
    <xdr:to>
      <xdr:col>41</xdr:col>
      <xdr:colOff>50800</xdr:colOff>
      <xdr:row>77</xdr:row>
      <xdr:rowOff>136385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316296"/>
          <a:ext cx="889000" cy="2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142255</xdr:rowOff>
    </xdr:from>
    <xdr:to>
      <xdr:col>55</xdr:col>
      <xdr:colOff>50800</xdr:colOff>
      <xdr:row>77</xdr:row>
      <xdr:rowOff>72405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1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165132</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02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71389</xdr:rowOff>
    </xdr:from>
    <xdr:to>
      <xdr:col>50</xdr:col>
      <xdr:colOff>165100</xdr:colOff>
      <xdr:row>77</xdr:row>
      <xdr:rowOff>1539</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1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18066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8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34813</xdr:rowOff>
    </xdr:from>
    <xdr:to>
      <xdr:col>46</xdr:col>
      <xdr:colOff>38100</xdr:colOff>
      <xdr:row>77</xdr:row>
      <xdr:rowOff>136413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2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152940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01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63846</xdr:rowOff>
    </xdr:from>
    <xdr:to>
      <xdr:col>41</xdr:col>
      <xdr:colOff>101600</xdr:colOff>
      <xdr:row>77</xdr:row>
      <xdr:rowOff>165446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26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10523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04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85585</xdr:rowOff>
    </xdr:from>
    <xdr:to>
      <xdr:col>36</xdr:col>
      <xdr:colOff>165100</xdr:colOff>
      <xdr:row>78</xdr:row>
      <xdr:rowOff>15735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2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32262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118656</xdr:rowOff>
    </xdr:from>
    <xdr:to>
      <xdr:col>55</xdr:col>
      <xdr:colOff>0</xdr:colOff>
      <xdr:row>96</xdr:row>
      <xdr:rowOff>95377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406406"/>
          <a:ext cx="838200" cy="1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95377</xdr:rowOff>
    </xdr:from>
    <xdr:to>
      <xdr:col>50</xdr:col>
      <xdr:colOff>114300</xdr:colOff>
      <xdr:row>96</xdr:row>
      <xdr:rowOff>149555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554577"/>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115049</xdr:rowOff>
    </xdr:from>
    <xdr:to>
      <xdr:col>45</xdr:col>
      <xdr:colOff>177800</xdr:colOff>
      <xdr:row>96</xdr:row>
      <xdr:rowOff>149555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574249"/>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115049</xdr:rowOff>
    </xdr:from>
    <xdr:to>
      <xdr:col>41</xdr:col>
      <xdr:colOff>50800</xdr:colOff>
      <xdr:row>96</xdr:row>
      <xdr:rowOff>120892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574249"/>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67856</xdr:rowOff>
    </xdr:from>
    <xdr:to>
      <xdr:col>55</xdr:col>
      <xdr:colOff>50800</xdr:colOff>
      <xdr:row>95</xdr:row>
      <xdr:rowOff>169456</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3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90733</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20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44577</xdr:rowOff>
    </xdr:from>
    <xdr:to>
      <xdr:col>50</xdr:col>
      <xdr:colOff>165100</xdr:colOff>
      <xdr:row>96</xdr:row>
      <xdr:rowOff>146177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5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137304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5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98755</xdr:rowOff>
    </xdr:from>
    <xdr:to>
      <xdr:col>46</xdr:col>
      <xdr:colOff>38100</xdr:colOff>
      <xdr:row>97</xdr:row>
      <xdr:rowOff>28905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5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20032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5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64249</xdr:rowOff>
    </xdr:from>
    <xdr:to>
      <xdr:col>41</xdr:col>
      <xdr:colOff>101600</xdr:colOff>
      <xdr:row>96</xdr:row>
      <xdr:rowOff>165849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5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156976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1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70092</xdr:rowOff>
    </xdr:from>
    <xdr:to>
      <xdr:col>36</xdr:col>
      <xdr:colOff>165100</xdr:colOff>
      <xdr:row>97</xdr:row>
      <xdr:rowOff>242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5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162819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120589</xdr:rowOff>
    </xdr:from>
    <xdr:to>
      <xdr:col>85</xdr:col>
      <xdr:colOff>127000</xdr:colOff>
      <xdr:row>38</xdr:row>
      <xdr:rowOff>129642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635689"/>
          <a:ext cx="8382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94757</xdr:rowOff>
    </xdr:from>
    <xdr:to>
      <xdr:col>81</xdr:col>
      <xdr:colOff>50800</xdr:colOff>
      <xdr:row>38</xdr:row>
      <xdr:rowOff>129642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609857"/>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94757</xdr:rowOff>
    </xdr:from>
    <xdr:to>
      <xdr:col>76</xdr:col>
      <xdr:colOff>114300</xdr:colOff>
      <xdr:row>38</xdr:row>
      <xdr:rowOff>115925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609857"/>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115925</xdr:rowOff>
    </xdr:from>
    <xdr:to>
      <xdr:col>71</xdr:col>
      <xdr:colOff>177800</xdr:colOff>
      <xdr:row>38</xdr:row>
      <xdr:rowOff>121732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631025"/>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69789</xdr:rowOff>
    </xdr:from>
    <xdr:to>
      <xdr:col>85</xdr:col>
      <xdr:colOff>177800</xdr:colOff>
      <xdr:row>38</xdr:row>
      <xdr:rowOff>171389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156166</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9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78842</xdr:rowOff>
    </xdr:from>
    <xdr:to>
      <xdr:col>81</xdr:col>
      <xdr:colOff>101600</xdr:colOff>
      <xdr:row>39</xdr:row>
      <xdr:rowOff>8992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43957</xdr:rowOff>
    </xdr:from>
    <xdr:to>
      <xdr:col>76</xdr:col>
      <xdr:colOff>165100</xdr:colOff>
      <xdr:row>38</xdr:row>
      <xdr:rowOff>145557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136684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5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65125</xdr:rowOff>
    </xdr:from>
    <xdr:to>
      <xdr:col>72</xdr:col>
      <xdr:colOff>38100</xdr:colOff>
      <xdr:row>38</xdr:row>
      <xdr:rowOff>166725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157852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70932</xdr:rowOff>
    </xdr:from>
    <xdr:to>
      <xdr:col>67</xdr:col>
      <xdr:colOff>101600</xdr:colOff>
      <xdr:row>39</xdr:row>
      <xdr:rowOff>1082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8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163659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7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107321</xdr:rowOff>
    </xdr:from>
    <xdr:to>
      <xdr:col>85</xdr:col>
      <xdr:colOff>127000</xdr:colOff>
      <xdr:row>57</xdr:row>
      <xdr:rowOff>49109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08521"/>
          <a:ext cx="838200" cy="1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107321</xdr:rowOff>
    </xdr:from>
    <xdr:to>
      <xdr:col>81</xdr:col>
      <xdr:colOff>50800</xdr:colOff>
      <xdr:row>57</xdr:row>
      <xdr:rowOff>161009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08521"/>
          <a:ext cx="889000" cy="22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108218</xdr:rowOff>
    </xdr:from>
    <xdr:to>
      <xdr:col>76</xdr:col>
      <xdr:colOff>114300</xdr:colOff>
      <xdr:row>57</xdr:row>
      <xdr:rowOff>161009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80868"/>
          <a:ext cx="889000" cy="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108218</xdr:rowOff>
    </xdr:from>
    <xdr:to>
      <xdr:col>71</xdr:col>
      <xdr:colOff>177800</xdr:colOff>
      <xdr:row>57</xdr:row>
      <xdr:rowOff>124923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80868"/>
          <a:ext cx="889000" cy="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169759</xdr:rowOff>
    </xdr:from>
    <xdr:to>
      <xdr:col>85</xdr:col>
      <xdr:colOff>177800</xdr:colOff>
      <xdr:row>57</xdr:row>
      <xdr:rowOff>99909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7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148186</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4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56521</xdr:rowOff>
    </xdr:from>
    <xdr:to>
      <xdr:col>81</xdr:col>
      <xdr:colOff>101600</xdr:colOff>
      <xdr:row>56</xdr:row>
      <xdr:rowOff>158121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149248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5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110209</xdr:rowOff>
    </xdr:from>
    <xdr:to>
      <xdr:col>76</xdr:col>
      <xdr:colOff>165100</xdr:colOff>
      <xdr:row>58</xdr:row>
      <xdr:rowOff>40359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31486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7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57418</xdr:rowOff>
    </xdr:from>
    <xdr:to>
      <xdr:col>72</xdr:col>
      <xdr:colOff>38100</xdr:colOff>
      <xdr:row>57</xdr:row>
      <xdr:rowOff>159018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150145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74123</xdr:rowOff>
    </xdr:from>
    <xdr:to>
      <xdr:col>67</xdr:col>
      <xdr:colOff>101600</xdr:colOff>
      <xdr:row>58</xdr:row>
      <xdr:rowOff>4273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166850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3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37483</xdr:rowOff>
    </xdr:from>
    <xdr:to>
      <xdr:col>85</xdr:col>
      <xdr:colOff>127000</xdr:colOff>
      <xdr:row>79</xdr:row>
      <xdr:rowOff>44211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82033"/>
          <a:ext cx="8382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162783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535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352</xdr:rowOff>
    </xdr:from>
    <xdr:to>
      <xdr:col>81</xdr:col>
      <xdr:colOff>50800</xdr:colOff>
      <xdr:row>79</xdr:row>
      <xdr:rowOff>44211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44902"/>
          <a:ext cx="889000" cy="4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352</xdr:rowOff>
    </xdr:from>
    <xdr:to>
      <xdr:col>76</xdr:col>
      <xdr:colOff>114300</xdr:colOff>
      <xdr:row>79</xdr:row>
      <xdr:rowOff>39867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44902"/>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39867</xdr:rowOff>
    </xdr:from>
    <xdr:to>
      <xdr:col>71</xdr:col>
      <xdr:colOff>177800</xdr:colOff>
      <xdr:row>79</xdr:row>
      <xdr:rowOff>97833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84417"/>
          <a:ext cx="889000" cy="5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158133</xdr:rowOff>
    </xdr:from>
    <xdr:to>
      <xdr:col>85</xdr:col>
      <xdr:colOff>177800</xdr:colOff>
      <xdr:row>79</xdr:row>
      <xdr:rowOff>88283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117510</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1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164861</xdr:rowOff>
    </xdr:from>
    <xdr:to>
      <xdr:col>81</xdr:col>
      <xdr:colOff>101600</xdr:colOff>
      <xdr:row>79</xdr:row>
      <xdr:rowOff>95011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111538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31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121002</xdr:rowOff>
    </xdr:from>
    <xdr:to>
      <xdr:col>76</xdr:col>
      <xdr:colOff>165100</xdr:colOff>
      <xdr:row>79</xdr:row>
      <xdr:rowOff>51152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67679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26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160517</xdr:rowOff>
    </xdr:from>
    <xdr:to>
      <xdr:col>72</xdr:col>
      <xdr:colOff>38100</xdr:colOff>
      <xdr:row>79</xdr:row>
      <xdr:rowOff>90667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47033</xdr:rowOff>
    </xdr:from>
    <xdr:to>
      <xdr:col>67</xdr:col>
      <xdr:colOff>101600</xdr:colOff>
      <xdr:row>79</xdr:row>
      <xdr:rowOff>148633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139760</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57333" y="13684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85026</xdr:rowOff>
    </xdr:from>
    <xdr:to>
      <xdr:col>85</xdr:col>
      <xdr:colOff>127000</xdr:colOff>
      <xdr:row>97</xdr:row>
      <xdr:rowOff>87033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15676"/>
          <a:ext cx="8382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78536</xdr:rowOff>
    </xdr:from>
    <xdr:to>
      <xdr:col>81</xdr:col>
      <xdr:colOff>50800</xdr:colOff>
      <xdr:row>97</xdr:row>
      <xdr:rowOff>87033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09186"/>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56642</xdr:rowOff>
    </xdr:from>
    <xdr:to>
      <xdr:col>76</xdr:col>
      <xdr:colOff>114300</xdr:colOff>
      <xdr:row>97</xdr:row>
      <xdr:rowOff>78536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687292"/>
          <a:ext cx="889000" cy="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53696</xdr:rowOff>
    </xdr:from>
    <xdr:to>
      <xdr:col>71</xdr:col>
      <xdr:colOff>177800</xdr:colOff>
      <xdr:row>97</xdr:row>
      <xdr:rowOff>56642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84346"/>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34226</xdr:rowOff>
    </xdr:from>
    <xdr:to>
      <xdr:col>85</xdr:col>
      <xdr:colOff>177800</xdr:colOff>
      <xdr:row>97</xdr:row>
      <xdr:rowOff>135826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12653</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36233</xdr:rowOff>
    </xdr:from>
    <xdr:to>
      <xdr:col>81</xdr:col>
      <xdr:colOff>101600</xdr:colOff>
      <xdr:row>97</xdr:row>
      <xdr:rowOff>137833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6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128960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27736</xdr:rowOff>
    </xdr:from>
    <xdr:to>
      <xdr:col>76</xdr:col>
      <xdr:colOff>165100</xdr:colOff>
      <xdr:row>97</xdr:row>
      <xdr:rowOff>129336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120463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5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5842</xdr:rowOff>
    </xdr:from>
    <xdr:to>
      <xdr:col>72</xdr:col>
      <xdr:colOff>38100</xdr:colOff>
      <xdr:row>97</xdr:row>
      <xdr:rowOff>107442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98569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2896</xdr:rowOff>
    </xdr:from>
    <xdr:to>
      <xdr:col>67</xdr:col>
      <xdr:colOff>101600</xdr:colOff>
      <xdr:row>97</xdr:row>
      <xdr:rowOff>104496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95623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2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５４，２８８円となっている。総務費の令和２年度コストが新型コロナウイルス感染症対策として実施した特別定額給付金により突出しているが、特別定額給付金が皆減となった令和３年度も、新庁舎整備事業の進捗等により、令和元年度までと比較して増となっている。民生費が前年度と比較して増加した主な要因は、子育て世帯への臨時特別給付金や住民税非課税世帯等臨時特別給付金等の増によるものである。商工費は、緊急事業支援給付金給付事業等の減により前年度と比較して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となったが、応援クーポン券発行事業や第３次佐賀型中小事業者鳥栖市応援金給付事業といった新型コロナウイルス感染症対策を継続して講じた結果、令和元年度までと比較して増となっている。また、土木費が前年度と比較して増加した主な要因は、道路事業の進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財政調整基金残高は、積立額が取崩額を５０８百万円上回ったため、標準財政規模比は前年度から１．８５ポイント増加し、</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２８．０７％となった。</a:t>
          </a:r>
        </a:p>
        <a:p>
          <a:r>
            <a:rPr kumimoji="1" lang="ja-JP" altLang="en-US" sz="1300">
              <a:latin typeface="ＭＳ ゴシック" pitchFamily="49" charset="-128"/>
              <a:ea typeface="ＭＳ ゴシック" pitchFamily="49" charset="-128"/>
            </a:rPr>
            <a:t>　実質収支額が４０５百万円増加したことにより、標準財政規模比は前年度から２．２ポイント増加し、７．７８％となった。</a:t>
          </a:r>
        </a:p>
        <a:p>
          <a:r>
            <a:rPr kumimoji="1" lang="ja-JP" altLang="en-US" sz="1300">
              <a:latin typeface="ＭＳ ゴシック" pitchFamily="49" charset="-128"/>
              <a:ea typeface="ＭＳ ゴシック" pitchFamily="49" charset="-128"/>
            </a:rPr>
            <a:t>　単年度収支が前年度から４４７百万円増加したことなどから、実質単年度収支額は５９８百万円増加し、標準財政規模比で</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５．５６％となり、前年度から３．５４ポイント増加した。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一般会計の実質収支は、実績確定に伴い令和４年度に返還することとなる国庫支出金の超過収入等により黒字額が４０５百万円の増となった。結果として全体の黒字額は４９５百万円の増となった。</a:t>
          </a:r>
        </a:p>
        <a:p>
          <a:r>
            <a:rPr kumimoji="1" lang="ja-JP" altLang="en-US" sz="1400">
              <a:latin typeface="ＭＳ ゴシック" pitchFamily="49" charset="-128"/>
              <a:ea typeface="ＭＳ ゴシック" pitchFamily="49" charset="-128"/>
            </a:rPr>
            <a:t>　標準財政規模は増（＋５．０％）となったが、実質収支の黒字額も増（＋１８．７％）となったため、全体の標準財政規模比は増となった。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12031_&#40165;&#26646;&#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56.6</v>
          </cell>
          <cell r="BX53">
            <v>59.3</v>
          </cell>
          <cell r="CF53">
            <v>60.2</v>
          </cell>
          <cell r="CN53">
            <v>61.1</v>
          </cell>
          <cell r="CV53">
            <v>62</v>
          </cell>
        </row>
        <row r="55">
          <cell r="AN55" t="str">
            <v>類似団体内平均値</v>
          </cell>
          <cell r="BP55">
            <v>31.9</v>
          </cell>
          <cell r="BX55">
            <v>24.2</v>
          </cell>
          <cell r="CF55">
            <v>22.1</v>
          </cell>
          <cell r="CN55">
            <v>20.399999999999999</v>
          </cell>
          <cell r="CV55">
            <v>11.2</v>
          </cell>
        </row>
        <row r="57">
          <cell r="BP57">
            <v>59.4</v>
          </cell>
          <cell r="BX57">
            <v>60.1</v>
          </cell>
          <cell r="CF57">
            <v>61.5</v>
          </cell>
          <cell r="CN57">
            <v>63.1</v>
          </cell>
          <cell r="CV57">
            <v>63.2</v>
          </cell>
        </row>
        <row r="72">
          <cell r="BP72" t="str">
            <v>H29</v>
          </cell>
          <cell r="BX72" t="str">
            <v>H30</v>
          </cell>
          <cell r="CF72" t="str">
            <v>R01</v>
          </cell>
          <cell r="CN72" t="str">
            <v>R02</v>
          </cell>
          <cell r="CV72" t="str">
            <v>R03</v>
          </cell>
        </row>
        <row r="73">
          <cell r="AN73" t="str">
            <v>当該団体値</v>
          </cell>
        </row>
        <row r="75">
          <cell r="BP75">
            <v>6.3</v>
          </cell>
          <cell r="BX75">
            <v>4.5</v>
          </cell>
          <cell r="CF75">
            <v>2.9</v>
          </cell>
          <cell r="CN75">
            <v>1.5</v>
          </cell>
          <cell r="CV75">
            <v>0.4</v>
          </cell>
        </row>
        <row r="77">
          <cell r="AN77" t="str">
            <v>類似団体内平均値</v>
          </cell>
          <cell r="BP77">
            <v>31.9</v>
          </cell>
          <cell r="BX77">
            <v>24.2</v>
          </cell>
          <cell r="CF77">
            <v>22.1</v>
          </cell>
          <cell r="CN77">
            <v>20.399999999999999</v>
          </cell>
          <cell r="CV77">
            <v>11.2</v>
          </cell>
        </row>
        <row r="79">
          <cell r="BP79">
            <v>6.6</v>
          </cell>
          <cell r="BX79">
            <v>6.4</v>
          </cell>
          <cell r="CF79">
            <v>6.3</v>
          </cell>
          <cell r="CN79">
            <v>6.2</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35170654</v>
      </c>
      <c r="BO4" s="411"/>
      <c r="BP4" s="411"/>
      <c r="BQ4" s="411"/>
      <c r="BR4" s="411"/>
      <c r="BS4" s="411"/>
      <c r="BT4" s="411"/>
      <c r="BU4" s="412"/>
      <c r="BV4" s="410">
        <v>37379668</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7.8</v>
      </c>
      <c r="CU4" s="417"/>
      <c r="CV4" s="417"/>
      <c r="CW4" s="417"/>
      <c r="CX4" s="417"/>
      <c r="CY4" s="417"/>
      <c r="CZ4" s="417"/>
      <c r="DA4" s="418"/>
      <c r="DB4" s="416">
        <v>5.6</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33634140</v>
      </c>
      <c r="BO5" s="448"/>
      <c r="BP5" s="448"/>
      <c r="BQ5" s="448"/>
      <c r="BR5" s="448"/>
      <c r="BS5" s="448"/>
      <c r="BT5" s="448"/>
      <c r="BU5" s="449"/>
      <c r="BV5" s="447">
        <v>36140895</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81</v>
      </c>
      <c r="CU5" s="445"/>
      <c r="CV5" s="445"/>
      <c r="CW5" s="445"/>
      <c r="CX5" s="445"/>
      <c r="CY5" s="445"/>
      <c r="CZ5" s="445"/>
      <c r="DA5" s="446"/>
      <c r="DB5" s="444">
        <v>88</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1536514</v>
      </c>
      <c r="BO6" s="448"/>
      <c r="BP6" s="448"/>
      <c r="BQ6" s="448"/>
      <c r="BR6" s="448"/>
      <c r="BS6" s="448"/>
      <c r="BT6" s="448"/>
      <c r="BU6" s="449"/>
      <c r="BV6" s="447">
        <v>1238773</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84.2</v>
      </c>
      <c r="CU6" s="485"/>
      <c r="CV6" s="485"/>
      <c r="CW6" s="485"/>
      <c r="CX6" s="485"/>
      <c r="CY6" s="485"/>
      <c r="CZ6" s="485"/>
      <c r="DA6" s="486"/>
      <c r="DB6" s="484">
        <v>90.3</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258583</v>
      </c>
      <c r="BO7" s="448"/>
      <c r="BP7" s="448"/>
      <c r="BQ7" s="448"/>
      <c r="BR7" s="448"/>
      <c r="BS7" s="448"/>
      <c r="BT7" s="448"/>
      <c r="BU7" s="449"/>
      <c r="BV7" s="447">
        <v>365605</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16419270</v>
      </c>
      <c r="CU7" s="448"/>
      <c r="CV7" s="448"/>
      <c r="CW7" s="448"/>
      <c r="CX7" s="448"/>
      <c r="CY7" s="448"/>
      <c r="CZ7" s="448"/>
      <c r="DA7" s="449"/>
      <c r="DB7" s="447">
        <v>15640917</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94</v>
      </c>
      <c r="AV8" s="480"/>
      <c r="AW8" s="480"/>
      <c r="AX8" s="480"/>
      <c r="AY8" s="481" t="s">
        <v>110</v>
      </c>
      <c r="AZ8" s="482"/>
      <c r="BA8" s="482"/>
      <c r="BB8" s="482"/>
      <c r="BC8" s="482"/>
      <c r="BD8" s="482"/>
      <c r="BE8" s="482"/>
      <c r="BF8" s="482"/>
      <c r="BG8" s="482"/>
      <c r="BH8" s="482"/>
      <c r="BI8" s="482"/>
      <c r="BJ8" s="482"/>
      <c r="BK8" s="482"/>
      <c r="BL8" s="482"/>
      <c r="BM8" s="483"/>
      <c r="BN8" s="447">
        <v>1277931</v>
      </c>
      <c r="BO8" s="448"/>
      <c r="BP8" s="448"/>
      <c r="BQ8" s="448"/>
      <c r="BR8" s="448"/>
      <c r="BS8" s="448"/>
      <c r="BT8" s="448"/>
      <c r="BU8" s="449"/>
      <c r="BV8" s="447">
        <v>873168</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0.94</v>
      </c>
      <c r="CU8" s="488"/>
      <c r="CV8" s="488"/>
      <c r="CW8" s="488"/>
      <c r="CX8" s="488"/>
      <c r="CY8" s="488"/>
      <c r="CZ8" s="488"/>
      <c r="DA8" s="489"/>
      <c r="DB8" s="487">
        <v>0.96</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74196</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94</v>
      </c>
      <c r="AV9" s="480"/>
      <c r="AW9" s="480"/>
      <c r="AX9" s="480"/>
      <c r="AY9" s="481" t="s">
        <v>116</v>
      </c>
      <c r="AZ9" s="482"/>
      <c r="BA9" s="482"/>
      <c r="BB9" s="482"/>
      <c r="BC9" s="482"/>
      <c r="BD9" s="482"/>
      <c r="BE9" s="482"/>
      <c r="BF9" s="482"/>
      <c r="BG9" s="482"/>
      <c r="BH9" s="482"/>
      <c r="BI9" s="482"/>
      <c r="BJ9" s="482"/>
      <c r="BK9" s="482"/>
      <c r="BL9" s="482"/>
      <c r="BM9" s="483"/>
      <c r="BN9" s="447">
        <v>404763</v>
      </c>
      <c r="BO9" s="448"/>
      <c r="BP9" s="448"/>
      <c r="BQ9" s="448"/>
      <c r="BR9" s="448"/>
      <c r="BS9" s="448"/>
      <c r="BT9" s="448"/>
      <c r="BU9" s="449"/>
      <c r="BV9" s="447">
        <v>-41788</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8.5</v>
      </c>
      <c r="CU9" s="445"/>
      <c r="CV9" s="445"/>
      <c r="CW9" s="445"/>
      <c r="CX9" s="445"/>
      <c r="CY9" s="445"/>
      <c r="CZ9" s="445"/>
      <c r="DA9" s="446"/>
      <c r="DB9" s="444">
        <v>9.1</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118</v>
      </c>
      <c r="M10" s="477"/>
      <c r="N10" s="477"/>
      <c r="O10" s="477"/>
      <c r="P10" s="477"/>
      <c r="Q10" s="478"/>
      <c r="R10" s="498">
        <v>72902</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94</v>
      </c>
      <c r="AV10" s="480"/>
      <c r="AW10" s="480"/>
      <c r="AX10" s="480"/>
      <c r="AY10" s="481" t="s">
        <v>120</v>
      </c>
      <c r="AZ10" s="482"/>
      <c r="BA10" s="482"/>
      <c r="BB10" s="482"/>
      <c r="BC10" s="482"/>
      <c r="BD10" s="482"/>
      <c r="BE10" s="482"/>
      <c r="BF10" s="482"/>
      <c r="BG10" s="482"/>
      <c r="BH10" s="482"/>
      <c r="BI10" s="482"/>
      <c r="BJ10" s="482"/>
      <c r="BK10" s="482"/>
      <c r="BL10" s="482"/>
      <c r="BM10" s="483"/>
      <c r="BN10" s="447">
        <v>535972</v>
      </c>
      <c r="BO10" s="448"/>
      <c r="BP10" s="448"/>
      <c r="BQ10" s="448"/>
      <c r="BR10" s="448"/>
      <c r="BS10" s="448"/>
      <c r="BT10" s="448"/>
      <c r="BU10" s="449"/>
      <c r="BV10" s="447">
        <v>458000</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94</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128</v>
      </c>
      <c r="DC11" s="488"/>
      <c r="DD11" s="488"/>
      <c r="DE11" s="488"/>
      <c r="DF11" s="488"/>
      <c r="DG11" s="488"/>
      <c r="DH11" s="488"/>
      <c r="DI11" s="489"/>
    </row>
    <row r="12" spans="1:119" ht="18.75" customHeight="1" x14ac:dyDescent="0.15">
      <c r="A12" s="178"/>
      <c r="B12" s="507" t="s">
        <v>129</v>
      </c>
      <c r="C12" s="508"/>
      <c r="D12" s="508"/>
      <c r="E12" s="508"/>
      <c r="F12" s="508"/>
      <c r="G12" s="508"/>
      <c r="H12" s="508"/>
      <c r="I12" s="508"/>
      <c r="J12" s="508"/>
      <c r="K12" s="509"/>
      <c r="L12" s="516" t="s">
        <v>130</v>
      </c>
      <c r="M12" s="517"/>
      <c r="N12" s="517"/>
      <c r="O12" s="517"/>
      <c r="P12" s="517"/>
      <c r="Q12" s="518"/>
      <c r="R12" s="519">
        <v>74037</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134</v>
      </c>
      <c r="AV12" s="480"/>
      <c r="AW12" s="480"/>
      <c r="AX12" s="480"/>
      <c r="AY12" s="481" t="s">
        <v>135</v>
      </c>
      <c r="AZ12" s="482"/>
      <c r="BA12" s="482"/>
      <c r="BB12" s="482"/>
      <c r="BC12" s="482"/>
      <c r="BD12" s="482"/>
      <c r="BE12" s="482"/>
      <c r="BF12" s="482"/>
      <c r="BG12" s="482"/>
      <c r="BH12" s="482"/>
      <c r="BI12" s="482"/>
      <c r="BJ12" s="482"/>
      <c r="BK12" s="482"/>
      <c r="BL12" s="482"/>
      <c r="BM12" s="483"/>
      <c r="BN12" s="447">
        <v>27717</v>
      </c>
      <c r="BO12" s="448"/>
      <c r="BP12" s="448"/>
      <c r="BQ12" s="448"/>
      <c r="BR12" s="448"/>
      <c r="BS12" s="448"/>
      <c r="BT12" s="448"/>
      <c r="BU12" s="449"/>
      <c r="BV12" s="447">
        <v>100914</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127</v>
      </c>
      <c r="CU12" s="488"/>
      <c r="CV12" s="488"/>
      <c r="CW12" s="488"/>
      <c r="CX12" s="488"/>
      <c r="CY12" s="488"/>
      <c r="CZ12" s="488"/>
      <c r="DA12" s="489"/>
      <c r="DB12" s="487" t="s">
        <v>127</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137</v>
      </c>
      <c r="N13" s="539"/>
      <c r="O13" s="539"/>
      <c r="P13" s="539"/>
      <c r="Q13" s="540"/>
      <c r="R13" s="531">
        <v>72873</v>
      </c>
      <c r="S13" s="532"/>
      <c r="T13" s="532"/>
      <c r="U13" s="532"/>
      <c r="V13" s="533"/>
      <c r="W13" s="463" t="s">
        <v>138</v>
      </c>
      <c r="X13" s="464"/>
      <c r="Y13" s="464"/>
      <c r="Z13" s="464"/>
      <c r="AA13" s="464"/>
      <c r="AB13" s="454"/>
      <c r="AC13" s="498">
        <v>542</v>
      </c>
      <c r="AD13" s="499"/>
      <c r="AE13" s="499"/>
      <c r="AF13" s="499"/>
      <c r="AG13" s="541"/>
      <c r="AH13" s="498">
        <v>665</v>
      </c>
      <c r="AI13" s="499"/>
      <c r="AJ13" s="499"/>
      <c r="AK13" s="499"/>
      <c r="AL13" s="500"/>
      <c r="AM13" s="476" t="s">
        <v>139</v>
      </c>
      <c r="AN13" s="477"/>
      <c r="AO13" s="477"/>
      <c r="AP13" s="477"/>
      <c r="AQ13" s="477"/>
      <c r="AR13" s="477"/>
      <c r="AS13" s="477"/>
      <c r="AT13" s="478"/>
      <c r="AU13" s="479" t="s">
        <v>134</v>
      </c>
      <c r="AV13" s="480"/>
      <c r="AW13" s="480"/>
      <c r="AX13" s="480"/>
      <c r="AY13" s="481" t="s">
        <v>140</v>
      </c>
      <c r="AZ13" s="482"/>
      <c r="BA13" s="482"/>
      <c r="BB13" s="482"/>
      <c r="BC13" s="482"/>
      <c r="BD13" s="482"/>
      <c r="BE13" s="482"/>
      <c r="BF13" s="482"/>
      <c r="BG13" s="482"/>
      <c r="BH13" s="482"/>
      <c r="BI13" s="482"/>
      <c r="BJ13" s="482"/>
      <c r="BK13" s="482"/>
      <c r="BL13" s="482"/>
      <c r="BM13" s="483"/>
      <c r="BN13" s="447">
        <v>913018</v>
      </c>
      <c r="BO13" s="448"/>
      <c r="BP13" s="448"/>
      <c r="BQ13" s="448"/>
      <c r="BR13" s="448"/>
      <c r="BS13" s="448"/>
      <c r="BT13" s="448"/>
      <c r="BU13" s="449"/>
      <c r="BV13" s="447">
        <v>315298</v>
      </c>
      <c r="BW13" s="448"/>
      <c r="BX13" s="448"/>
      <c r="BY13" s="448"/>
      <c r="BZ13" s="448"/>
      <c r="CA13" s="448"/>
      <c r="CB13" s="448"/>
      <c r="CC13" s="449"/>
      <c r="CD13" s="450" t="s">
        <v>141</v>
      </c>
      <c r="CE13" s="451"/>
      <c r="CF13" s="451"/>
      <c r="CG13" s="451"/>
      <c r="CH13" s="451"/>
      <c r="CI13" s="451"/>
      <c r="CJ13" s="451"/>
      <c r="CK13" s="451"/>
      <c r="CL13" s="451"/>
      <c r="CM13" s="451"/>
      <c r="CN13" s="451"/>
      <c r="CO13" s="451"/>
      <c r="CP13" s="451"/>
      <c r="CQ13" s="451"/>
      <c r="CR13" s="451"/>
      <c r="CS13" s="452"/>
      <c r="CT13" s="444">
        <v>0.4</v>
      </c>
      <c r="CU13" s="445"/>
      <c r="CV13" s="445"/>
      <c r="CW13" s="445"/>
      <c r="CX13" s="445"/>
      <c r="CY13" s="445"/>
      <c r="CZ13" s="445"/>
      <c r="DA13" s="446"/>
      <c r="DB13" s="444">
        <v>1.5</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142</v>
      </c>
      <c r="M14" s="529"/>
      <c r="N14" s="529"/>
      <c r="O14" s="529"/>
      <c r="P14" s="529"/>
      <c r="Q14" s="530"/>
      <c r="R14" s="531">
        <v>73983</v>
      </c>
      <c r="S14" s="532"/>
      <c r="T14" s="532"/>
      <c r="U14" s="532"/>
      <c r="V14" s="533"/>
      <c r="W14" s="437"/>
      <c r="X14" s="438"/>
      <c r="Y14" s="438"/>
      <c r="Z14" s="438"/>
      <c r="AA14" s="438"/>
      <c r="AB14" s="427"/>
      <c r="AC14" s="534">
        <v>1.6</v>
      </c>
      <c r="AD14" s="535"/>
      <c r="AE14" s="535"/>
      <c r="AF14" s="535"/>
      <c r="AG14" s="536"/>
      <c r="AH14" s="534">
        <v>2</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143</v>
      </c>
      <c r="CE14" s="543"/>
      <c r="CF14" s="543"/>
      <c r="CG14" s="543"/>
      <c r="CH14" s="543"/>
      <c r="CI14" s="543"/>
      <c r="CJ14" s="543"/>
      <c r="CK14" s="543"/>
      <c r="CL14" s="543"/>
      <c r="CM14" s="543"/>
      <c r="CN14" s="543"/>
      <c r="CO14" s="543"/>
      <c r="CP14" s="543"/>
      <c r="CQ14" s="543"/>
      <c r="CR14" s="543"/>
      <c r="CS14" s="544"/>
      <c r="CT14" s="545" t="s">
        <v>127</v>
      </c>
      <c r="CU14" s="546"/>
      <c r="CV14" s="546"/>
      <c r="CW14" s="546"/>
      <c r="CX14" s="546"/>
      <c r="CY14" s="546"/>
      <c r="CZ14" s="546"/>
      <c r="DA14" s="547"/>
      <c r="DB14" s="545" t="s">
        <v>127</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144</v>
      </c>
      <c r="N15" s="539"/>
      <c r="O15" s="539"/>
      <c r="P15" s="539"/>
      <c r="Q15" s="540"/>
      <c r="R15" s="531">
        <v>72684</v>
      </c>
      <c r="S15" s="532"/>
      <c r="T15" s="532"/>
      <c r="U15" s="532"/>
      <c r="V15" s="533"/>
      <c r="W15" s="463" t="s">
        <v>145</v>
      </c>
      <c r="X15" s="464"/>
      <c r="Y15" s="464"/>
      <c r="Z15" s="464"/>
      <c r="AA15" s="464"/>
      <c r="AB15" s="454"/>
      <c r="AC15" s="498">
        <v>8238</v>
      </c>
      <c r="AD15" s="499"/>
      <c r="AE15" s="499"/>
      <c r="AF15" s="499"/>
      <c r="AG15" s="541"/>
      <c r="AH15" s="498">
        <v>7981</v>
      </c>
      <c r="AI15" s="499"/>
      <c r="AJ15" s="499"/>
      <c r="AK15" s="499"/>
      <c r="AL15" s="500"/>
      <c r="AM15" s="476"/>
      <c r="AN15" s="477"/>
      <c r="AO15" s="477"/>
      <c r="AP15" s="477"/>
      <c r="AQ15" s="477"/>
      <c r="AR15" s="477"/>
      <c r="AS15" s="477"/>
      <c r="AT15" s="478"/>
      <c r="AU15" s="479"/>
      <c r="AV15" s="480"/>
      <c r="AW15" s="480"/>
      <c r="AX15" s="480"/>
      <c r="AY15" s="407" t="s">
        <v>146</v>
      </c>
      <c r="AZ15" s="408"/>
      <c r="BA15" s="408"/>
      <c r="BB15" s="408"/>
      <c r="BC15" s="408"/>
      <c r="BD15" s="408"/>
      <c r="BE15" s="408"/>
      <c r="BF15" s="408"/>
      <c r="BG15" s="408"/>
      <c r="BH15" s="408"/>
      <c r="BI15" s="408"/>
      <c r="BJ15" s="408"/>
      <c r="BK15" s="408"/>
      <c r="BL15" s="408"/>
      <c r="BM15" s="409"/>
      <c r="BN15" s="410">
        <v>10867967</v>
      </c>
      <c r="BO15" s="411"/>
      <c r="BP15" s="411"/>
      <c r="BQ15" s="411"/>
      <c r="BR15" s="411"/>
      <c r="BS15" s="411"/>
      <c r="BT15" s="411"/>
      <c r="BU15" s="412"/>
      <c r="BV15" s="410">
        <v>11532597</v>
      </c>
      <c r="BW15" s="411"/>
      <c r="BX15" s="411"/>
      <c r="BY15" s="411"/>
      <c r="BZ15" s="411"/>
      <c r="CA15" s="411"/>
      <c r="CB15" s="411"/>
      <c r="CC15" s="412"/>
      <c r="CD15" s="548" t="s">
        <v>147</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148</v>
      </c>
      <c r="M16" s="551"/>
      <c r="N16" s="551"/>
      <c r="O16" s="551"/>
      <c r="P16" s="551"/>
      <c r="Q16" s="552"/>
      <c r="R16" s="553" t="s">
        <v>149</v>
      </c>
      <c r="S16" s="554"/>
      <c r="T16" s="554"/>
      <c r="U16" s="554"/>
      <c r="V16" s="555"/>
      <c r="W16" s="437"/>
      <c r="X16" s="438"/>
      <c r="Y16" s="438"/>
      <c r="Z16" s="438"/>
      <c r="AA16" s="438"/>
      <c r="AB16" s="427"/>
      <c r="AC16" s="534">
        <v>24.6</v>
      </c>
      <c r="AD16" s="535"/>
      <c r="AE16" s="535"/>
      <c r="AF16" s="535"/>
      <c r="AG16" s="536"/>
      <c r="AH16" s="534">
        <v>24.4</v>
      </c>
      <c r="AI16" s="535"/>
      <c r="AJ16" s="535"/>
      <c r="AK16" s="535"/>
      <c r="AL16" s="537"/>
      <c r="AM16" s="476"/>
      <c r="AN16" s="477"/>
      <c r="AO16" s="477"/>
      <c r="AP16" s="477"/>
      <c r="AQ16" s="477"/>
      <c r="AR16" s="477"/>
      <c r="AS16" s="477"/>
      <c r="AT16" s="478"/>
      <c r="AU16" s="479"/>
      <c r="AV16" s="480"/>
      <c r="AW16" s="480"/>
      <c r="AX16" s="480"/>
      <c r="AY16" s="481" t="s">
        <v>150</v>
      </c>
      <c r="AZ16" s="482"/>
      <c r="BA16" s="482"/>
      <c r="BB16" s="482"/>
      <c r="BC16" s="482"/>
      <c r="BD16" s="482"/>
      <c r="BE16" s="482"/>
      <c r="BF16" s="482"/>
      <c r="BG16" s="482"/>
      <c r="BH16" s="482"/>
      <c r="BI16" s="482"/>
      <c r="BJ16" s="482"/>
      <c r="BK16" s="482"/>
      <c r="BL16" s="482"/>
      <c r="BM16" s="483"/>
      <c r="BN16" s="447">
        <v>12132302</v>
      </c>
      <c r="BO16" s="448"/>
      <c r="BP16" s="448"/>
      <c r="BQ16" s="448"/>
      <c r="BR16" s="448"/>
      <c r="BS16" s="448"/>
      <c r="BT16" s="448"/>
      <c r="BU16" s="449"/>
      <c r="BV16" s="447">
        <v>11964406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151</v>
      </c>
      <c r="N17" s="559"/>
      <c r="O17" s="559"/>
      <c r="P17" s="559"/>
      <c r="Q17" s="560"/>
      <c r="R17" s="553" t="s">
        <v>152</v>
      </c>
      <c r="S17" s="554"/>
      <c r="T17" s="554"/>
      <c r="U17" s="554"/>
      <c r="V17" s="555"/>
      <c r="W17" s="463" t="s">
        <v>153</v>
      </c>
      <c r="X17" s="464"/>
      <c r="Y17" s="464"/>
      <c r="Z17" s="464"/>
      <c r="AA17" s="464"/>
      <c r="AB17" s="454"/>
      <c r="AC17" s="498">
        <v>24647</v>
      </c>
      <c r="AD17" s="499"/>
      <c r="AE17" s="499"/>
      <c r="AF17" s="499"/>
      <c r="AG17" s="541"/>
      <c r="AH17" s="498">
        <v>24127</v>
      </c>
      <c r="AI17" s="499"/>
      <c r="AJ17" s="499"/>
      <c r="AK17" s="499"/>
      <c r="AL17" s="500"/>
      <c r="AM17" s="476"/>
      <c r="AN17" s="477"/>
      <c r="AO17" s="477"/>
      <c r="AP17" s="477"/>
      <c r="AQ17" s="477"/>
      <c r="AR17" s="477"/>
      <c r="AS17" s="477"/>
      <c r="AT17" s="478"/>
      <c r="AU17" s="479"/>
      <c r="AV17" s="480"/>
      <c r="AW17" s="480"/>
      <c r="AX17" s="480"/>
      <c r="AY17" s="481" t="s">
        <v>154</v>
      </c>
      <c r="AZ17" s="482"/>
      <c r="BA17" s="482"/>
      <c r="BB17" s="482"/>
      <c r="BC17" s="482"/>
      <c r="BD17" s="482"/>
      <c r="BE17" s="482"/>
      <c r="BF17" s="482"/>
      <c r="BG17" s="482"/>
      <c r="BH17" s="482"/>
      <c r="BI17" s="482"/>
      <c r="BJ17" s="482"/>
      <c r="BK17" s="482"/>
      <c r="BL17" s="482"/>
      <c r="BM17" s="483"/>
      <c r="BN17" s="447">
        <v>13849252</v>
      </c>
      <c r="BO17" s="448"/>
      <c r="BP17" s="448"/>
      <c r="BQ17" s="448"/>
      <c r="BR17" s="448"/>
      <c r="BS17" s="448"/>
      <c r="BT17" s="448"/>
      <c r="BU17" s="449"/>
      <c r="BV17" s="447">
        <v>14776647</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155</v>
      </c>
      <c r="C18" s="490"/>
      <c r="D18" s="490"/>
      <c r="E18" s="570"/>
      <c r="F18" s="570"/>
      <c r="G18" s="570"/>
      <c r="H18" s="570"/>
      <c r="I18" s="570"/>
      <c r="J18" s="570"/>
      <c r="K18" s="570"/>
      <c r="L18" s="571">
        <v>71.72</v>
      </c>
      <c r="M18" s="571"/>
      <c r="N18" s="571"/>
      <c r="O18" s="571"/>
      <c r="P18" s="571"/>
      <c r="Q18" s="571"/>
      <c r="R18" s="572"/>
      <c r="S18" s="572"/>
      <c r="T18" s="572"/>
      <c r="U18" s="572"/>
      <c r="V18" s="573"/>
      <c r="W18" s="465"/>
      <c r="X18" s="466"/>
      <c r="Y18" s="466"/>
      <c r="Z18" s="466"/>
      <c r="AA18" s="466"/>
      <c r="AB18" s="457"/>
      <c r="AC18" s="574">
        <v>73.7</v>
      </c>
      <c r="AD18" s="575"/>
      <c r="AE18" s="575"/>
      <c r="AF18" s="575"/>
      <c r="AG18" s="576"/>
      <c r="AH18" s="574">
        <v>73.599999999999994</v>
      </c>
      <c r="AI18" s="575"/>
      <c r="AJ18" s="575"/>
      <c r="AK18" s="575"/>
      <c r="AL18" s="577"/>
      <c r="AM18" s="476"/>
      <c r="AN18" s="477"/>
      <c r="AO18" s="477"/>
      <c r="AP18" s="477"/>
      <c r="AQ18" s="477"/>
      <c r="AR18" s="477"/>
      <c r="AS18" s="477"/>
      <c r="AT18" s="478"/>
      <c r="AU18" s="479"/>
      <c r="AV18" s="480"/>
      <c r="AW18" s="480"/>
      <c r="AX18" s="480"/>
      <c r="AY18" s="481" t="s">
        <v>156</v>
      </c>
      <c r="AZ18" s="482"/>
      <c r="BA18" s="482"/>
      <c r="BB18" s="482"/>
      <c r="BC18" s="482"/>
      <c r="BD18" s="482"/>
      <c r="BE18" s="482"/>
      <c r="BF18" s="482"/>
      <c r="BG18" s="482"/>
      <c r="BH18" s="482"/>
      <c r="BI18" s="482"/>
      <c r="BJ18" s="482"/>
      <c r="BK18" s="482"/>
      <c r="BL18" s="482"/>
      <c r="BM18" s="483"/>
      <c r="BN18" s="447">
        <v>13870107</v>
      </c>
      <c r="BO18" s="448"/>
      <c r="BP18" s="448"/>
      <c r="BQ18" s="448"/>
      <c r="BR18" s="448"/>
      <c r="BS18" s="448"/>
      <c r="BT18" s="448"/>
      <c r="BU18" s="449"/>
      <c r="BV18" s="447">
        <v>13743968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157</v>
      </c>
      <c r="C19" s="490"/>
      <c r="D19" s="490"/>
      <c r="E19" s="570"/>
      <c r="F19" s="570"/>
      <c r="G19" s="570"/>
      <c r="H19" s="570"/>
      <c r="I19" s="570"/>
      <c r="J19" s="570"/>
      <c r="K19" s="570"/>
      <c r="L19" s="578">
        <v>1035</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158</v>
      </c>
      <c r="AZ19" s="482"/>
      <c r="BA19" s="482"/>
      <c r="BB19" s="482"/>
      <c r="BC19" s="482"/>
      <c r="BD19" s="482"/>
      <c r="BE19" s="482"/>
      <c r="BF19" s="482"/>
      <c r="BG19" s="482"/>
      <c r="BH19" s="482"/>
      <c r="BI19" s="482"/>
      <c r="BJ19" s="482"/>
      <c r="BK19" s="482"/>
      <c r="BL19" s="482"/>
      <c r="BM19" s="483"/>
      <c r="BN19" s="447">
        <v>20501129</v>
      </c>
      <c r="BO19" s="448"/>
      <c r="BP19" s="448"/>
      <c r="BQ19" s="448"/>
      <c r="BR19" s="448"/>
      <c r="BS19" s="448"/>
      <c r="BT19" s="448"/>
      <c r="BU19" s="449"/>
      <c r="BV19" s="447">
        <v>19119032</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159</v>
      </c>
      <c r="C20" s="490"/>
      <c r="D20" s="490"/>
      <c r="E20" s="570"/>
      <c r="F20" s="570"/>
      <c r="G20" s="570"/>
      <c r="H20" s="570"/>
      <c r="I20" s="570"/>
      <c r="J20" s="570"/>
      <c r="K20" s="570"/>
      <c r="L20" s="578">
        <v>29816</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160</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161</v>
      </c>
      <c r="C22" s="591"/>
      <c r="D22" s="592"/>
      <c r="E22" s="459" t="s">
        <v>1</v>
      </c>
      <c r="F22" s="464"/>
      <c r="G22" s="464"/>
      <c r="H22" s="464"/>
      <c r="I22" s="464"/>
      <c r="J22" s="464"/>
      <c r="K22" s="454"/>
      <c r="L22" s="459" t="s">
        <v>162</v>
      </c>
      <c r="M22" s="464"/>
      <c r="N22" s="464"/>
      <c r="O22" s="464"/>
      <c r="P22" s="454"/>
      <c r="Q22" s="622" t="s">
        <v>163</v>
      </c>
      <c r="R22" s="623"/>
      <c r="S22" s="623"/>
      <c r="T22" s="623"/>
      <c r="U22" s="623"/>
      <c r="V22" s="624"/>
      <c r="W22" s="590" t="s">
        <v>164</v>
      </c>
      <c r="X22" s="591"/>
      <c r="Y22" s="592"/>
      <c r="Z22" s="459" t="s">
        <v>1</v>
      </c>
      <c r="AA22" s="464"/>
      <c r="AB22" s="464"/>
      <c r="AC22" s="464"/>
      <c r="AD22" s="464"/>
      <c r="AE22" s="464"/>
      <c r="AF22" s="464"/>
      <c r="AG22" s="454"/>
      <c r="AH22" s="628" t="s">
        <v>165</v>
      </c>
      <c r="AI22" s="464"/>
      <c r="AJ22" s="464"/>
      <c r="AK22" s="464"/>
      <c r="AL22" s="454"/>
      <c r="AM22" s="628" t="s">
        <v>166</v>
      </c>
      <c r="AN22" s="629"/>
      <c r="AO22" s="629"/>
      <c r="AP22" s="629"/>
      <c r="AQ22" s="629"/>
      <c r="AR22" s="630"/>
      <c r="AS22" s="622" t="s">
        <v>163</v>
      </c>
      <c r="AT22" s="623"/>
      <c r="AU22" s="623"/>
      <c r="AV22" s="623"/>
      <c r="AW22" s="623"/>
      <c r="AX22" s="634"/>
      <c r="AY22" s="407" t="s">
        <v>167</v>
      </c>
      <c r="AZ22" s="408"/>
      <c r="BA22" s="408"/>
      <c r="BB22" s="408"/>
      <c r="BC22" s="408"/>
      <c r="BD22" s="408"/>
      <c r="BE22" s="408"/>
      <c r="BF22" s="408"/>
      <c r="BG22" s="408"/>
      <c r="BH22" s="408"/>
      <c r="BI22" s="408"/>
      <c r="BJ22" s="408"/>
      <c r="BK22" s="408"/>
      <c r="BL22" s="408"/>
      <c r="BM22" s="409"/>
      <c r="BN22" s="410">
        <v>19444149</v>
      </c>
      <c r="BO22" s="411"/>
      <c r="BP22" s="411"/>
      <c r="BQ22" s="411"/>
      <c r="BR22" s="411"/>
      <c r="BS22" s="411"/>
      <c r="BT22" s="411"/>
      <c r="BU22" s="412"/>
      <c r="BV22" s="410">
        <v>17797311</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168</v>
      </c>
      <c r="AZ23" s="482"/>
      <c r="BA23" s="482"/>
      <c r="BB23" s="482"/>
      <c r="BC23" s="482"/>
      <c r="BD23" s="482"/>
      <c r="BE23" s="482"/>
      <c r="BF23" s="482"/>
      <c r="BG23" s="482"/>
      <c r="BH23" s="482"/>
      <c r="BI23" s="482"/>
      <c r="BJ23" s="482"/>
      <c r="BK23" s="482"/>
      <c r="BL23" s="482"/>
      <c r="BM23" s="483"/>
      <c r="BN23" s="447">
        <v>17337955</v>
      </c>
      <c r="BO23" s="448"/>
      <c r="BP23" s="448"/>
      <c r="BQ23" s="448"/>
      <c r="BR23" s="448"/>
      <c r="BS23" s="448"/>
      <c r="BT23" s="448"/>
      <c r="BU23" s="449"/>
      <c r="BV23" s="447">
        <v>16468332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169</v>
      </c>
      <c r="F24" s="477"/>
      <c r="G24" s="477"/>
      <c r="H24" s="477"/>
      <c r="I24" s="477"/>
      <c r="J24" s="477"/>
      <c r="K24" s="478"/>
      <c r="L24" s="498">
        <v>1</v>
      </c>
      <c r="M24" s="499"/>
      <c r="N24" s="499"/>
      <c r="O24" s="499"/>
      <c r="P24" s="541"/>
      <c r="Q24" s="498">
        <v>9560</v>
      </c>
      <c r="R24" s="499"/>
      <c r="S24" s="499"/>
      <c r="T24" s="499"/>
      <c r="U24" s="499"/>
      <c r="V24" s="541"/>
      <c r="W24" s="593"/>
      <c r="X24" s="594"/>
      <c r="Y24" s="595"/>
      <c r="Z24" s="497" t="s">
        <v>170</v>
      </c>
      <c r="AA24" s="477"/>
      <c r="AB24" s="477"/>
      <c r="AC24" s="477"/>
      <c r="AD24" s="477"/>
      <c r="AE24" s="477"/>
      <c r="AF24" s="477"/>
      <c r="AG24" s="478"/>
      <c r="AH24" s="498">
        <v>406</v>
      </c>
      <c r="AI24" s="499"/>
      <c r="AJ24" s="499"/>
      <c r="AK24" s="499"/>
      <c r="AL24" s="541"/>
      <c r="AM24" s="498">
        <v>1264690</v>
      </c>
      <c r="AN24" s="499"/>
      <c r="AO24" s="499"/>
      <c r="AP24" s="499"/>
      <c r="AQ24" s="499"/>
      <c r="AR24" s="541"/>
      <c r="AS24" s="498">
        <v>3115</v>
      </c>
      <c r="AT24" s="499"/>
      <c r="AU24" s="499"/>
      <c r="AV24" s="499"/>
      <c r="AW24" s="499"/>
      <c r="AX24" s="500"/>
      <c r="AY24" s="563" t="s">
        <v>171</v>
      </c>
      <c r="AZ24" s="564"/>
      <c r="BA24" s="564"/>
      <c r="BB24" s="564"/>
      <c r="BC24" s="564"/>
      <c r="BD24" s="564"/>
      <c r="BE24" s="564"/>
      <c r="BF24" s="564"/>
      <c r="BG24" s="564"/>
      <c r="BH24" s="564"/>
      <c r="BI24" s="564"/>
      <c r="BJ24" s="564"/>
      <c r="BK24" s="564"/>
      <c r="BL24" s="564"/>
      <c r="BM24" s="565"/>
      <c r="BN24" s="447">
        <v>10441219</v>
      </c>
      <c r="BO24" s="448"/>
      <c r="BP24" s="448"/>
      <c r="BQ24" s="448"/>
      <c r="BR24" s="448"/>
      <c r="BS24" s="448"/>
      <c r="BT24" s="448"/>
      <c r="BU24" s="449"/>
      <c r="BV24" s="447">
        <v>8654855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172</v>
      </c>
      <c r="F25" s="477"/>
      <c r="G25" s="477"/>
      <c r="H25" s="477"/>
      <c r="I25" s="477"/>
      <c r="J25" s="477"/>
      <c r="K25" s="478"/>
      <c r="L25" s="498">
        <v>2</v>
      </c>
      <c r="M25" s="499"/>
      <c r="N25" s="499"/>
      <c r="O25" s="499"/>
      <c r="P25" s="541"/>
      <c r="Q25" s="498">
        <v>7660</v>
      </c>
      <c r="R25" s="499"/>
      <c r="S25" s="499"/>
      <c r="T25" s="499"/>
      <c r="U25" s="499"/>
      <c r="V25" s="541"/>
      <c r="W25" s="593"/>
      <c r="X25" s="594"/>
      <c r="Y25" s="595"/>
      <c r="Z25" s="497" t="s">
        <v>173</v>
      </c>
      <c r="AA25" s="477"/>
      <c r="AB25" s="477"/>
      <c r="AC25" s="477"/>
      <c r="AD25" s="477"/>
      <c r="AE25" s="477"/>
      <c r="AF25" s="477"/>
      <c r="AG25" s="478"/>
      <c r="AH25" s="498" t="s">
        <v>127</v>
      </c>
      <c r="AI25" s="499"/>
      <c r="AJ25" s="499"/>
      <c r="AK25" s="499"/>
      <c r="AL25" s="541"/>
      <c r="AM25" s="498" t="s">
        <v>174</v>
      </c>
      <c r="AN25" s="499"/>
      <c r="AO25" s="499"/>
      <c r="AP25" s="499"/>
      <c r="AQ25" s="499"/>
      <c r="AR25" s="541"/>
      <c r="AS25" s="498" t="s">
        <v>127</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1477131</v>
      </c>
      <c r="BO25" s="411"/>
      <c r="BP25" s="411"/>
      <c r="BQ25" s="411"/>
      <c r="BR25" s="411"/>
      <c r="BS25" s="411"/>
      <c r="BT25" s="411"/>
      <c r="BU25" s="412"/>
      <c r="BV25" s="410">
        <v>1483469</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176</v>
      </c>
      <c r="F26" s="477"/>
      <c r="G26" s="477"/>
      <c r="H26" s="477"/>
      <c r="I26" s="477"/>
      <c r="J26" s="477"/>
      <c r="K26" s="478"/>
      <c r="L26" s="498">
        <v>1</v>
      </c>
      <c r="M26" s="499"/>
      <c r="N26" s="499"/>
      <c r="O26" s="499"/>
      <c r="P26" s="541"/>
      <c r="Q26" s="498">
        <v>6290</v>
      </c>
      <c r="R26" s="499"/>
      <c r="S26" s="499"/>
      <c r="T26" s="499"/>
      <c r="U26" s="499"/>
      <c r="V26" s="541"/>
      <c r="W26" s="593"/>
      <c r="X26" s="594"/>
      <c r="Y26" s="595"/>
      <c r="Z26" s="497" t="s">
        <v>177</v>
      </c>
      <c r="AA26" s="599"/>
      <c r="AB26" s="599"/>
      <c r="AC26" s="599"/>
      <c r="AD26" s="599"/>
      <c r="AE26" s="599"/>
      <c r="AF26" s="599"/>
      <c r="AG26" s="600"/>
      <c r="AH26" s="498">
        <v>12</v>
      </c>
      <c r="AI26" s="499"/>
      <c r="AJ26" s="499"/>
      <c r="AK26" s="499"/>
      <c r="AL26" s="541"/>
      <c r="AM26" s="498">
        <v>42516</v>
      </c>
      <c r="AN26" s="499"/>
      <c r="AO26" s="499"/>
      <c r="AP26" s="499"/>
      <c r="AQ26" s="499"/>
      <c r="AR26" s="541"/>
      <c r="AS26" s="498">
        <v>3543</v>
      </c>
      <c r="AT26" s="499"/>
      <c r="AU26" s="499"/>
      <c r="AV26" s="499"/>
      <c r="AW26" s="499"/>
      <c r="AX26" s="500"/>
      <c r="AY26" s="450" t="s">
        <v>178</v>
      </c>
      <c r="AZ26" s="451"/>
      <c r="BA26" s="451"/>
      <c r="BB26" s="451"/>
      <c r="BC26" s="451"/>
      <c r="BD26" s="451"/>
      <c r="BE26" s="451"/>
      <c r="BF26" s="451"/>
      <c r="BG26" s="451"/>
      <c r="BH26" s="451"/>
      <c r="BI26" s="451"/>
      <c r="BJ26" s="451"/>
      <c r="BK26" s="451"/>
      <c r="BL26" s="451"/>
      <c r="BM26" s="452"/>
      <c r="BN26" s="447">
        <v>100800</v>
      </c>
      <c r="BO26" s="448"/>
      <c r="BP26" s="448"/>
      <c r="BQ26" s="448"/>
      <c r="BR26" s="448"/>
      <c r="BS26" s="448"/>
      <c r="BT26" s="448"/>
      <c r="BU26" s="449"/>
      <c r="BV26" s="447">
        <v>18000</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179</v>
      </c>
      <c r="F27" s="477"/>
      <c r="G27" s="477"/>
      <c r="H27" s="477"/>
      <c r="I27" s="477"/>
      <c r="J27" s="477"/>
      <c r="K27" s="478"/>
      <c r="L27" s="498">
        <v>1</v>
      </c>
      <c r="M27" s="499"/>
      <c r="N27" s="499"/>
      <c r="O27" s="499"/>
      <c r="P27" s="541"/>
      <c r="Q27" s="498">
        <v>4930</v>
      </c>
      <c r="R27" s="499"/>
      <c r="S27" s="499"/>
      <c r="T27" s="499"/>
      <c r="U27" s="499"/>
      <c r="V27" s="541"/>
      <c r="W27" s="593"/>
      <c r="X27" s="594"/>
      <c r="Y27" s="595"/>
      <c r="Z27" s="497" t="s">
        <v>180</v>
      </c>
      <c r="AA27" s="477"/>
      <c r="AB27" s="477"/>
      <c r="AC27" s="477"/>
      <c r="AD27" s="477"/>
      <c r="AE27" s="477"/>
      <c r="AF27" s="477"/>
      <c r="AG27" s="478"/>
      <c r="AH27" s="498">
        <v>3</v>
      </c>
      <c r="AI27" s="499"/>
      <c r="AJ27" s="499"/>
      <c r="AK27" s="499"/>
      <c r="AL27" s="541"/>
      <c r="AM27" s="498">
        <v>12099</v>
      </c>
      <c r="AN27" s="499"/>
      <c r="AO27" s="499"/>
      <c r="AP27" s="499"/>
      <c r="AQ27" s="499"/>
      <c r="AR27" s="541"/>
      <c r="AS27" s="498">
        <v>4033</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v>770051</v>
      </c>
      <c r="BO27" s="567"/>
      <c r="BP27" s="567"/>
      <c r="BQ27" s="567"/>
      <c r="BR27" s="567"/>
      <c r="BS27" s="567"/>
      <c r="BT27" s="567"/>
      <c r="BU27" s="568"/>
      <c r="BV27" s="566">
        <v>768006</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182</v>
      </c>
      <c r="F28" s="477"/>
      <c r="G28" s="477"/>
      <c r="H28" s="477"/>
      <c r="I28" s="477"/>
      <c r="J28" s="477"/>
      <c r="K28" s="478"/>
      <c r="L28" s="498">
        <v>1</v>
      </c>
      <c r="M28" s="499"/>
      <c r="N28" s="499"/>
      <c r="O28" s="499"/>
      <c r="P28" s="541"/>
      <c r="Q28" s="498">
        <v>4410</v>
      </c>
      <c r="R28" s="499"/>
      <c r="S28" s="499"/>
      <c r="T28" s="499"/>
      <c r="U28" s="499"/>
      <c r="V28" s="541"/>
      <c r="W28" s="593"/>
      <c r="X28" s="594"/>
      <c r="Y28" s="595"/>
      <c r="Z28" s="497" t="s">
        <v>183</v>
      </c>
      <c r="AA28" s="477"/>
      <c r="AB28" s="477"/>
      <c r="AC28" s="477"/>
      <c r="AD28" s="477"/>
      <c r="AE28" s="477"/>
      <c r="AF28" s="477"/>
      <c r="AG28" s="478"/>
      <c r="AH28" s="498" t="s">
        <v>127</v>
      </c>
      <c r="AI28" s="499"/>
      <c r="AJ28" s="499"/>
      <c r="AK28" s="499"/>
      <c r="AL28" s="541"/>
      <c r="AM28" s="498" t="s">
        <v>127</v>
      </c>
      <c r="AN28" s="499"/>
      <c r="AO28" s="499"/>
      <c r="AP28" s="499"/>
      <c r="AQ28" s="499"/>
      <c r="AR28" s="541"/>
      <c r="AS28" s="498" t="s">
        <v>127</v>
      </c>
      <c r="AT28" s="499"/>
      <c r="AU28" s="499"/>
      <c r="AV28" s="499"/>
      <c r="AW28" s="499"/>
      <c r="AX28" s="500"/>
      <c r="AY28" s="601" t="s">
        <v>184</v>
      </c>
      <c r="AZ28" s="602"/>
      <c r="BA28" s="602"/>
      <c r="BB28" s="603"/>
      <c r="BC28" s="407" t="s">
        <v>48</v>
      </c>
      <c r="BD28" s="408"/>
      <c r="BE28" s="408"/>
      <c r="BF28" s="408"/>
      <c r="BG28" s="408"/>
      <c r="BH28" s="408"/>
      <c r="BI28" s="408"/>
      <c r="BJ28" s="408"/>
      <c r="BK28" s="408"/>
      <c r="BL28" s="408"/>
      <c r="BM28" s="409"/>
      <c r="BN28" s="410">
        <v>4609139</v>
      </c>
      <c r="BO28" s="411"/>
      <c r="BP28" s="411"/>
      <c r="BQ28" s="411"/>
      <c r="BR28" s="411"/>
      <c r="BS28" s="411"/>
      <c r="BT28" s="411"/>
      <c r="BU28" s="412"/>
      <c r="BV28" s="410">
        <v>4100884</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185</v>
      </c>
      <c r="F29" s="477"/>
      <c r="G29" s="477"/>
      <c r="H29" s="477"/>
      <c r="I29" s="477"/>
      <c r="J29" s="477"/>
      <c r="K29" s="478"/>
      <c r="L29" s="498">
        <v>20</v>
      </c>
      <c r="M29" s="499"/>
      <c r="N29" s="499"/>
      <c r="O29" s="499"/>
      <c r="P29" s="541"/>
      <c r="Q29" s="498">
        <v>4130</v>
      </c>
      <c r="R29" s="499"/>
      <c r="S29" s="499"/>
      <c r="T29" s="499"/>
      <c r="U29" s="499"/>
      <c r="V29" s="541"/>
      <c r="W29" s="596"/>
      <c r="X29" s="597"/>
      <c r="Y29" s="598"/>
      <c r="Z29" s="497" t="s">
        <v>186</v>
      </c>
      <c r="AA29" s="477"/>
      <c r="AB29" s="477"/>
      <c r="AC29" s="477"/>
      <c r="AD29" s="477"/>
      <c r="AE29" s="477"/>
      <c r="AF29" s="477"/>
      <c r="AG29" s="478"/>
      <c r="AH29" s="498">
        <v>409</v>
      </c>
      <c r="AI29" s="499"/>
      <c r="AJ29" s="499"/>
      <c r="AK29" s="499"/>
      <c r="AL29" s="541"/>
      <c r="AM29" s="498">
        <v>1276789</v>
      </c>
      <c r="AN29" s="499"/>
      <c r="AO29" s="499"/>
      <c r="AP29" s="499"/>
      <c r="AQ29" s="499"/>
      <c r="AR29" s="541"/>
      <c r="AS29" s="498">
        <v>3122</v>
      </c>
      <c r="AT29" s="499"/>
      <c r="AU29" s="499"/>
      <c r="AV29" s="499"/>
      <c r="AW29" s="499"/>
      <c r="AX29" s="500"/>
      <c r="AY29" s="604"/>
      <c r="AZ29" s="605"/>
      <c r="BA29" s="605"/>
      <c r="BB29" s="606"/>
      <c r="BC29" s="481" t="s">
        <v>187</v>
      </c>
      <c r="BD29" s="482"/>
      <c r="BE29" s="482"/>
      <c r="BF29" s="482"/>
      <c r="BG29" s="482"/>
      <c r="BH29" s="482"/>
      <c r="BI29" s="482"/>
      <c r="BJ29" s="482"/>
      <c r="BK29" s="482"/>
      <c r="BL29" s="482"/>
      <c r="BM29" s="483"/>
      <c r="BN29" s="447">
        <v>2045761</v>
      </c>
      <c r="BO29" s="448"/>
      <c r="BP29" s="448"/>
      <c r="BQ29" s="448"/>
      <c r="BR29" s="448"/>
      <c r="BS29" s="448"/>
      <c r="BT29" s="448"/>
      <c r="BU29" s="449"/>
      <c r="BV29" s="447">
        <v>1456140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99.1</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6681958</v>
      </c>
      <c r="BO30" s="567"/>
      <c r="BP30" s="567"/>
      <c r="BQ30" s="567"/>
      <c r="BR30" s="567"/>
      <c r="BS30" s="567"/>
      <c r="BT30" s="567"/>
      <c r="BU30" s="568"/>
      <c r="BV30" s="566">
        <v>5772815</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189</v>
      </c>
      <c r="D32" s="610"/>
      <c r="E32" s="610"/>
      <c r="F32" s="610"/>
      <c r="G32" s="610"/>
      <c r="H32" s="610"/>
      <c r="I32" s="610"/>
      <c r="J32" s="610"/>
      <c r="K32" s="610"/>
      <c r="L32" s="610"/>
      <c r="M32" s="610"/>
      <c r="N32" s="610"/>
      <c r="O32" s="610"/>
      <c r="P32" s="610"/>
      <c r="Q32" s="610"/>
      <c r="R32" s="610"/>
      <c r="S32" s="610"/>
      <c r="U32" s="451" t="s">
        <v>190</v>
      </c>
      <c r="V32" s="451"/>
      <c r="W32" s="451"/>
      <c r="X32" s="451"/>
      <c r="Y32" s="451"/>
      <c r="Z32" s="451"/>
      <c r="AA32" s="451"/>
      <c r="AB32" s="451"/>
      <c r="AC32" s="451"/>
      <c r="AD32" s="451"/>
      <c r="AE32" s="451"/>
      <c r="AF32" s="451"/>
      <c r="AG32" s="451"/>
      <c r="AH32" s="451"/>
      <c r="AI32" s="451"/>
      <c r="AJ32" s="451"/>
      <c r="AK32" s="451"/>
      <c r="AM32" s="451" t="s">
        <v>191</v>
      </c>
      <c r="AN32" s="451"/>
      <c r="AO32" s="451"/>
      <c r="AP32" s="451"/>
      <c r="AQ32" s="451"/>
      <c r="AR32" s="451"/>
      <c r="AS32" s="451"/>
      <c r="AT32" s="451"/>
      <c r="AU32" s="451"/>
      <c r="AV32" s="451"/>
      <c r="AW32" s="451"/>
      <c r="AX32" s="451"/>
      <c r="AY32" s="451"/>
      <c r="AZ32" s="451"/>
      <c r="BA32" s="451"/>
      <c r="BB32" s="451"/>
      <c r="BC32" s="451"/>
      <c r="BE32" s="451" t="s">
        <v>192</v>
      </c>
      <c r="BF32" s="451"/>
      <c r="BG32" s="451"/>
      <c r="BH32" s="451"/>
      <c r="BI32" s="451"/>
      <c r="BJ32" s="451"/>
      <c r="BK32" s="451"/>
      <c r="BL32" s="451"/>
      <c r="BM32" s="451"/>
      <c r="BN32" s="451"/>
      <c r="BO32" s="451"/>
      <c r="BP32" s="451"/>
      <c r="BQ32" s="451"/>
      <c r="BR32" s="451"/>
      <c r="BS32" s="451"/>
      <c r="BT32" s="451"/>
      <c r="BU32" s="451"/>
      <c r="BW32" s="451" t="s">
        <v>193</v>
      </c>
      <c r="BX32" s="451"/>
      <c r="BY32" s="451"/>
      <c r="BZ32" s="451"/>
      <c r="CA32" s="451"/>
      <c r="CB32" s="451"/>
      <c r="CC32" s="451"/>
      <c r="CD32" s="451"/>
      <c r="CE32" s="451"/>
      <c r="CF32" s="451"/>
      <c r="CG32" s="451"/>
      <c r="CH32" s="451"/>
      <c r="CI32" s="451"/>
      <c r="CJ32" s="451"/>
      <c r="CK32" s="451"/>
      <c r="CL32" s="451"/>
      <c r="CM32" s="451"/>
      <c r="CO32" s="451" t="s">
        <v>194</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195</v>
      </c>
      <c r="D33" s="471"/>
      <c r="E33" s="436" t="s">
        <v>196</v>
      </c>
      <c r="F33" s="436"/>
      <c r="G33" s="436"/>
      <c r="H33" s="436"/>
      <c r="I33" s="436"/>
      <c r="J33" s="436"/>
      <c r="K33" s="436"/>
      <c r="L33" s="436"/>
      <c r="M33" s="436"/>
      <c r="N33" s="436"/>
      <c r="O33" s="436"/>
      <c r="P33" s="436"/>
      <c r="Q33" s="436"/>
      <c r="R33" s="436"/>
      <c r="S33" s="436"/>
      <c r="T33" s="203"/>
      <c r="U33" s="471" t="s">
        <v>197</v>
      </c>
      <c r="V33" s="471"/>
      <c r="W33" s="436" t="s">
        <v>198</v>
      </c>
      <c r="X33" s="436"/>
      <c r="Y33" s="436"/>
      <c r="Z33" s="436"/>
      <c r="AA33" s="436"/>
      <c r="AB33" s="436"/>
      <c r="AC33" s="436"/>
      <c r="AD33" s="436"/>
      <c r="AE33" s="436"/>
      <c r="AF33" s="436"/>
      <c r="AG33" s="436"/>
      <c r="AH33" s="436"/>
      <c r="AI33" s="436"/>
      <c r="AJ33" s="436"/>
      <c r="AK33" s="436"/>
      <c r="AL33" s="203"/>
      <c r="AM33" s="471" t="s">
        <v>197</v>
      </c>
      <c r="AN33" s="471"/>
      <c r="AO33" s="436" t="s">
        <v>198</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195</v>
      </c>
      <c r="CP33" s="471"/>
      <c r="CQ33" s="436" t="s">
        <v>202</v>
      </c>
      <c r="CR33" s="436"/>
      <c r="CS33" s="436"/>
      <c r="CT33" s="436"/>
      <c r="CU33" s="436"/>
      <c r="CV33" s="436"/>
      <c r="CW33" s="436"/>
      <c r="CX33" s="436"/>
      <c r="CY33" s="436"/>
      <c r="CZ33" s="436"/>
      <c r="DA33" s="436"/>
      <c r="DB33" s="436"/>
      <c r="DC33" s="436"/>
      <c r="DD33" s="436"/>
      <c r="DE33" s="436"/>
      <c r="DF33" s="203"/>
      <c r="DG33" s="636" t="s">
        <v>203</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4</v>
      </c>
      <c r="AN34" s="637"/>
      <c r="AO34" s="638" t="str">
        <f>IF('各会計、関係団体の財政状況及び健全化判断比率'!B30="","",'各会計、関係団体の財政状況及び健全化判断比率'!B30)</f>
        <v>水道事業会計</v>
      </c>
      <c r="AP34" s="638"/>
      <c r="AQ34" s="638"/>
      <c r="AR34" s="638"/>
      <c r="AS34" s="638"/>
      <c r="AT34" s="638"/>
      <c r="AU34" s="638"/>
      <c r="AV34" s="638"/>
      <c r="AW34" s="638"/>
      <c r="AX34" s="638"/>
      <c r="AY34" s="638"/>
      <c r="AZ34" s="638"/>
      <c r="BA34" s="638"/>
      <c r="BB34" s="638"/>
      <c r="BC34" s="638"/>
      <c r="BD34" s="178"/>
      <c r="BE34" s="637">
        <f>IF(BG34="","",MAX(C34:D43,U34:V43,AM34:AN43)+1)</f>
        <v>6</v>
      </c>
      <c r="BF34" s="637"/>
      <c r="BG34" s="638" t="str">
        <f>IF('各会計、関係団体の財政状況及び健全化判断比率'!B32="","",'各会計、関係団体の財政状況及び健全化判断比率'!B32)</f>
        <v>産業団地造成特別会計</v>
      </c>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鳥栖地区広域市町村圏組合・一般会計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鳥栖市土地開発公社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後期高齢者医療特別会計</v>
      </c>
      <c r="X35" s="638"/>
      <c r="Y35" s="638"/>
      <c r="Z35" s="638"/>
      <c r="AA35" s="638"/>
      <c r="AB35" s="638"/>
      <c r="AC35" s="638"/>
      <c r="AD35" s="638"/>
      <c r="AE35" s="638"/>
      <c r="AF35" s="638"/>
      <c r="AG35" s="638"/>
      <c r="AH35" s="638"/>
      <c r="AI35" s="638"/>
      <c r="AJ35" s="638"/>
      <c r="AK35" s="638"/>
      <c r="AL35" s="178"/>
      <c r="AM35" s="637">
        <f t="shared" ref="AM35:AM43" si="0">IF(AO35="","",AM34+1)</f>
        <v>5</v>
      </c>
      <c r="AN35" s="637"/>
      <c r="AO35" s="638" t="str">
        <f>IF('各会計、関係団体の財政状況及び健全化判断比率'!B31="","",'各会計、関係団体の財政状況及び健全化判断比率'!B31)</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鳥栖地区広域市町村圏組合・介護保険特別会計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t="str">
        <f t="shared" ref="U36:U43" si="4">IF(W36="","",U35+1)</f>
        <v/>
      </c>
      <c r="V36" s="637"/>
      <c r="W36" s="638"/>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佐賀県後期高齢者連合・一般会計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佐賀県後期高齢者連合・後期高齢者医療特別会計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鳥栖・三養基西部環境施設組合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12</v>
      </c>
      <c r="BX39" s="637"/>
      <c r="BY39" s="638" t="str">
        <f>IF('各会計、関係団体の財政状況及び健全化判断比率'!B73="","",'各会計、関係団体の財政状況及び健全化判断比率'!B73)</f>
        <v>佐賀県東部環境施設組合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13</v>
      </c>
      <c r="BX40" s="637"/>
      <c r="BY40" s="638" t="str">
        <f>IF('各会計、関係団体の財政状況及び健全化判断比率'!B74="","",'各会計、関係団体の財政状況及び健全化判断比率'!B74)</f>
        <v>鳥栖・三養基地区消防事務組合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14</v>
      </c>
      <c r="BX41" s="637"/>
      <c r="BY41" s="638" t="str">
        <f>IF('各会計、関係団体の財政状況及び健全化判断比率'!B75="","",'各会計、関係団体の財政状況及び健全化判断比率'!B75)</f>
        <v>佐賀県競馬組合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15</v>
      </c>
      <c r="BX42" s="637"/>
      <c r="BY42" s="638" t="str">
        <f>IF('各会計、関係団体の財政状況及び健全化判断比率'!B76="","",'各会計、関係団体の財政状況及び健全化判断比率'!B76)</f>
        <v>佐賀県市町総合事務組合・一般会計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16</v>
      </c>
      <c r="BX43" s="637"/>
      <c r="BY43" s="638" t="str">
        <f>IF('各会計、関係団体の財政状況及び健全化判断比率'!B77="","",'各会計、関係団体の財政状況及び健全化判断比率'!B77)</f>
        <v>佐賀県市町総合事務組合・交通災害共済事業特別会計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602</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6" t="s">
        <v>570</v>
      </c>
      <c r="D34" s="1216"/>
      <c r="E34" s="1217"/>
      <c r="F34" s="32">
        <v>10.32</v>
      </c>
      <c r="G34" s="33">
        <v>12.13</v>
      </c>
      <c r="H34" s="33">
        <v>11.35</v>
      </c>
      <c r="I34" s="33">
        <v>9.6199999999999992</v>
      </c>
      <c r="J34" s="34">
        <v>9.3000000000000007</v>
      </c>
      <c r="K34" s="22"/>
      <c r="L34" s="22"/>
      <c r="M34" s="22"/>
      <c r="N34" s="22"/>
      <c r="O34" s="22"/>
      <c r="P34" s="22"/>
    </row>
    <row r="35" spans="1:16" ht="39" customHeight="1" x14ac:dyDescent="0.15">
      <c r="A35" s="22"/>
      <c r="B35" s="35"/>
      <c r="C35" s="1210" t="s">
        <v>571</v>
      </c>
      <c r="D35" s="1211"/>
      <c r="E35" s="1212"/>
      <c r="F35" s="36">
        <v>5.01</v>
      </c>
      <c r="G35" s="37">
        <v>3.35</v>
      </c>
      <c r="H35" s="37">
        <v>6.05</v>
      </c>
      <c r="I35" s="37">
        <v>5.58</v>
      </c>
      <c r="J35" s="38">
        <v>7.78</v>
      </c>
      <c r="K35" s="22"/>
      <c r="L35" s="22"/>
      <c r="M35" s="22"/>
      <c r="N35" s="22"/>
      <c r="O35" s="22"/>
      <c r="P35" s="22"/>
    </row>
    <row r="36" spans="1:16" ht="39" customHeight="1" x14ac:dyDescent="0.15">
      <c r="A36" s="22"/>
      <c r="B36" s="35"/>
      <c r="C36" s="1210" t="s">
        <v>572</v>
      </c>
      <c r="D36" s="1211"/>
      <c r="E36" s="1212"/>
      <c r="F36" s="36">
        <v>1.29</v>
      </c>
      <c r="G36" s="37">
        <v>1.34</v>
      </c>
      <c r="H36" s="37">
        <v>0.75</v>
      </c>
      <c r="I36" s="37">
        <v>0.9</v>
      </c>
      <c r="J36" s="38">
        <v>1.34</v>
      </c>
      <c r="K36" s="22"/>
      <c r="L36" s="22"/>
      <c r="M36" s="22"/>
      <c r="N36" s="22"/>
      <c r="O36" s="22"/>
      <c r="P36" s="22"/>
    </row>
    <row r="37" spans="1:16" ht="39" customHeight="1" x14ac:dyDescent="0.15">
      <c r="A37" s="22"/>
      <c r="B37" s="35"/>
      <c r="C37" s="1210" t="s">
        <v>573</v>
      </c>
      <c r="D37" s="1211"/>
      <c r="E37" s="1212"/>
      <c r="F37" s="36">
        <v>0.75</v>
      </c>
      <c r="G37" s="37">
        <v>0.72</v>
      </c>
      <c r="H37" s="37">
        <v>0.69</v>
      </c>
      <c r="I37" s="37">
        <v>0.77</v>
      </c>
      <c r="J37" s="38">
        <v>0.67</v>
      </c>
      <c r="K37" s="22"/>
      <c r="L37" s="22"/>
      <c r="M37" s="22"/>
      <c r="N37" s="22"/>
      <c r="O37" s="22"/>
      <c r="P37" s="22"/>
    </row>
    <row r="38" spans="1:16" ht="39" customHeight="1" x14ac:dyDescent="0.15">
      <c r="A38" s="22"/>
      <c r="B38" s="35"/>
      <c r="C38" s="1210" t="s">
        <v>574</v>
      </c>
      <c r="D38" s="1211"/>
      <c r="E38" s="1212"/>
      <c r="F38" s="36">
        <v>0.14000000000000001</v>
      </c>
      <c r="G38" s="37">
        <v>0.12</v>
      </c>
      <c r="H38" s="37">
        <v>0</v>
      </c>
      <c r="I38" s="37">
        <v>0.01</v>
      </c>
      <c r="J38" s="38">
        <v>0.02</v>
      </c>
      <c r="K38" s="22"/>
      <c r="L38" s="22"/>
      <c r="M38" s="22"/>
      <c r="N38" s="22"/>
      <c r="O38" s="22"/>
      <c r="P38" s="22"/>
    </row>
    <row r="39" spans="1:16" ht="39" customHeight="1" x14ac:dyDescent="0.15">
      <c r="A39" s="22"/>
      <c r="B39" s="35"/>
      <c r="C39" s="1210" t="s">
        <v>575</v>
      </c>
      <c r="D39" s="1211"/>
      <c r="E39" s="1212"/>
      <c r="F39" s="36">
        <v>0</v>
      </c>
      <c r="G39" s="37">
        <v>0</v>
      </c>
      <c r="H39" s="37">
        <v>0</v>
      </c>
      <c r="I39" s="37">
        <v>0</v>
      </c>
      <c r="J39" s="38">
        <v>0</v>
      </c>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576</v>
      </c>
      <c r="D42" s="1211"/>
      <c r="E42" s="1212"/>
      <c r="F42" s="36" t="s">
        <v>522</v>
      </c>
      <c r="G42" s="37" t="s">
        <v>522</v>
      </c>
      <c r="H42" s="37" t="s">
        <v>522</v>
      </c>
      <c r="I42" s="37" t="s">
        <v>522</v>
      </c>
      <c r="J42" s="38" t="s">
        <v>522</v>
      </c>
      <c r="K42" s="22"/>
      <c r="L42" s="22"/>
      <c r="M42" s="22"/>
      <c r="N42" s="22"/>
      <c r="O42" s="22"/>
      <c r="P42" s="22"/>
    </row>
    <row r="43" spans="1:16" ht="39" customHeight="1" thickBot="1" x14ac:dyDescent="0.2">
      <c r="A43" s="22"/>
      <c r="B43" s="40"/>
      <c r="C43" s="1213" t="s">
        <v>577</v>
      </c>
      <c r="D43" s="1214"/>
      <c r="E43" s="1215"/>
      <c r="F43" s="41">
        <v>0</v>
      </c>
      <c r="G43" s="42">
        <v>0</v>
      </c>
      <c r="H43" s="42">
        <v>0.01</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PV9JCfj8AlbM/t0wAygnvDqVdNAc4F1EPMFcvBnWbXqKD8xCox/3scqjVL2l7WnM0+qAkc8OC6Fh3ACoSloxA==" saltValue="AA0AZ5ZfKHNHxzcL52nW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1921</v>
      </c>
      <c r="L45" s="60">
        <v>1918</v>
      </c>
      <c r="M45" s="60">
        <v>1797</v>
      </c>
      <c r="N45" s="60">
        <v>1749</v>
      </c>
      <c r="O45" s="61">
        <v>1748</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522</v>
      </c>
      <c r="L46" s="64" t="s">
        <v>522</v>
      </c>
      <c r="M46" s="64" t="s">
        <v>522</v>
      </c>
      <c r="N46" s="64" t="s">
        <v>522</v>
      </c>
      <c r="O46" s="65" t="s">
        <v>522</v>
      </c>
      <c r="P46" s="48"/>
      <c r="Q46" s="48"/>
      <c r="R46" s="48"/>
      <c r="S46" s="48"/>
      <c r="T46" s="48"/>
      <c r="U46" s="48"/>
    </row>
    <row r="47" spans="1:21" ht="30.75" customHeight="1" x14ac:dyDescent="0.15">
      <c r="A47" s="48"/>
      <c r="B47" s="1220"/>
      <c r="C47" s="1221"/>
      <c r="D47" s="62"/>
      <c r="E47" s="1226" t="s">
        <v>14</v>
      </c>
      <c r="F47" s="1226"/>
      <c r="G47" s="1226"/>
      <c r="H47" s="1226"/>
      <c r="I47" s="1226"/>
      <c r="J47" s="1227"/>
      <c r="K47" s="63">
        <v>20</v>
      </c>
      <c r="L47" s="64">
        <v>20</v>
      </c>
      <c r="M47" s="64">
        <v>20</v>
      </c>
      <c r="N47" s="64">
        <v>20</v>
      </c>
      <c r="O47" s="65">
        <v>20</v>
      </c>
      <c r="P47" s="48"/>
      <c r="Q47" s="48"/>
      <c r="R47" s="48"/>
      <c r="S47" s="48"/>
      <c r="T47" s="48"/>
      <c r="U47" s="48"/>
    </row>
    <row r="48" spans="1:21" ht="30.75" customHeight="1" x14ac:dyDescent="0.15">
      <c r="A48" s="48"/>
      <c r="B48" s="1220"/>
      <c r="C48" s="1221"/>
      <c r="D48" s="62"/>
      <c r="E48" s="1226" t="s">
        <v>15</v>
      </c>
      <c r="F48" s="1226"/>
      <c r="G48" s="1226"/>
      <c r="H48" s="1226"/>
      <c r="I48" s="1226"/>
      <c r="J48" s="1227"/>
      <c r="K48" s="63">
        <v>602</v>
      </c>
      <c r="L48" s="64">
        <v>561</v>
      </c>
      <c r="M48" s="64">
        <v>532</v>
      </c>
      <c r="N48" s="64">
        <v>504</v>
      </c>
      <c r="O48" s="65">
        <v>481</v>
      </c>
      <c r="P48" s="48"/>
      <c r="Q48" s="48"/>
      <c r="R48" s="48"/>
      <c r="S48" s="48"/>
      <c r="T48" s="48"/>
      <c r="U48" s="48"/>
    </row>
    <row r="49" spans="1:21" ht="30.75" customHeight="1" x14ac:dyDescent="0.15">
      <c r="A49" s="48"/>
      <c r="B49" s="1220"/>
      <c r="C49" s="1221"/>
      <c r="D49" s="62"/>
      <c r="E49" s="1226" t="s">
        <v>16</v>
      </c>
      <c r="F49" s="1226"/>
      <c r="G49" s="1226"/>
      <c r="H49" s="1226"/>
      <c r="I49" s="1226"/>
      <c r="J49" s="1227"/>
      <c r="K49" s="63">
        <v>434</v>
      </c>
      <c r="L49" s="64">
        <v>295</v>
      </c>
      <c r="M49" s="64">
        <v>42</v>
      </c>
      <c r="N49" s="64">
        <v>46</v>
      </c>
      <c r="O49" s="65">
        <v>46</v>
      </c>
      <c r="P49" s="48"/>
      <c r="Q49" s="48"/>
      <c r="R49" s="48"/>
      <c r="S49" s="48"/>
      <c r="T49" s="48"/>
      <c r="U49" s="48"/>
    </row>
    <row r="50" spans="1:21" ht="30.75" customHeight="1" x14ac:dyDescent="0.15">
      <c r="A50" s="48"/>
      <c r="B50" s="1220"/>
      <c r="C50" s="1221"/>
      <c r="D50" s="62"/>
      <c r="E50" s="1226" t="s">
        <v>17</v>
      </c>
      <c r="F50" s="1226"/>
      <c r="G50" s="1226"/>
      <c r="H50" s="1226"/>
      <c r="I50" s="1226"/>
      <c r="J50" s="1227"/>
      <c r="K50" s="63">
        <v>123</v>
      </c>
      <c r="L50" s="64">
        <v>109</v>
      </c>
      <c r="M50" s="64">
        <v>89</v>
      </c>
      <c r="N50" s="64">
        <v>74</v>
      </c>
      <c r="O50" s="65">
        <v>61</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522</v>
      </c>
      <c r="L51" s="64" t="s">
        <v>522</v>
      </c>
      <c r="M51" s="64">
        <v>0</v>
      </c>
      <c r="N51" s="64" t="s">
        <v>522</v>
      </c>
      <c r="O51" s="65" t="s">
        <v>522</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2495</v>
      </c>
      <c r="L52" s="64">
        <v>2474</v>
      </c>
      <c r="M52" s="64">
        <v>2348</v>
      </c>
      <c r="N52" s="64">
        <v>2338</v>
      </c>
      <c r="O52" s="65">
        <v>2360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605</v>
      </c>
      <c r="L53" s="69">
        <v>429</v>
      </c>
      <c r="M53" s="69">
        <v>132</v>
      </c>
      <c r="N53" s="69">
        <v>55</v>
      </c>
      <c r="O53" s="70">
        <v>-4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34" t="s">
        <v>25</v>
      </c>
      <c r="C57" s="1235"/>
      <c r="D57" s="1238" t="s">
        <v>26</v>
      </c>
      <c r="E57" s="1239"/>
      <c r="F57" s="1239"/>
      <c r="G57" s="1239"/>
      <c r="H57" s="1239"/>
      <c r="I57" s="1239"/>
      <c r="J57" s="1240"/>
      <c r="K57" s="83">
        <v>0</v>
      </c>
      <c r="L57" s="84">
        <v>0</v>
      </c>
      <c r="M57" s="84">
        <v>0</v>
      </c>
      <c r="N57" s="84">
        <v>0</v>
      </c>
      <c r="O57" s="85">
        <v>0</v>
      </c>
    </row>
    <row r="58" spans="1:21" ht="31.5" customHeight="1" thickBot="1" x14ac:dyDescent="0.2">
      <c r="B58" s="1236"/>
      <c r="C58" s="1237"/>
      <c r="D58" s="1241" t="s">
        <v>27</v>
      </c>
      <c r="E58" s="1242"/>
      <c r="F58" s="1242"/>
      <c r="G58" s="1242"/>
      <c r="H58" s="1242"/>
      <c r="I58" s="1242"/>
      <c r="J58" s="1243"/>
      <c r="K58" s="86">
        <v>185</v>
      </c>
      <c r="L58" s="87">
        <v>205</v>
      </c>
      <c r="M58" s="87">
        <v>225</v>
      </c>
      <c r="N58" s="87">
        <v>245</v>
      </c>
      <c r="O58" s="88">
        <v>265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kbmcskieMidKCVT0ZhBS3EGqOs7908oF/F7HokYZpgPgKNyoyOdQ7rRlSM45sXctdupK4b5VbNIlExdnCppBQ==" saltValue="vYVMwdv3XgMczMy15gEb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44" t="s">
        <v>30</v>
      </c>
      <c r="C41" s="1245"/>
      <c r="D41" s="102"/>
      <c r="E41" s="1250" t="s">
        <v>31</v>
      </c>
      <c r="F41" s="1250"/>
      <c r="G41" s="1250"/>
      <c r="H41" s="1251"/>
      <c r="I41" s="351">
        <v>18248</v>
      </c>
      <c r="J41" s="352">
        <v>17891</v>
      </c>
      <c r="K41" s="352">
        <v>17604</v>
      </c>
      <c r="L41" s="352">
        <v>17797</v>
      </c>
      <c r="M41" s="353">
        <v>19444</v>
      </c>
    </row>
    <row r="42" spans="2:13" ht="27.75" customHeight="1" x14ac:dyDescent="0.15">
      <c r="B42" s="1246"/>
      <c r="C42" s="1247"/>
      <c r="D42" s="103"/>
      <c r="E42" s="1252" t="s">
        <v>32</v>
      </c>
      <c r="F42" s="1252"/>
      <c r="G42" s="1252"/>
      <c r="H42" s="1253"/>
      <c r="I42" s="354">
        <v>550</v>
      </c>
      <c r="J42" s="355">
        <v>450</v>
      </c>
      <c r="K42" s="355">
        <v>368</v>
      </c>
      <c r="L42" s="355">
        <v>300</v>
      </c>
      <c r="M42" s="356">
        <v>245</v>
      </c>
    </row>
    <row r="43" spans="2:13" ht="27.75" customHeight="1" x14ac:dyDescent="0.15">
      <c r="B43" s="1246"/>
      <c r="C43" s="1247"/>
      <c r="D43" s="103"/>
      <c r="E43" s="1252" t="s">
        <v>33</v>
      </c>
      <c r="F43" s="1252"/>
      <c r="G43" s="1252"/>
      <c r="H43" s="1253"/>
      <c r="I43" s="354">
        <v>8614</v>
      </c>
      <c r="J43" s="355">
        <v>7660</v>
      </c>
      <c r="K43" s="355">
        <v>6392</v>
      </c>
      <c r="L43" s="355">
        <v>5323</v>
      </c>
      <c r="M43" s="356">
        <v>5057</v>
      </c>
    </row>
    <row r="44" spans="2:13" ht="27.75" customHeight="1" x14ac:dyDescent="0.15">
      <c r="B44" s="1246"/>
      <c r="C44" s="1247"/>
      <c r="D44" s="103"/>
      <c r="E44" s="1252" t="s">
        <v>34</v>
      </c>
      <c r="F44" s="1252"/>
      <c r="G44" s="1252"/>
      <c r="H44" s="1253"/>
      <c r="I44" s="354">
        <v>450</v>
      </c>
      <c r="J44" s="355">
        <v>179</v>
      </c>
      <c r="K44" s="355">
        <v>176</v>
      </c>
      <c r="L44" s="355">
        <v>142</v>
      </c>
      <c r="M44" s="356">
        <v>293</v>
      </c>
    </row>
    <row r="45" spans="2:13" ht="27.75" customHeight="1" x14ac:dyDescent="0.15">
      <c r="B45" s="1246"/>
      <c r="C45" s="1247"/>
      <c r="D45" s="103"/>
      <c r="E45" s="1252" t="s">
        <v>35</v>
      </c>
      <c r="F45" s="1252"/>
      <c r="G45" s="1252"/>
      <c r="H45" s="1253"/>
      <c r="I45" s="354">
        <v>3295</v>
      </c>
      <c r="J45" s="355">
        <v>3383</v>
      </c>
      <c r="K45" s="355">
        <v>3245</v>
      </c>
      <c r="L45" s="355">
        <v>3233</v>
      </c>
      <c r="M45" s="356">
        <v>3249</v>
      </c>
    </row>
    <row r="46" spans="2:13" ht="27.75" customHeight="1" x14ac:dyDescent="0.15">
      <c r="B46" s="1246"/>
      <c r="C46" s="1247"/>
      <c r="D46" s="104"/>
      <c r="E46" s="1252" t="s">
        <v>36</v>
      </c>
      <c r="F46" s="1252"/>
      <c r="G46" s="1252"/>
      <c r="H46" s="1253"/>
      <c r="I46" s="354">
        <v>3266</v>
      </c>
      <c r="J46" s="355">
        <v>3062</v>
      </c>
      <c r="K46" s="355">
        <v>2861</v>
      </c>
      <c r="L46" s="355">
        <v>2659</v>
      </c>
      <c r="M46" s="356">
        <v>2459</v>
      </c>
    </row>
    <row r="47" spans="2:13" ht="27.75" customHeight="1" x14ac:dyDescent="0.15">
      <c r="B47" s="1246"/>
      <c r="C47" s="1247"/>
      <c r="D47" s="105"/>
      <c r="E47" s="1254" t="s">
        <v>37</v>
      </c>
      <c r="F47" s="1255"/>
      <c r="G47" s="1255"/>
      <c r="H47" s="1256"/>
      <c r="I47" s="354" t="s">
        <v>522</v>
      </c>
      <c r="J47" s="355" t="s">
        <v>522</v>
      </c>
      <c r="K47" s="355" t="s">
        <v>522</v>
      </c>
      <c r="L47" s="355" t="s">
        <v>522</v>
      </c>
      <c r="M47" s="356" t="s">
        <v>522</v>
      </c>
    </row>
    <row r="48" spans="2:13" ht="27.75" customHeight="1" x14ac:dyDescent="0.15">
      <c r="B48" s="1246"/>
      <c r="C48" s="1247"/>
      <c r="D48" s="103"/>
      <c r="E48" s="1252" t="s">
        <v>38</v>
      </c>
      <c r="F48" s="1252"/>
      <c r="G48" s="1252"/>
      <c r="H48" s="1253"/>
      <c r="I48" s="354" t="s">
        <v>522</v>
      </c>
      <c r="J48" s="355" t="s">
        <v>522</v>
      </c>
      <c r="K48" s="355" t="s">
        <v>522</v>
      </c>
      <c r="L48" s="355" t="s">
        <v>522</v>
      </c>
      <c r="M48" s="356" t="s">
        <v>522</v>
      </c>
    </row>
    <row r="49" spans="2:13" ht="27.75" customHeight="1" x14ac:dyDescent="0.15">
      <c r="B49" s="1248"/>
      <c r="C49" s="1249"/>
      <c r="D49" s="103"/>
      <c r="E49" s="1252" t="s">
        <v>39</v>
      </c>
      <c r="F49" s="1252"/>
      <c r="G49" s="1252"/>
      <c r="H49" s="1253"/>
      <c r="I49" s="354" t="s">
        <v>522</v>
      </c>
      <c r="J49" s="355" t="s">
        <v>522</v>
      </c>
      <c r="K49" s="355">
        <v>4</v>
      </c>
      <c r="L49" s="355" t="s">
        <v>522</v>
      </c>
      <c r="M49" s="356">
        <v>90</v>
      </c>
    </row>
    <row r="50" spans="2:13" ht="27.75" customHeight="1" x14ac:dyDescent="0.15">
      <c r="B50" s="1257" t="s">
        <v>40</v>
      </c>
      <c r="C50" s="1258"/>
      <c r="D50" s="106"/>
      <c r="E50" s="1252" t="s">
        <v>41</v>
      </c>
      <c r="F50" s="1252"/>
      <c r="G50" s="1252"/>
      <c r="H50" s="1253"/>
      <c r="I50" s="354">
        <v>8241</v>
      </c>
      <c r="J50" s="355">
        <v>9813</v>
      </c>
      <c r="K50" s="355">
        <v>11084</v>
      </c>
      <c r="L50" s="355">
        <v>11768</v>
      </c>
      <c r="M50" s="356">
        <v>13804</v>
      </c>
    </row>
    <row r="51" spans="2:13" ht="27.75" customHeight="1" x14ac:dyDescent="0.15">
      <c r="B51" s="1246"/>
      <c r="C51" s="1247"/>
      <c r="D51" s="103"/>
      <c r="E51" s="1252" t="s">
        <v>42</v>
      </c>
      <c r="F51" s="1252"/>
      <c r="G51" s="1252"/>
      <c r="H51" s="1253"/>
      <c r="I51" s="354">
        <v>5333</v>
      </c>
      <c r="J51" s="355">
        <v>4998</v>
      </c>
      <c r="K51" s="355">
        <v>4747</v>
      </c>
      <c r="L51" s="355">
        <v>4304</v>
      </c>
      <c r="M51" s="356">
        <v>4534</v>
      </c>
    </row>
    <row r="52" spans="2:13" ht="27.75" customHeight="1" x14ac:dyDescent="0.15">
      <c r="B52" s="1248"/>
      <c r="C52" s="1249"/>
      <c r="D52" s="103"/>
      <c r="E52" s="1252" t="s">
        <v>43</v>
      </c>
      <c r="F52" s="1252"/>
      <c r="G52" s="1252"/>
      <c r="H52" s="1253"/>
      <c r="I52" s="354">
        <v>23657</v>
      </c>
      <c r="J52" s="355">
        <v>23269</v>
      </c>
      <c r="K52" s="355">
        <v>22917</v>
      </c>
      <c r="L52" s="355">
        <v>22703</v>
      </c>
      <c r="M52" s="356">
        <v>22877</v>
      </c>
    </row>
    <row r="53" spans="2:13" ht="27.75" customHeight="1" thickBot="1" x14ac:dyDescent="0.2">
      <c r="B53" s="1259" t="s">
        <v>44</v>
      </c>
      <c r="C53" s="1260"/>
      <c r="D53" s="107"/>
      <c r="E53" s="1261" t="s">
        <v>45</v>
      </c>
      <c r="F53" s="1261"/>
      <c r="G53" s="1261"/>
      <c r="H53" s="1262"/>
      <c r="I53" s="357">
        <v>-2809</v>
      </c>
      <c r="J53" s="358">
        <v>-5454</v>
      </c>
      <c r="K53" s="358">
        <v>-8099</v>
      </c>
      <c r="L53" s="358">
        <v>-9320</v>
      </c>
      <c r="M53" s="359">
        <v>-10377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3IsyOH6tHVQXUrgPg1yp2wPaKn33W3+cf25nHaDex3Go+Pb8+elkIzJfDOtWz1ZL6aLgcIB79RJh/Aq94P0FA==" saltValue="xSo5FP7af+Qc8Xt3jIqH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96" zoomScaleNormal="96"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71" t="s">
        <v>48</v>
      </c>
      <c r="D55" s="1271"/>
      <c r="E55" s="1272"/>
      <c r="F55" s="119">
        <v>3744</v>
      </c>
      <c r="G55" s="119">
        <v>4101</v>
      </c>
      <c r="H55" s="120">
        <v>4609</v>
      </c>
    </row>
    <row r="56" spans="2:8" ht="52.5" customHeight="1" x14ac:dyDescent="0.15">
      <c r="B56" s="121"/>
      <c r="C56" s="1273" t="s">
        <v>49</v>
      </c>
      <c r="D56" s="1273"/>
      <c r="E56" s="1274"/>
      <c r="F56" s="122">
        <v>1456</v>
      </c>
      <c r="G56" s="122">
        <v>1456</v>
      </c>
      <c r="H56" s="123">
        <v>2046</v>
      </c>
    </row>
    <row r="57" spans="2:8" ht="53.25" customHeight="1" x14ac:dyDescent="0.15">
      <c r="B57" s="121"/>
      <c r="C57" s="1275" t="s">
        <v>50</v>
      </c>
      <c r="D57" s="1275"/>
      <c r="E57" s="1276"/>
      <c r="F57" s="124">
        <v>5469</v>
      </c>
      <c r="G57" s="124">
        <v>5773</v>
      </c>
      <c r="H57" s="125">
        <v>6682</v>
      </c>
    </row>
    <row r="58" spans="2:8" ht="45.75" customHeight="1" x14ac:dyDescent="0.15">
      <c r="B58" s="126"/>
      <c r="C58" s="1263" t="s">
        <v>597</v>
      </c>
      <c r="D58" s="1264"/>
      <c r="E58" s="1265"/>
      <c r="F58" s="127">
        <v>3200</v>
      </c>
      <c r="G58" s="127">
        <v>3300</v>
      </c>
      <c r="H58" s="128">
        <v>4080</v>
      </c>
    </row>
    <row r="59" spans="2:8" ht="45.75" customHeight="1" x14ac:dyDescent="0.15">
      <c r="B59" s="126"/>
      <c r="C59" s="1263" t="s">
        <v>598</v>
      </c>
      <c r="D59" s="1264"/>
      <c r="E59" s="1265"/>
      <c r="F59" s="127">
        <v>925</v>
      </c>
      <c r="G59" s="127">
        <v>1025</v>
      </c>
      <c r="H59" s="128">
        <v>1125</v>
      </c>
    </row>
    <row r="60" spans="2:8" ht="45.75" customHeight="1" x14ac:dyDescent="0.15">
      <c r="B60" s="126"/>
      <c r="C60" s="1263" t="s">
        <v>599</v>
      </c>
      <c r="D60" s="1264"/>
      <c r="E60" s="1265"/>
      <c r="F60" s="127">
        <v>392</v>
      </c>
      <c r="G60" s="127">
        <v>392</v>
      </c>
      <c r="H60" s="128">
        <v>392</v>
      </c>
    </row>
    <row r="61" spans="2:8" ht="45.75" customHeight="1" x14ac:dyDescent="0.15">
      <c r="B61" s="126"/>
      <c r="C61" s="1263" t="s">
        <v>600</v>
      </c>
      <c r="D61" s="1264"/>
      <c r="E61" s="1265"/>
      <c r="F61" s="127">
        <v>365</v>
      </c>
      <c r="G61" s="127">
        <v>365</v>
      </c>
      <c r="H61" s="128">
        <v>345</v>
      </c>
    </row>
    <row r="62" spans="2:8" ht="45.75" customHeight="1" thickBot="1" x14ac:dyDescent="0.2">
      <c r="B62" s="129"/>
      <c r="C62" s="1266" t="s">
        <v>601</v>
      </c>
      <c r="D62" s="1267"/>
      <c r="E62" s="1268"/>
      <c r="F62" s="130">
        <v>339</v>
      </c>
      <c r="G62" s="130">
        <v>339</v>
      </c>
      <c r="H62" s="131">
        <v>339</v>
      </c>
    </row>
    <row r="63" spans="2:8" ht="52.5" customHeight="1" thickBot="1" x14ac:dyDescent="0.2">
      <c r="B63" s="132"/>
      <c r="C63" s="1269" t="s">
        <v>51</v>
      </c>
      <c r="D63" s="1269"/>
      <c r="E63" s="1270"/>
      <c r="F63" s="133">
        <v>10669</v>
      </c>
      <c r="G63" s="133">
        <v>11330</v>
      </c>
      <c r="H63" s="134">
        <v>13337</v>
      </c>
    </row>
    <row r="64" spans="2:8" x14ac:dyDescent="0.15"/>
  </sheetData>
  <sheetProtection algorithmName="SHA-512" hashValue="cgmBX6VXW4Vnxsd2LUqf850z/6zi55il3GrmcffaLaGul1OsppA3zDR4SUWJ+HgyFDOtoIhrmfVJ9ioWxGJfow==" saltValue="6dzGYtIBqIEMhCPt3KDF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BE664-EED9-4F89-AF1F-5E91F17269FA}">
  <sheetPr>
    <pageSetUpPr fitToPage="1"/>
  </sheetPr>
  <dimension ref="A1:DE85"/>
  <sheetViews>
    <sheetView showGridLines="0" topLeftCell="R1" zoomScaleNormal="100" zoomScaleSheetLayoutView="55" workbookViewId="0">
      <selection activeCell="BH15" sqref="BH15"/>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604</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605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606</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564</v>
      </c>
      <c r="BQ50" s="1282"/>
      <c r="BR50" s="1282"/>
      <c r="BS50" s="1282"/>
      <c r="BT50" s="1282"/>
      <c r="BU50" s="1282"/>
      <c r="BV50" s="1282"/>
      <c r="BW50" s="1282"/>
      <c r="BX50" s="1282" t="s">
        <v>565</v>
      </c>
      <c r="BY50" s="1282"/>
      <c r="BZ50" s="1282"/>
      <c r="CA50" s="1282"/>
      <c r="CB50" s="1282"/>
      <c r="CC50" s="1282"/>
      <c r="CD50" s="1282"/>
      <c r="CE50" s="1282"/>
      <c r="CF50" s="1282" t="s">
        <v>566</v>
      </c>
      <c r="CG50" s="1282"/>
      <c r="CH50" s="1282"/>
      <c r="CI50" s="1282"/>
      <c r="CJ50" s="1282"/>
      <c r="CK50" s="1282"/>
      <c r="CL50" s="1282"/>
      <c r="CM50" s="1282"/>
      <c r="CN50" s="1282" t="s">
        <v>567</v>
      </c>
      <c r="CO50" s="1282"/>
      <c r="CP50" s="1282"/>
      <c r="CQ50" s="1282"/>
      <c r="CR50" s="1282"/>
      <c r="CS50" s="1282"/>
      <c r="CT50" s="1282"/>
      <c r="CU50" s="1282"/>
      <c r="CV50" s="1282" t="s">
        <v>568</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607</v>
      </c>
      <c r="AO51" s="1280"/>
      <c r="AP51" s="1280"/>
      <c r="AQ51" s="1280"/>
      <c r="AR51" s="1280"/>
      <c r="AS51" s="1280"/>
      <c r="AT51" s="1280"/>
      <c r="AU51" s="1280"/>
      <c r="AV51" s="1280"/>
      <c r="AW51" s="1280"/>
      <c r="AX51" s="1280"/>
      <c r="AY51" s="1280"/>
      <c r="AZ51" s="1280"/>
      <c r="BA51" s="1280"/>
      <c r="BB51" s="1280" t="s">
        <v>608</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609</v>
      </c>
      <c r="BC53" s="1280"/>
      <c r="BD53" s="1280"/>
      <c r="BE53" s="1280"/>
      <c r="BF53" s="1280"/>
      <c r="BG53" s="1280"/>
      <c r="BH53" s="1280"/>
      <c r="BI53" s="1280"/>
      <c r="BJ53" s="1280"/>
      <c r="BK53" s="1280"/>
      <c r="BL53" s="1280"/>
      <c r="BM53" s="1280"/>
      <c r="BN53" s="1280"/>
      <c r="BO53" s="1280"/>
      <c r="BP53" s="1277">
        <v>56.6</v>
      </c>
      <c r="BQ53" s="1277"/>
      <c r="BR53" s="1277"/>
      <c r="BS53" s="1277"/>
      <c r="BT53" s="1277"/>
      <c r="BU53" s="1277"/>
      <c r="BV53" s="1277"/>
      <c r="BW53" s="1277"/>
      <c r="BX53" s="1277">
        <v>59.3</v>
      </c>
      <c r="BY53" s="1277"/>
      <c r="BZ53" s="1277"/>
      <c r="CA53" s="1277"/>
      <c r="CB53" s="1277"/>
      <c r="CC53" s="1277"/>
      <c r="CD53" s="1277"/>
      <c r="CE53" s="1277"/>
      <c r="CF53" s="1277">
        <v>60.2</v>
      </c>
      <c r="CG53" s="1277"/>
      <c r="CH53" s="1277"/>
      <c r="CI53" s="1277"/>
      <c r="CJ53" s="1277"/>
      <c r="CK53" s="1277"/>
      <c r="CL53" s="1277"/>
      <c r="CM53" s="1277"/>
      <c r="CN53" s="1277">
        <v>61.1</v>
      </c>
      <c r="CO53" s="1277"/>
      <c r="CP53" s="1277"/>
      <c r="CQ53" s="1277"/>
      <c r="CR53" s="1277"/>
      <c r="CS53" s="1277"/>
      <c r="CT53" s="1277"/>
      <c r="CU53" s="1277"/>
      <c r="CV53" s="1277">
        <v>62</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610</v>
      </c>
      <c r="AO55" s="1282"/>
      <c r="AP55" s="1282"/>
      <c r="AQ55" s="1282"/>
      <c r="AR55" s="1282"/>
      <c r="AS55" s="1282"/>
      <c r="AT55" s="1282"/>
      <c r="AU55" s="1282"/>
      <c r="AV55" s="1282"/>
      <c r="AW55" s="1282"/>
      <c r="AX55" s="1282"/>
      <c r="AY55" s="1282"/>
      <c r="AZ55" s="1282"/>
      <c r="BA55" s="1282"/>
      <c r="BB55" s="1280" t="s">
        <v>608</v>
      </c>
      <c r="BC55" s="1280"/>
      <c r="BD55" s="1280"/>
      <c r="BE55" s="1280"/>
      <c r="BF55" s="1280"/>
      <c r="BG55" s="1280"/>
      <c r="BH55" s="1280"/>
      <c r="BI55" s="1280"/>
      <c r="BJ55" s="1280"/>
      <c r="BK55" s="1280"/>
      <c r="BL55" s="1280"/>
      <c r="BM55" s="1280"/>
      <c r="BN55" s="1280"/>
      <c r="BO55" s="1280"/>
      <c r="BP55" s="1277">
        <v>31.9</v>
      </c>
      <c r="BQ55" s="1277"/>
      <c r="BR55" s="1277"/>
      <c r="BS55" s="1277"/>
      <c r="BT55" s="1277"/>
      <c r="BU55" s="1277"/>
      <c r="BV55" s="1277"/>
      <c r="BW55" s="1277"/>
      <c r="BX55" s="1277">
        <v>24.2</v>
      </c>
      <c r="BY55" s="1277"/>
      <c r="BZ55" s="1277"/>
      <c r="CA55" s="1277"/>
      <c r="CB55" s="1277"/>
      <c r="CC55" s="1277"/>
      <c r="CD55" s="1277"/>
      <c r="CE55" s="1277"/>
      <c r="CF55" s="1277">
        <v>22.1</v>
      </c>
      <c r="CG55" s="1277"/>
      <c r="CH55" s="1277"/>
      <c r="CI55" s="1277"/>
      <c r="CJ55" s="1277"/>
      <c r="CK55" s="1277"/>
      <c r="CL55" s="1277"/>
      <c r="CM55" s="1277"/>
      <c r="CN55" s="1277">
        <v>20.399999999999999</v>
      </c>
      <c r="CO55" s="1277"/>
      <c r="CP55" s="1277"/>
      <c r="CQ55" s="1277"/>
      <c r="CR55" s="1277"/>
      <c r="CS55" s="1277"/>
      <c r="CT55" s="1277"/>
      <c r="CU55" s="1277"/>
      <c r="CV55" s="1277">
        <v>11.2</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609</v>
      </c>
      <c r="BC57" s="1280"/>
      <c r="BD57" s="1280"/>
      <c r="BE57" s="1280"/>
      <c r="BF57" s="1280"/>
      <c r="BG57" s="1280"/>
      <c r="BH57" s="1280"/>
      <c r="BI57" s="1280"/>
      <c r="BJ57" s="1280"/>
      <c r="BK57" s="1280"/>
      <c r="BL57" s="1280"/>
      <c r="BM57" s="1280"/>
      <c r="BN57" s="1280"/>
      <c r="BO57" s="1280"/>
      <c r="BP57" s="1277">
        <v>59.4</v>
      </c>
      <c r="BQ57" s="1277"/>
      <c r="BR57" s="1277"/>
      <c r="BS57" s="1277"/>
      <c r="BT57" s="1277"/>
      <c r="BU57" s="1277"/>
      <c r="BV57" s="1277"/>
      <c r="BW57" s="1277"/>
      <c r="BX57" s="1277">
        <v>60.1</v>
      </c>
      <c r="BY57" s="1277"/>
      <c r="BZ57" s="1277"/>
      <c r="CA57" s="1277"/>
      <c r="CB57" s="1277"/>
      <c r="CC57" s="1277"/>
      <c r="CD57" s="1277"/>
      <c r="CE57" s="1277"/>
      <c r="CF57" s="1277">
        <v>61.5</v>
      </c>
      <c r="CG57" s="1277"/>
      <c r="CH57" s="1277"/>
      <c r="CI57" s="1277"/>
      <c r="CJ57" s="1277"/>
      <c r="CK57" s="1277"/>
      <c r="CL57" s="1277"/>
      <c r="CM57" s="1277"/>
      <c r="CN57" s="1277">
        <v>63.1</v>
      </c>
      <c r="CO57" s="1277"/>
      <c r="CP57" s="1277"/>
      <c r="CQ57" s="1277"/>
      <c r="CR57" s="1277"/>
      <c r="CS57" s="1277"/>
      <c r="CT57" s="1277"/>
      <c r="CU57" s="1277"/>
      <c r="CV57" s="1277">
        <v>63.2</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611</v>
      </c>
    </row>
    <row r="64" spans="1:109" x14ac:dyDescent="0.15">
      <c r="B64" s="376"/>
      <c r="G64" s="383"/>
      <c r="I64" s="396"/>
      <c r="J64" s="396"/>
      <c r="K64" s="396"/>
      <c r="L64" s="396"/>
      <c r="M64" s="396"/>
      <c r="N64" s="397"/>
      <c r="AM64" s="383"/>
      <c r="AN64" s="383" t="s">
        <v>604</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612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606</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564</v>
      </c>
      <c r="BQ72" s="1282"/>
      <c r="BR72" s="1282"/>
      <c r="BS72" s="1282"/>
      <c r="BT72" s="1282"/>
      <c r="BU72" s="1282"/>
      <c r="BV72" s="1282"/>
      <c r="BW72" s="1282"/>
      <c r="BX72" s="1282" t="s">
        <v>565</v>
      </c>
      <c r="BY72" s="1282"/>
      <c r="BZ72" s="1282"/>
      <c r="CA72" s="1282"/>
      <c r="CB72" s="1282"/>
      <c r="CC72" s="1282"/>
      <c r="CD72" s="1282"/>
      <c r="CE72" s="1282"/>
      <c r="CF72" s="1282" t="s">
        <v>566</v>
      </c>
      <c r="CG72" s="1282"/>
      <c r="CH72" s="1282"/>
      <c r="CI72" s="1282"/>
      <c r="CJ72" s="1282"/>
      <c r="CK72" s="1282"/>
      <c r="CL72" s="1282"/>
      <c r="CM72" s="1282"/>
      <c r="CN72" s="1282" t="s">
        <v>567</v>
      </c>
      <c r="CO72" s="1282"/>
      <c r="CP72" s="1282"/>
      <c r="CQ72" s="1282"/>
      <c r="CR72" s="1282"/>
      <c r="CS72" s="1282"/>
      <c r="CT72" s="1282"/>
      <c r="CU72" s="1282"/>
      <c r="CV72" s="1282" t="s">
        <v>568</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607</v>
      </c>
      <c r="AO73" s="1280"/>
      <c r="AP73" s="1280"/>
      <c r="AQ73" s="1280"/>
      <c r="AR73" s="1280"/>
      <c r="AS73" s="1280"/>
      <c r="AT73" s="1280"/>
      <c r="AU73" s="1280"/>
      <c r="AV73" s="1280"/>
      <c r="AW73" s="1280"/>
      <c r="AX73" s="1280"/>
      <c r="AY73" s="1280"/>
      <c r="AZ73" s="1280"/>
      <c r="BA73" s="1280"/>
      <c r="BB73" s="1280" t="s">
        <v>608</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613</v>
      </c>
      <c r="BC75" s="1280"/>
      <c r="BD75" s="1280"/>
      <c r="BE75" s="1280"/>
      <c r="BF75" s="1280"/>
      <c r="BG75" s="1280"/>
      <c r="BH75" s="1280"/>
      <c r="BI75" s="1280"/>
      <c r="BJ75" s="1280"/>
      <c r="BK75" s="1280"/>
      <c r="BL75" s="1280"/>
      <c r="BM75" s="1280"/>
      <c r="BN75" s="1280"/>
      <c r="BO75" s="1280"/>
      <c r="BP75" s="1277">
        <v>6.3</v>
      </c>
      <c r="BQ75" s="1277"/>
      <c r="BR75" s="1277"/>
      <c r="BS75" s="1277"/>
      <c r="BT75" s="1277"/>
      <c r="BU75" s="1277"/>
      <c r="BV75" s="1277"/>
      <c r="BW75" s="1277"/>
      <c r="BX75" s="1277">
        <v>4.5</v>
      </c>
      <c r="BY75" s="1277"/>
      <c r="BZ75" s="1277"/>
      <c r="CA75" s="1277"/>
      <c r="CB75" s="1277"/>
      <c r="CC75" s="1277"/>
      <c r="CD75" s="1277"/>
      <c r="CE75" s="1277"/>
      <c r="CF75" s="1277">
        <v>2.9</v>
      </c>
      <c r="CG75" s="1277"/>
      <c r="CH75" s="1277"/>
      <c r="CI75" s="1277"/>
      <c r="CJ75" s="1277"/>
      <c r="CK75" s="1277"/>
      <c r="CL75" s="1277"/>
      <c r="CM75" s="1277"/>
      <c r="CN75" s="1277">
        <v>1.5</v>
      </c>
      <c r="CO75" s="1277"/>
      <c r="CP75" s="1277"/>
      <c r="CQ75" s="1277"/>
      <c r="CR75" s="1277"/>
      <c r="CS75" s="1277"/>
      <c r="CT75" s="1277"/>
      <c r="CU75" s="1277"/>
      <c r="CV75" s="1277">
        <v>0.4</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610</v>
      </c>
      <c r="AO77" s="1282"/>
      <c r="AP77" s="1282"/>
      <c r="AQ77" s="1282"/>
      <c r="AR77" s="1282"/>
      <c r="AS77" s="1282"/>
      <c r="AT77" s="1282"/>
      <c r="AU77" s="1282"/>
      <c r="AV77" s="1282"/>
      <c r="AW77" s="1282"/>
      <c r="AX77" s="1282"/>
      <c r="AY77" s="1282"/>
      <c r="AZ77" s="1282"/>
      <c r="BA77" s="1282"/>
      <c r="BB77" s="1280" t="s">
        <v>608</v>
      </c>
      <c r="BC77" s="1280"/>
      <c r="BD77" s="1280"/>
      <c r="BE77" s="1280"/>
      <c r="BF77" s="1280"/>
      <c r="BG77" s="1280"/>
      <c r="BH77" s="1280"/>
      <c r="BI77" s="1280"/>
      <c r="BJ77" s="1280"/>
      <c r="BK77" s="1280"/>
      <c r="BL77" s="1280"/>
      <c r="BM77" s="1280"/>
      <c r="BN77" s="1280"/>
      <c r="BO77" s="1280"/>
      <c r="BP77" s="1277">
        <v>31.9</v>
      </c>
      <c r="BQ77" s="1277"/>
      <c r="BR77" s="1277"/>
      <c r="BS77" s="1277"/>
      <c r="BT77" s="1277"/>
      <c r="BU77" s="1277"/>
      <c r="BV77" s="1277"/>
      <c r="BW77" s="1277"/>
      <c r="BX77" s="1277">
        <v>24.2</v>
      </c>
      <c r="BY77" s="1277"/>
      <c r="BZ77" s="1277"/>
      <c r="CA77" s="1277"/>
      <c r="CB77" s="1277"/>
      <c r="CC77" s="1277"/>
      <c r="CD77" s="1277"/>
      <c r="CE77" s="1277"/>
      <c r="CF77" s="1277">
        <v>22.1</v>
      </c>
      <c r="CG77" s="1277"/>
      <c r="CH77" s="1277"/>
      <c r="CI77" s="1277"/>
      <c r="CJ77" s="1277"/>
      <c r="CK77" s="1277"/>
      <c r="CL77" s="1277"/>
      <c r="CM77" s="1277"/>
      <c r="CN77" s="1277">
        <v>20.399999999999999</v>
      </c>
      <c r="CO77" s="1277"/>
      <c r="CP77" s="1277"/>
      <c r="CQ77" s="1277"/>
      <c r="CR77" s="1277"/>
      <c r="CS77" s="1277"/>
      <c r="CT77" s="1277"/>
      <c r="CU77" s="1277"/>
      <c r="CV77" s="1277">
        <v>11.2</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613</v>
      </c>
      <c r="BC79" s="1280"/>
      <c r="BD79" s="1280"/>
      <c r="BE79" s="1280"/>
      <c r="BF79" s="1280"/>
      <c r="BG79" s="1280"/>
      <c r="BH79" s="1280"/>
      <c r="BI79" s="1280"/>
      <c r="BJ79" s="1280"/>
      <c r="BK79" s="1280"/>
      <c r="BL79" s="1280"/>
      <c r="BM79" s="1280"/>
      <c r="BN79" s="1280"/>
      <c r="BO79" s="1280"/>
      <c r="BP79" s="1277">
        <v>6.6</v>
      </c>
      <c r="BQ79" s="1277"/>
      <c r="BR79" s="1277"/>
      <c r="BS79" s="1277"/>
      <c r="BT79" s="1277"/>
      <c r="BU79" s="1277"/>
      <c r="BV79" s="1277"/>
      <c r="BW79" s="1277"/>
      <c r="BX79" s="1277">
        <v>6.4</v>
      </c>
      <c r="BY79" s="1277"/>
      <c r="BZ79" s="1277"/>
      <c r="CA79" s="1277"/>
      <c r="CB79" s="1277"/>
      <c r="CC79" s="1277"/>
      <c r="CD79" s="1277"/>
      <c r="CE79" s="1277"/>
      <c r="CF79" s="1277">
        <v>6.3</v>
      </c>
      <c r="CG79" s="1277"/>
      <c r="CH79" s="1277"/>
      <c r="CI79" s="1277"/>
      <c r="CJ79" s="1277"/>
      <c r="CK79" s="1277"/>
      <c r="CL79" s="1277"/>
      <c r="CM79" s="1277"/>
      <c r="CN79" s="1277">
        <v>6.2</v>
      </c>
      <c r="CO79" s="1277"/>
      <c r="CP79" s="1277"/>
      <c r="CQ79" s="1277"/>
      <c r="CR79" s="1277"/>
      <c r="CS79" s="1277"/>
      <c r="CT79" s="1277"/>
      <c r="CU79" s="1277"/>
      <c r="CV79" s="1277">
        <v>5.7</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Av3HO+TcnvM1vRSje2/1rjaTt8KDFMtDvSpGGJXjQFvwWobRiyJOEOqSPYUQ3e6IXYFqOXdC1fRdcLilitqfNg==" saltValue="qWwngTsjQFz4yuxtwzsj1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68953-DB3E-42CC-BA46-368C810ACED5}">
  <sheetPr>
    <pageSetUpPr fitToPage="1"/>
  </sheetPr>
  <dimension ref="A1:DR125"/>
  <sheetViews>
    <sheetView showGridLines="0" topLeftCell="A84" zoomScaleNormal="100" zoomScaleSheetLayoutView="70" workbookViewId="0">
      <selection activeCell="BH15" sqref="BH15"/>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511</v>
      </c>
    </row>
  </sheetData>
  <sheetProtection algorithmName="SHA-512" hashValue="ET82p7wTTQDepCsWe4BJJco3rNHNdGIromhbsg2WB/3/7xCoqGeKNgKgu6S44eYFDmYcfKwdPjwZrogcwshaEQ==" saltValue="KsQPphG+6fYs0BxQiN9X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825EE-C8DA-4FB9-A3CE-3C61C092517A}">
  <sheetPr>
    <pageSetUpPr fitToPage="1"/>
  </sheetPr>
  <dimension ref="A1:DR125"/>
  <sheetViews>
    <sheetView showGridLines="0" tabSelected="1" topLeftCell="A88" zoomScaleNormal="100" zoomScaleSheetLayoutView="55" workbookViewId="0">
      <selection activeCell="AF97" sqref="AF97"/>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511</v>
      </c>
    </row>
  </sheetData>
  <sheetProtection algorithmName="SHA-512" hashValue="NolMNQ9itRFFVOMbGUel6v+HM0WpcldSiZrMzyqjYtDgMNzE1Qhx6xe5IyrC7cFz5Ydc+lv1VIBFdz98+W2Swg==" saltValue="ZukMZJ99W+fpnsJx9/1t9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561</v>
      </c>
      <c r="G2" s="148"/>
      <c r="H2" s="149"/>
    </row>
    <row r="3" spans="1:8" x14ac:dyDescent="0.15">
      <c r="A3" s="145" t="s">
        <v>554</v>
      </c>
      <c r="B3" s="150"/>
      <c r="C3" s="151"/>
      <c r="D3" s="152">
        <v>41451</v>
      </c>
      <c r="E3" s="153"/>
      <c r="F3" s="154">
        <v>47820</v>
      </c>
      <c r="G3" s="155"/>
      <c r="H3" s="156"/>
    </row>
    <row r="4" spans="1:8" x14ac:dyDescent="0.15">
      <c r="A4" s="157"/>
      <c r="B4" s="158"/>
      <c r="C4" s="159"/>
      <c r="D4" s="160">
        <v>23412</v>
      </c>
      <c r="E4" s="161"/>
      <c r="F4" s="162">
        <v>25855</v>
      </c>
      <c r="G4" s="163"/>
      <c r="H4" s="164"/>
    </row>
    <row r="5" spans="1:8" x14ac:dyDescent="0.15">
      <c r="A5" s="145" t="s">
        <v>556</v>
      </c>
      <c r="B5" s="150"/>
      <c r="C5" s="151"/>
      <c r="D5" s="152">
        <v>38116</v>
      </c>
      <c r="E5" s="153"/>
      <c r="F5" s="154">
        <v>41934</v>
      </c>
      <c r="G5" s="155"/>
      <c r="H5" s="156"/>
    </row>
    <row r="6" spans="1:8" x14ac:dyDescent="0.15">
      <c r="A6" s="157"/>
      <c r="B6" s="158"/>
      <c r="C6" s="159"/>
      <c r="D6" s="160">
        <v>25350</v>
      </c>
      <c r="E6" s="161"/>
      <c r="F6" s="162">
        <v>23352</v>
      </c>
      <c r="G6" s="163"/>
      <c r="H6" s="164"/>
    </row>
    <row r="7" spans="1:8" x14ac:dyDescent="0.15">
      <c r="A7" s="145" t="s">
        <v>557</v>
      </c>
      <c r="B7" s="150"/>
      <c r="C7" s="151"/>
      <c r="D7" s="152">
        <v>35674</v>
      </c>
      <c r="E7" s="153"/>
      <c r="F7" s="154">
        <v>45588</v>
      </c>
      <c r="G7" s="155"/>
      <c r="H7" s="156"/>
    </row>
    <row r="8" spans="1:8" x14ac:dyDescent="0.15">
      <c r="A8" s="157"/>
      <c r="B8" s="158"/>
      <c r="C8" s="159"/>
      <c r="D8" s="160">
        <v>22480</v>
      </c>
      <c r="E8" s="161"/>
      <c r="F8" s="162">
        <v>24150</v>
      </c>
      <c r="G8" s="163"/>
      <c r="H8" s="164"/>
    </row>
    <row r="9" spans="1:8" x14ac:dyDescent="0.15">
      <c r="A9" s="145" t="s">
        <v>558</v>
      </c>
      <c r="B9" s="150"/>
      <c r="C9" s="151"/>
      <c r="D9" s="152">
        <v>45870</v>
      </c>
      <c r="E9" s="153"/>
      <c r="F9" s="154">
        <v>45483</v>
      </c>
      <c r="G9" s="155"/>
      <c r="H9" s="156"/>
    </row>
    <row r="10" spans="1:8" x14ac:dyDescent="0.15">
      <c r="A10" s="157"/>
      <c r="B10" s="158"/>
      <c r="C10" s="159"/>
      <c r="D10" s="160">
        <v>19888</v>
      </c>
      <c r="E10" s="161"/>
      <c r="F10" s="162">
        <v>24241</v>
      </c>
      <c r="G10" s="163"/>
      <c r="H10" s="164"/>
    </row>
    <row r="11" spans="1:8" x14ac:dyDescent="0.15">
      <c r="A11" s="145" t="s">
        <v>559</v>
      </c>
      <c r="B11" s="150"/>
      <c r="C11" s="151"/>
      <c r="D11" s="152">
        <v>72717</v>
      </c>
      <c r="E11" s="153"/>
      <c r="F11" s="154">
        <v>45945</v>
      </c>
      <c r="G11" s="155"/>
      <c r="H11" s="156"/>
    </row>
    <row r="12" spans="1:8" x14ac:dyDescent="0.15">
      <c r="A12" s="157"/>
      <c r="B12" s="158"/>
      <c r="C12" s="165"/>
      <c r="D12" s="160">
        <v>43941</v>
      </c>
      <c r="E12" s="161"/>
      <c r="F12" s="162">
        <v>25180</v>
      </c>
      <c r="G12" s="163"/>
      <c r="H12" s="164"/>
    </row>
    <row r="13" spans="1:8" x14ac:dyDescent="0.15">
      <c r="A13" s="145"/>
      <c r="B13" s="150"/>
      <c r="C13" s="166"/>
      <c r="D13" s="167">
        <v>46766</v>
      </c>
      <c r="E13" s="168"/>
      <c r="F13" s="169">
        <v>45354</v>
      </c>
      <c r="G13" s="170"/>
      <c r="H13" s="156"/>
    </row>
    <row r="14" spans="1:8" x14ac:dyDescent="0.15">
      <c r="A14" s="157"/>
      <c r="B14" s="158"/>
      <c r="C14" s="159"/>
      <c r="D14" s="160">
        <v>27014</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5.0199999999999996</v>
      </c>
      <c r="C19" s="171">
        <f>ROUND(VALUE(SUBSTITUTE(実質収支比率等に係る経年分析!G$48,"▲","-")),2)</f>
        <v>3.35</v>
      </c>
      <c r="D19" s="171">
        <f>ROUND(VALUE(SUBSTITUTE(実質収支比率等に係る経年分析!H$48,"▲","-")),2)</f>
        <v>6.05</v>
      </c>
      <c r="E19" s="171">
        <f>ROUND(VALUE(SUBSTITUTE(実質収支比率等に係る経年分析!I$48,"▲","-")),2)</f>
        <v>5.58</v>
      </c>
      <c r="F19" s="171">
        <f>ROUND(VALUE(SUBSTITUTE(実質収支比率等に係る経年分析!J$48,"▲","-")),2)</f>
        <v>7.78</v>
      </c>
    </row>
    <row r="20" spans="1:11" x14ac:dyDescent="0.15">
      <c r="A20" s="171" t="s">
        <v>55</v>
      </c>
      <c r="B20" s="171">
        <f>ROUND(VALUE(SUBSTITUTE(実質収支比率等に係る経年分析!F$47,"▲","-")),2)</f>
        <v>16.78</v>
      </c>
      <c r="C20" s="171">
        <f>ROUND(VALUE(SUBSTITUTE(実質収支比率等に係る経年分析!G$47,"▲","-")),2)</f>
        <v>20.309999999999999</v>
      </c>
      <c r="D20" s="171">
        <f>ROUND(VALUE(SUBSTITUTE(実質収支比率等に係る経年分析!H$47,"▲","-")),2)</f>
        <v>24.77</v>
      </c>
      <c r="E20" s="171">
        <f>ROUND(VALUE(SUBSTITUTE(実質収支比率等に係る経年分析!I$47,"▲","-")),2)</f>
        <v>26.22</v>
      </c>
      <c r="F20" s="171">
        <f>ROUND(VALUE(SUBSTITUTE(実質収支比率等に係る経年分析!J$47,"▲","-")),2)</f>
        <v>28.07</v>
      </c>
    </row>
    <row r="21" spans="1:11" x14ac:dyDescent="0.15">
      <c r="A21" s="171" t="s">
        <v>56</v>
      </c>
      <c r="B21" s="171">
        <f>IF(ISNUMBER(VALUE(SUBSTITUTE(実質収支比率等に係る経年分析!F$49,"▲","-"))),ROUND(VALUE(SUBSTITUTE(実質収支比率等に係る経年分析!F$49,"▲","-")),2),NA())</f>
        <v>-1.27</v>
      </c>
      <c r="C21" s="171">
        <f>IF(ISNUMBER(VALUE(SUBSTITUTE(実質収支比率等に係る経年分析!G$49,"▲","-"))),ROUND(VALUE(SUBSTITUTE(実質収支比率等に係る経年分析!G$49,"▲","-")),2),NA())</f>
        <v>2.21</v>
      </c>
      <c r="D21" s="171">
        <f>IF(ISNUMBER(VALUE(SUBSTITUTE(実質収支比率等に係る経年分析!H$49,"▲","-"))),ROUND(VALUE(SUBSTITUTE(実質収支比率等に係る経年分析!H$49,"▲","-")),2),NA())</f>
        <v>7.4</v>
      </c>
      <c r="E21" s="171">
        <f>IF(ISNUMBER(VALUE(SUBSTITUTE(実質収支比率等に係る経年分析!I$49,"▲","-"))),ROUND(VALUE(SUBSTITUTE(実質収支比率等に係る経年分析!I$49,"▲","-")),2),NA())</f>
        <v>2.02</v>
      </c>
      <c r="F21" s="171">
        <f>IF(ISNUMBER(VALUE(SUBSTITUTE(実質収支比率等に係る経年分析!J$49,"▲","-"))),ROUND(VALUE(SUBSTITUTE(実質収支比率等に係る経年分析!J$49,"▲","-")),2),NA())</f>
        <v>5.56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産業団地造成特別会計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0.14000000000000001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0.67</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3.35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6.05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5.58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7.78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10.32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12.13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11.35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9.6199999999999992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9.3000000000000007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2495</v>
      </c>
      <c r="E42" s="173"/>
      <c r="F42" s="173"/>
      <c r="G42" s="173">
        <f>'実質公債費比率（分子）の構造'!L$52</f>
        <v>2474</v>
      </c>
      <c r="H42" s="173"/>
      <c r="I42" s="173"/>
      <c r="J42" s="173">
        <f>'実質公債費比率（分子）の構造'!M$52</f>
        <v>2348</v>
      </c>
      <c r="K42" s="173"/>
      <c r="L42" s="173"/>
      <c r="M42" s="173">
        <f>'実質公債費比率（分子）の構造'!N$52</f>
        <v>2338</v>
      </c>
      <c r="N42" s="173"/>
      <c r="O42" s="173"/>
      <c r="P42" s="173">
        <f>'実質公債費比率（分子）の構造'!O$52</f>
        <v>2360</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123</v>
      </c>
      <c r="C44" s="173"/>
      <c r="D44" s="173"/>
      <c r="E44" s="173">
        <f>'実質公債費比率（分子）の構造'!L$50</f>
        <v>109</v>
      </c>
      <c r="F44" s="173"/>
      <c r="G44" s="173"/>
      <c r="H44" s="173">
        <f>'実質公債費比率（分子）の構造'!M$50</f>
        <v>89</v>
      </c>
      <c r="I44" s="173"/>
      <c r="J44" s="173"/>
      <c r="K44" s="173">
        <f>'実質公債費比率（分子）の構造'!N$50</f>
        <v>74</v>
      </c>
      <c r="L44" s="173"/>
      <c r="M44" s="173"/>
      <c r="N44" s="173">
        <f>'実質公債費比率（分子）の構造'!O$50</f>
        <v>61</v>
      </c>
      <c r="O44" s="173"/>
      <c r="P44" s="173"/>
    </row>
    <row r="45" spans="1:16" x14ac:dyDescent="0.15">
      <c r="A45" s="173" t="s">
        <v>66</v>
      </c>
      <c r="B45" s="173">
        <f>'実質公債費比率（分子）の構造'!K$49</f>
        <v>434</v>
      </c>
      <c r="C45" s="173"/>
      <c r="D45" s="173"/>
      <c r="E45" s="173">
        <f>'実質公債費比率（分子）の構造'!L$49</f>
        <v>295</v>
      </c>
      <c r="F45" s="173"/>
      <c r="G45" s="173"/>
      <c r="H45" s="173">
        <f>'実質公債費比率（分子）の構造'!M$49</f>
        <v>42</v>
      </c>
      <c r="I45" s="173"/>
      <c r="J45" s="173"/>
      <c r="K45" s="173">
        <f>'実質公債費比率（分子）の構造'!N$49</f>
        <v>46</v>
      </c>
      <c r="L45" s="173"/>
      <c r="M45" s="173"/>
      <c r="N45" s="173">
        <f>'実質公債費比率（分子）の構造'!O$49</f>
        <v>46</v>
      </c>
      <c r="O45" s="173"/>
      <c r="P45" s="173"/>
    </row>
    <row r="46" spans="1:16" x14ac:dyDescent="0.15">
      <c r="A46" s="173" t="s">
        <v>67</v>
      </c>
      <c r="B46" s="173">
        <f>'実質公債費比率（分子）の構造'!K$48</f>
        <v>602</v>
      </c>
      <c r="C46" s="173"/>
      <c r="D46" s="173"/>
      <c r="E46" s="173">
        <f>'実質公債費比率（分子）の構造'!L$48</f>
        <v>561</v>
      </c>
      <c r="F46" s="173"/>
      <c r="G46" s="173"/>
      <c r="H46" s="173">
        <f>'実質公債費比率（分子）の構造'!M$48</f>
        <v>532</v>
      </c>
      <c r="I46" s="173"/>
      <c r="J46" s="173"/>
      <c r="K46" s="173">
        <f>'実質公債費比率（分子）の構造'!N$48</f>
        <v>504</v>
      </c>
      <c r="L46" s="173"/>
      <c r="M46" s="173"/>
      <c r="N46" s="173">
        <f>'実質公債費比率（分子）の構造'!O$48</f>
        <v>481</v>
      </c>
      <c r="O46" s="173"/>
      <c r="P46" s="173"/>
    </row>
    <row r="47" spans="1:16" x14ac:dyDescent="0.15">
      <c r="A47" s="173" t="s">
        <v>68</v>
      </c>
      <c r="B47" s="173">
        <f>'実質公債費比率（分子）の構造'!K$47</f>
        <v>20</v>
      </c>
      <c r="C47" s="173"/>
      <c r="D47" s="173"/>
      <c r="E47" s="173">
        <f>'実質公債費比率（分子）の構造'!L$47</f>
        <v>20</v>
      </c>
      <c r="F47" s="173"/>
      <c r="G47" s="173"/>
      <c r="H47" s="173">
        <f>'実質公債費比率（分子）の構造'!M$47</f>
        <v>20</v>
      </c>
      <c r="I47" s="173"/>
      <c r="J47" s="173"/>
      <c r="K47" s="173">
        <f>'実質公債費比率（分子）の構造'!N$47</f>
        <v>20</v>
      </c>
      <c r="L47" s="173"/>
      <c r="M47" s="173"/>
      <c r="N47" s="173">
        <f>'実質公債費比率（分子）の構造'!O$47</f>
        <v>20</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1921</v>
      </c>
      <c r="C49" s="173"/>
      <c r="D49" s="173"/>
      <c r="E49" s="173">
        <f>'実質公債費比率（分子）の構造'!L$45</f>
        <v>1918</v>
      </c>
      <c r="F49" s="173"/>
      <c r="G49" s="173"/>
      <c r="H49" s="173">
        <f>'実質公債費比率（分子）の構造'!M$45</f>
        <v>1797</v>
      </c>
      <c r="I49" s="173"/>
      <c r="J49" s="173"/>
      <c r="K49" s="173">
        <f>'実質公債費比率（分子）の構造'!N$45</f>
        <v>1749</v>
      </c>
      <c r="L49" s="173"/>
      <c r="M49" s="173"/>
      <c r="N49" s="173">
        <f>'実質公債費比率（分子）の構造'!O$45</f>
        <v>1748</v>
      </c>
      <c r="O49" s="173"/>
      <c r="P49" s="173"/>
    </row>
    <row r="50" spans="1:16" x14ac:dyDescent="0.15">
      <c r="A50" s="173" t="s">
        <v>71</v>
      </c>
      <c r="B50" s="173" t="e">
        <f>NA()</f>
        <v>#N/A</v>
      </c>
      <c r="C50" s="173">
        <f>IF(ISNUMBER('実質公債費比率（分子）の構造'!K$53),'実質公債費比率（分子）の構造'!K$53,NA())</f>
        <v>605</v>
      </c>
      <c r="D50" s="173" t="e">
        <f>NA()</f>
        <v>#N/A</v>
      </c>
      <c r="E50" s="173" t="e">
        <f>NA()</f>
        <v>#N/A</v>
      </c>
      <c r="F50" s="173">
        <f>IF(ISNUMBER('実質公債費比率（分子）の構造'!L$53),'実質公債費比率（分子）の構造'!L$53,NA())</f>
        <v>429</v>
      </c>
      <c r="G50" s="173" t="e">
        <f>NA()</f>
        <v>#N/A</v>
      </c>
      <c r="H50" s="173" t="e">
        <f>NA()</f>
        <v>#N/A</v>
      </c>
      <c r="I50" s="173">
        <f>IF(ISNUMBER('実質公債費比率（分子）の構造'!M$53),'実質公債費比率（分子）の構造'!M$53,NA())</f>
        <v>132</v>
      </c>
      <c r="J50" s="173" t="e">
        <f>NA()</f>
        <v>#N/A</v>
      </c>
      <c r="K50" s="173" t="e">
        <f>NA()</f>
        <v>#N/A</v>
      </c>
      <c r="L50" s="173">
        <f>IF(ISNUMBER('実質公債費比率（分子）の構造'!N$53),'実質公債費比率（分子）の構造'!N$53,NA())</f>
        <v>55</v>
      </c>
      <c r="M50" s="173" t="e">
        <f>NA()</f>
        <v>#N/A</v>
      </c>
      <c r="N50" s="173" t="e">
        <f>NA()</f>
        <v>#N/A</v>
      </c>
      <c r="O50" s="173">
        <f>IF(ISNUMBER('実質公債費比率（分子）の構造'!O$53),'実質公債費比率（分子）の構造'!O$53,NA())</f>
        <v>-4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23657</v>
      </c>
      <c r="E56" s="172"/>
      <c r="F56" s="172"/>
      <c r="G56" s="172">
        <f>'将来負担比率（分子）の構造'!J$52</f>
        <v>23269</v>
      </c>
      <c r="H56" s="172"/>
      <c r="I56" s="172"/>
      <c r="J56" s="172">
        <f>'将来負担比率（分子）の構造'!K$52</f>
        <v>22917</v>
      </c>
      <c r="K56" s="172"/>
      <c r="L56" s="172"/>
      <c r="M56" s="172">
        <f>'将来負担比率（分子）の構造'!L$52</f>
        <v>22703</v>
      </c>
      <c r="N56" s="172"/>
      <c r="O56" s="172"/>
      <c r="P56" s="172">
        <f>'将来負担比率（分子）の構造'!M$52</f>
        <v>22877</v>
      </c>
    </row>
    <row r="57" spans="1:16" x14ac:dyDescent="0.15">
      <c r="A57" s="172" t="s">
        <v>42</v>
      </c>
      <c r="B57" s="172"/>
      <c r="C57" s="172"/>
      <c r="D57" s="172">
        <f>'将来負担比率（分子）の構造'!I$51</f>
        <v>5333</v>
      </c>
      <c r="E57" s="172"/>
      <c r="F57" s="172"/>
      <c r="G57" s="172">
        <f>'将来負担比率（分子）の構造'!J$51</f>
        <v>4998</v>
      </c>
      <c r="H57" s="172"/>
      <c r="I57" s="172"/>
      <c r="J57" s="172">
        <f>'将来負担比率（分子）の構造'!K$51</f>
        <v>4747</v>
      </c>
      <c r="K57" s="172"/>
      <c r="L57" s="172"/>
      <c r="M57" s="172">
        <f>'将来負担比率（分子）の構造'!L$51</f>
        <v>4304</v>
      </c>
      <c r="N57" s="172"/>
      <c r="O57" s="172"/>
      <c r="P57" s="172">
        <f>'将来負担比率（分子）の構造'!M$51</f>
        <v>4534</v>
      </c>
    </row>
    <row r="58" spans="1:16" x14ac:dyDescent="0.15">
      <c r="A58" s="172" t="s">
        <v>41</v>
      </c>
      <c r="B58" s="172"/>
      <c r="C58" s="172"/>
      <c r="D58" s="172">
        <f>'将来負担比率（分子）の構造'!I$50</f>
        <v>8241</v>
      </c>
      <c r="E58" s="172"/>
      <c r="F58" s="172"/>
      <c r="G58" s="172">
        <f>'将来負担比率（分子）の構造'!J$50</f>
        <v>9813</v>
      </c>
      <c r="H58" s="172"/>
      <c r="I58" s="172"/>
      <c r="J58" s="172">
        <f>'将来負担比率（分子）の構造'!K$50</f>
        <v>11084</v>
      </c>
      <c r="K58" s="172"/>
      <c r="L58" s="172"/>
      <c r="M58" s="172">
        <f>'将来負担比率（分子）の構造'!L$50</f>
        <v>11768</v>
      </c>
      <c r="N58" s="172"/>
      <c r="O58" s="172"/>
      <c r="P58" s="172">
        <f>'将来負担比率（分子）の構造'!M$50</f>
        <v>13804</v>
      </c>
    </row>
    <row r="59" spans="1:16" x14ac:dyDescent="0.15">
      <c r="A59" s="172" t="s">
        <v>39</v>
      </c>
      <c r="B59" s="172" t="str">
        <f>'将来負担比率（分子）の構造'!I$49</f>
        <v>-</v>
      </c>
      <c r="C59" s="172"/>
      <c r="D59" s="172"/>
      <c r="E59" s="172" t="str">
        <f>'将来負担比率（分子）の構造'!J$49</f>
        <v>-</v>
      </c>
      <c r="F59" s="172"/>
      <c r="G59" s="172"/>
      <c r="H59" s="172">
        <f>'将来負担比率（分子）の構造'!K$49</f>
        <v>4</v>
      </c>
      <c r="I59" s="172"/>
      <c r="J59" s="172"/>
      <c r="K59" s="172" t="str">
        <f>'将来負担比率（分子）の構造'!L$49</f>
        <v>-</v>
      </c>
      <c r="L59" s="172"/>
      <c r="M59" s="172"/>
      <c r="N59" s="172">
        <f>'将来負担比率（分子）の構造'!M$49</f>
        <v>90</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3266</v>
      </c>
      <c r="C61" s="172"/>
      <c r="D61" s="172"/>
      <c r="E61" s="172">
        <f>'将来負担比率（分子）の構造'!J$46</f>
        <v>3062</v>
      </c>
      <c r="F61" s="172"/>
      <c r="G61" s="172"/>
      <c r="H61" s="172">
        <f>'将来負担比率（分子）の構造'!K$46</f>
        <v>2861</v>
      </c>
      <c r="I61" s="172"/>
      <c r="J61" s="172"/>
      <c r="K61" s="172">
        <f>'将来負担比率（分子）の構造'!L$46</f>
        <v>2659</v>
      </c>
      <c r="L61" s="172"/>
      <c r="M61" s="172"/>
      <c r="N61" s="172">
        <f>'将来負担比率（分子）の構造'!M$46</f>
        <v>2459</v>
      </c>
      <c r="O61" s="172"/>
      <c r="P61" s="172"/>
    </row>
    <row r="62" spans="1:16" x14ac:dyDescent="0.15">
      <c r="A62" s="172" t="s">
        <v>35</v>
      </c>
      <c r="B62" s="172">
        <f>'将来負担比率（分子）の構造'!I$45</f>
        <v>3295</v>
      </c>
      <c r="C62" s="172"/>
      <c r="D62" s="172"/>
      <c r="E62" s="172">
        <f>'将来負担比率（分子）の構造'!J$45</f>
        <v>3383</v>
      </c>
      <c r="F62" s="172"/>
      <c r="G62" s="172"/>
      <c r="H62" s="172">
        <f>'将来負担比率（分子）の構造'!K$45</f>
        <v>3245</v>
      </c>
      <c r="I62" s="172"/>
      <c r="J62" s="172"/>
      <c r="K62" s="172">
        <f>'将来負担比率（分子）の構造'!L$45</f>
        <v>3233</v>
      </c>
      <c r="L62" s="172"/>
      <c r="M62" s="172"/>
      <c r="N62" s="172">
        <f>'将来負担比率（分子）の構造'!M$45</f>
        <v>3249</v>
      </c>
      <c r="O62" s="172"/>
      <c r="P62" s="172"/>
    </row>
    <row r="63" spans="1:16" x14ac:dyDescent="0.15">
      <c r="A63" s="172" t="s">
        <v>34</v>
      </c>
      <c r="B63" s="172">
        <f>'将来負担比率（分子）の構造'!I$44</f>
        <v>450</v>
      </c>
      <c r="C63" s="172"/>
      <c r="D63" s="172"/>
      <c r="E63" s="172">
        <f>'将来負担比率（分子）の構造'!J$44</f>
        <v>179</v>
      </c>
      <c r="F63" s="172"/>
      <c r="G63" s="172"/>
      <c r="H63" s="172">
        <f>'将来負担比率（分子）の構造'!K$44</f>
        <v>176</v>
      </c>
      <c r="I63" s="172"/>
      <c r="J63" s="172"/>
      <c r="K63" s="172">
        <f>'将来負担比率（分子）の構造'!L$44</f>
        <v>142</v>
      </c>
      <c r="L63" s="172"/>
      <c r="M63" s="172"/>
      <c r="N63" s="172">
        <f>'将来負担比率（分子）の構造'!M$44</f>
        <v>293</v>
      </c>
      <c r="O63" s="172"/>
      <c r="P63" s="172"/>
    </row>
    <row r="64" spans="1:16" x14ac:dyDescent="0.15">
      <c r="A64" s="172" t="s">
        <v>33</v>
      </c>
      <c r="B64" s="172">
        <f>'将来負担比率（分子）の構造'!I$43</f>
        <v>8614</v>
      </c>
      <c r="C64" s="172"/>
      <c r="D64" s="172"/>
      <c r="E64" s="172">
        <f>'将来負担比率（分子）の構造'!J$43</f>
        <v>7660</v>
      </c>
      <c r="F64" s="172"/>
      <c r="G64" s="172"/>
      <c r="H64" s="172">
        <f>'将来負担比率（分子）の構造'!K$43</f>
        <v>6392</v>
      </c>
      <c r="I64" s="172"/>
      <c r="J64" s="172"/>
      <c r="K64" s="172">
        <f>'将来負担比率（分子）の構造'!L$43</f>
        <v>5323</v>
      </c>
      <c r="L64" s="172"/>
      <c r="M64" s="172"/>
      <c r="N64" s="172">
        <f>'将来負担比率（分子）の構造'!M$43</f>
        <v>5057</v>
      </c>
      <c r="O64" s="172"/>
      <c r="P64" s="172"/>
    </row>
    <row r="65" spans="1:16" x14ac:dyDescent="0.15">
      <c r="A65" s="172" t="s">
        <v>32</v>
      </c>
      <c r="B65" s="172">
        <f>'将来負担比率（分子）の構造'!I$42</f>
        <v>550</v>
      </c>
      <c r="C65" s="172"/>
      <c r="D65" s="172"/>
      <c r="E65" s="172">
        <f>'将来負担比率（分子）の構造'!J$42</f>
        <v>450</v>
      </c>
      <c r="F65" s="172"/>
      <c r="G65" s="172"/>
      <c r="H65" s="172">
        <f>'将来負担比率（分子）の構造'!K$42</f>
        <v>368</v>
      </c>
      <c r="I65" s="172"/>
      <c r="J65" s="172"/>
      <c r="K65" s="172">
        <f>'将来負担比率（分子）の構造'!L$42</f>
        <v>300</v>
      </c>
      <c r="L65" s="172"/>
      <c r="M65" s="172"/>
      <c r="N65" s="172">
        <f>'将来負担比率（分子）の構造'!M$42</f>
        <v>245</v>
      </c>
      <c r="O65" s="172"/>
      <c r="P65" s="172"/>
    </row>
    <row r="66" spans="1:16" x14ac:dyDescent="0.15">
      <c r="A66" s="172" t="s">
        <v>31</v>
      </c>
      <c r="B66" s="172">
        <f>'将来負担比率（分子）の構造'!I$41</f>
        <v>18248</v>
      </c>
      <c r="C66" s="172"/>
      <c r="D66" s="172"/>
      <c r="E66" s="172">
        <f>'将来負担比率（分子）の構造'!J$41</f>
        <v>17891</v>
      </c>
      <c r="F66" s="172"/>
      <c r="G66" s="172"/>
      <c r="H66" s="172">
        <f>'将来負担比率（分子）の構造'!K$41</f>
        <v>17604</v>
      </c>
      <c r="I66" s="172"/>
      <c r="J66" s="172"/>
      <c r="K66" s="172">
        <f>'将来負担比率（分子）の構造'!L$41</f>
        <v>17797</v>
      </c>
      <c r="L66" s="172"/>
      <c r="M66" s="172"/>
      <c r="N66" s="172">
        <f>'将来負担比率（分子）の構造'!M$41</f>
        <v>19444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3744</v>
      </c>
      <c r="C72" s="176">
        <f>基金残高に係る経年分析!G55</f>
        <v>4101</v>
      </c>
      <c r="D72" s="176">
        <f>基金残高に係る経年分析!H55</f>
        <v>4609</v>
      </c>
    </row>
    <row r="73" spans="1:16" x14ac:dyDescent="0.15">
      <c r="A73" s="175" t="s">
        <v>78</v>
      </c>
      <c r="B73" s="176">
        <f>基金残高に係る経年分析!F56</f>
        <v>1456</v>
      </c>
      <c r="C73" s="176">
        <f>基金残高に係る経年分析!G56</f>
        <v>1456</v>
      </c>
      <c r="D73" s="176">
        <f>基金残高に係る経年分析!H56</f>
        <v>2046</v>
      </c>
    </row>
    <row r="74" spans="1:16" x14ac:dyDescent="0.15">
      <c r="A74" s="175" t="s">
        <v>79</v>
      </c>
      <c r="B74" s="176">
        <f>基金残高に係る経年分析!F57</f>
        <v>5469</v>
      </c>
      <c r="C74" s="176">
        <f>基金残高に係る経年分析!G57</f>
        <v>5773</v>
      </c>
      <c r="D74" s="176">
        <f>基金残高に係る経年分析!H57</f>
        <v>6682</v>
      </c>
    </row>
  </sheetData>
  <sheetProtection algorithmName="SHA-512" hashValue="cwe1oHtnggLp5NGdNJJ4Pl5lCQyQeKRo/MEKa+eGPZ6LcJf6lFuZATlp2cqT6YVfN3OllgJ/9owkcaChncrG8A==" saltValue="bbO2aKUPxaHyFGy2Mwpd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CBA50-6A38-4625-9A79-FDA47CD74EDA}">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212</v>
      </c>
      <c r="DI1" s="643"/>
      <c r="DJ1" s="643"/>
      <c r="DK1" s="643"/>
      <c r="DL1" s="643"/>
      <c r="DM1" s="643"/>
      <c r="DN1" s="644"/>
      <c r="DO1" s="212"/>
      <c r="DP1" s="642" t="s">
        <v>213</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215</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216</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217</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218</v>
      </c>
      <c r="S4" s="646"/>
      <c r="T4" s="646"/>
      <c r="U4" s="646"/>
      <c r="V4" s="646"/>
      <c r="W4" s="646"/>
      <c r="X4" s="646"/>
      <c r="Y4" s="647"/>
      <c r="Z4" s="645" t="s">
        <v>219</v>
      </c>
      <c r="AA4" s="646"/>
      <c r="AB4" s="646"/>
      <c r="AC4" s="647"/>
      <c r="AD4" s="645" t="s">
        <v>220</v>
      </c>
      <c r="AE4" s="646"/>
      <c r="AF4" s="646"/>
      <c r="AG4" s="646"/>
      <c r="AH4" s="646"/>
      <c r="AI4" s="646"/>
      <c r="AJ4" s="646"/>
      <c r="AK4" s="647"/>
      <c r="AL4" s="645" t="s">
        <v>219</v>
      </c>
      <c r="AM4" s="646"/>
      <c r="AN4" s="646"/>
      <c r="AO4" s="647"/>
      <c r="AP4" s="651" t="s">
        <v>221</v>
      </c>
      <c r="AQ4" s="651"/>
      <c r="AR4" s="651"/>
      <c r="AS4" s="651"/>
      <c r="AT4" s="651"/>
      <c r="AU4" s="651"/>
      <c r="AV4" s="651"/>
      <c r="AW4" s="651"/>
      <c r="AX4" s="651"/>
      <c r="AY4" s="651"/>
      <c r="AZ4" s="651"/>
      <c r="BA4" s="651"/>
      <c r="BB4" s="651"/>
      <c r="BC4" s="651"/>
      <c r="BD4" s="651"/>
      <c r="BE4" s="651"/>
      <c r="BF4" s="651"/>
      <c r="BG4" s="651" t="s">
        <v>222</v>
      </c>
      <c r="BH4" s="651"/>
      <c r="BI4" s="651"/>
      <c r="BJ4" s="651"/>
      <c r="BK4" s="651"/>
      <c r="BL4" s="651"/>
      <c r="BM4" s="651"/>
      <c r="BN4" s="651"/>
      <c r="BO4" s="651" t="s">
        <v>219</v>
      </c>
      <c r="BP4" s="651"/>
      <c r="BQ4" s="651"/>
      <c r="BR4" s="651"/>
      <c r="BS4" s="651" t="s">
        <v>223</v>
      </c>
      <c r="BT4" s="651"/>
      <c r="BU4" s="651"/>
      <c r="BV4" s="651"/>
      <c r="BW4" s="651"/>
      <c r="BX4" s="651"/>
      <c r="BY4" s="651"/>
      <c r="BZ4" s="651"/>
      <c r="CA4" s="651"/>
      <c r="CB4" s="651"/>
      <c r="CD4" s="648" t="s">
        <v>224</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225</v>
      </c>
      <c r="C5" s="653"/>
      <c r="D5" s="653"/>
      <c r="E5" s="653"/>
      <c r="F5" s="653"/>
      <c r="G5" s="653"/>
      <c r="H5" s="653"/>
      <c r="I5" s="653"/>
      <c r="J5" s="653"/>
      <c r="K5" s="653"/>
      <c r="L5" s="653"/>
      <c r="M5" s="653"/>
      <c r="N5" s="653"/>
      <c r="O5" s="653"/>
      <c r="P5" s="653"/>
      <c r="Q5" s="654"/>
      <c r="R5" s="655">
        <v>13131325</v>
      </c>
      <c r="S5" s="656"/>
      <c r="T5" s="656"/>
      <c r="U5" s="656"/>
      <c r="V5" s="656"/>
      <c r="W5" s="656"/>
      <c r="X5" s="656"/>
      <c r="Y5" s="657"/>
      <c r="Z5" s="658">
        <v>37.299999999999997</v>
      </c>
      <c r="AA5" s="658"/>
      <c r="AB5" s="658"/>
      <c r="AC5" s="658"/>
      <c r="AD5" s="659">
        <v>12467256</v>
      </c>
      <c r="AE5" s="659"/>
      <c r="AF5" s="659"/>
      <c r="AG5" s="659"/>
      <c r="AH5" s="659"/>
      <c r="AI5" s="659"/>
      <c r="AJ5" s="659"/>
      <c r="AK5" s="659"/>
      <c r="AL5" s="660">
        <v>75.7</v>
      </c>
      <c r="AM5" s="661"/>
      <c r="AN5" s="661"/>
      <c r="AO5" s="662"/>
      <c r="AP5" s="652" t="s">
        <v>226</v>
      </c>
      <c r="AQ5" s="653"/>
      <c r="AR5" s="653"/>
      <c r="AS5" s="653"/>
      <c r="AT5" s="653"/>
      <c r="AU5" s="653"/>
      <c r="AV5" s="653"/>
      <c r="AW5" s="653"/>
      <c r="AX5" s="653"/>
      <c r="AY5" s="653"/>
      <c r="AZ5" s="653"/>
      <c r="BA5" s="653"/>
      <c r="BB5" s="653"/>
      <c r="BC5" s="653"/>
      <c r="BD5" s="653"/>
      <c r="BE5" s="653"/>
      <c r="BF5" s="654"/>
      <c r="BG5" s="666">
        <v>12462455</v>
      </c>
      <c r="BH5" s="667"/>
      <c r="BI5" s="667"/>
      <c r="BJ5" s="667"/>
      <c r="BK5" s="667"/>
      <c r="BL5" s="667"/>
      <c r="BM5" s="667"/>
      <c r="BN5" s="668"/>
      <c r="BO5" s="669">
        <v>94.9</v>
      </c>
      <c r="BP5" s="669"/>
      <c r="BQ5" s="669"/>
      <c r="BR5" s="669"/>
      <c r="BS5" s="670">
        <v>400359</v>
      </c>
      <c r="BT5" s="670"/>
      <c r="BU5" s="670"/>
      <c r="BV5" s="670"/>
      <c r="BW5" s="670"/>
      <c r="BX5" s="670"/>
      <c r="BY5" s="670"/>
      <c r="BZ5" s="670"/>
      <c r="CA5" s="670"/>
      <c r="CB5" s="674"/>
      <c r="CD5" s="648" t="s">
        <v>221</v>
      </c>
      <c r="CE5" s="649"/>
      <c r="CF5" s="649"/>
      <c r="CG5" s="649"/>
      <c r="CH5" s="649"/>
      <c r="CI5" s="649"/>
      <c r="CJ5" s="649"/>
      <c r="CK5" s="649"/>
      <c r="CL5" s="649"/>
      <c r="CM5" s="649"/>
      <c r="CN5" s="649"/>
      <c r="CO5" s="649"/>
      <c r="CP5" s="649"/>
      <c r="CQ5" s="650"/>
      <c r="CR5" s="648" t="s">
        <v>227</v>
      </c>
      <c r="CS5" s="649"/>
      <c r="CT5" s="649"/>
      <c r="CU5" s="649"/>
      <c r="CV5" s="649"/>
      <c r="CW5" s="649"/>
      <c r="CX5" s="649"/>
      <c r="CY5" s="650"/>
      <c r="CZ5" s="648" t="s">
        <v>219</v>
      </c>
      <c r="DA5" s="649"/>
      <c r="DB5" s="649"/>
      <c r="DC5" s="650"/>
      <c r="DD5" s="648" t="s">
        <v>228</v>
      </c>
      <c r="DE5" s="649"/>
      <c r="DF5" s="649"/>
      <c r="DG5" s="649"/>
      <c r="DH5" s="649"/>
      <c r="DI5" s="649"/>
      <c r="DJ5" s="649"/>
      <c r="DK5" s="649"/>
      <c r="DL5" s="649"/>
      <c r="DM5" s="649"/>
      <c r="DN5" s="649"/>
      <c r="DO5" s="649"/>
      <c r="DP5" s="650"/>
      <c r="DQ5" s="648" t="s">
        <v>229</v>
      </c>
      <c r="DR5" s="649"/>
      <c r="DS5" s="649"/>
      <c r="DT5" s="649"/>
      <c r="DU5" s="649"/>
      <c r="DV5" s="649"/>
      <c r="DW5" s="649"/>
      <c r="DX5" s="649"/>
      <c r="DY5" s="649"/>
      <c r="DZ5" s="649"/>
      <c r="EA5" s="649"/>
      <c r="EB5" s="649"/>
      <c r="EC5" s="650"/>
    </row>
    <row r="6" spans="2:143" ht="11.25" customHeight="1" x14ac:dyDescent="0.15">
      <c r="B6" s="663" t="s">
        <v>230</v>
      </c>
      <c r="C6" s="664"/>
      <c r="D6" s="664"/>
      <c r="E6" s="664"/>
      <c r="F6" s="664"/>
      <c r="G6" s="664"/>
      <c r="H6" s="664"/>
      <c r="I6" s="664"/>
      <c r="J6" s="664"/>
      <c r="K6" s="664"/>
      <c r="L6" s="664"/>
      <c r="M6" s="664"/>
      <c r="N6" s="664"/>
      <c r="O6" s="664"/>
      <c r="P6" s="664"/>
      <c r="Q6" s="665"/>
      <c r="R6" s="666">
        <v>244864</v>
      </c>
      <c r="S6" s="667"/>
      <c r="T6" s="667"/>
      <c r="U6" s="667"/>
      <c r="V6" s="667"/>
      <c r="W6" s="667"/>
      <c r="X6" s="667"/>
      <c r="Y6" s="668"/>
      <c r="Z6" s="669">
        <v>0.7</v>
      </c>
      <c r="AA6" s="669"/>
      <c r="AB6" s="669"/>
      <c r="AC6" s="669"/>
      <c r="AD6" s="670">
        <v>244864</v>
      </c>
      <c r="AE6" s="670"/>
      <c r="AF6" s="670"/>
      <c r="AG6" s="670"/>
      <c r="AH6" s="670"/>
      <c r="AI6" s="670"/>
      <c r="AJ6" s="670"/>
      <c r="AK6" s="670"/>
      <c r="AL6" s="671">
        <v>1.5</v>
      </c>
      <c r="AM6" s="672"/>
      <c r="AN6" s="672"/>
      <c r="AO6" s="673"/>
      <c r="AP6" s="663" t="s">
        <v>231</v>
      </c>
      <c r="AQ6" s="664"/>
      <c r="AR6" s="664"/>
      <c r="AS6" s="664"/>
      <c r="AT6" s="664"/>
      <c r="AU6" s="664"/>
      <c r="AV6" s="664"/>
      <c r="AW6" s="664"/>
      <c r="AX6" s="664"/>
      <c r="AY6" s="664"/>
      <c r="AZ6" s="664"/>
      <c r="BA6" s="664"/>
      <c r="BB6" s="664"/>
      <c r="BC6" s="664"/>
      <c r="BD6" s="664"/>
      <c r="BE6" s="664"/>
      <c r="BF6" s="665"/>
      <c r="BG6" s="666">
        <v>12462455</v>
      </c>
      <c r="BH6" s="667"/>
      <c r="BI6" s="667"/>
      <c r="BJ6" s="667"/>
      <c r="BK6" s="667"/>
      <c r="BL6" s="667"/>
      <c r="BM6" s="667"/>
      <c r="BN6" s="668"/>
      <c r="BO6" s="669">
        <v>94.9</v>
      </c>
      <c r="BP6" s="669"/>
      <c r="BQ6" s="669"/>
      <c r="BR6" s="669"/>
      <c r="BS6" s="670">
        <v>400359</v>
      </c>
      <c r="BT6" s="670"/>
      <c r="BU6" s="670"/>
      <c r="BV6" s="670"/>
      <c r="BW6" s="670"/>
      <c r="BX6" s="670"/>
      <c r="BY6" s="670"/>
      <c r="BZ6" s="670"/>
      <c r="CA6" s="670"/>
      <c r="CB6" s="674"/>
      <c r="CD6" s="677" t="s">
        <v>232</v>
      </c>
      <c r="CE6" s="678"/>
      <c r="CF6" s="678"/>
      <c r="CG6" s="678"/>
      <c r="CH6" s="678"/>
      <c r="CI6" s="678"/>
      <c r="CJ6" s="678"/>
      <c r="CK6" s="678"/>
      <c r="CL6" s="678"/>
      <c r="CM6" s="678"/>
      <c r="CN6" s="678"/>
      <c r="CO6" s="678"/>
      <c r="CP6" s="678"/>
      <c r="CQ6" s="679"/>
      <c r="CR6" s="666">
        <v>243619</v>
      </c>
      <c r="CS6" s="667"/>
      <c r="CT6" s="667"/>
      <c r="CU6" s="667"/>
      <c r="CV6" s="667"/>
      <c r="CW6" s="667"/>
      <c r="CX6" s="667"/>
      <c r="CY6" s="668"/>
      <c r="CZ6" s="660">
        <v>0.7</v>
      </c>
      <c r="DA6" s="661"/>
      <c r="DB6" s="661"/>
      <c r="DC6" s="680"/>
      <c r="DD6" s="675" t="s">
        <v>127</v>
      </c>
      <c r="DE6" s="667"/>
      <c r="DF6" s="667"/>
      <c r="DG6" s="667"/>
      <c r="DH6" s="667"/>
      <c r="DI6" s="667"/>
      <c r="DJ6" s="667"/>
      <c r="DK6" s="667"/>
      <c r="DL6" s="667"/>
      <c r="DM6" s="667"/>
      <c r="DN6" s="667"/>
      <c r="DO6" s="667"/>
      <c r="DP6" s="668"/>
      <c r="DQ6" s="675">
        <v>243061</v>
      </c>
      <c r="DR6" s="667"/>
      <c r="DS6" s="667"/>
      <c r="DT6" s="667"/>
      <c r="DU6" s="667"/>
      <c r="DV6" s="667"/>
      <c r="DW6" s="667"/>
      <c r="DX6" s="667"/>
      <c r="DY6" s="667"/>
      <c r="DZ6" s="667"/>
      <c r="EA6" s="667"/>
      <c r="EB6" s="667"/>
      <c r="EC6" s="676"/>
    </row>
    <row r="7" spans="2:143" ht="11.25" customHeight="1" x14ac:dyDescent="0.15">
      <c r="B7" s="663" t="s">
        <v>233</v>
      </c>
      <c r="C7" s="664"/>
      <c r="D7" s="664"/>
      <c r="E7" s="664"/>
      <c r="F7" s="664"/>
      <c r="G7" s="664"/>
      <c r="H7" s="664"/>
      <c r="I7" s="664"/>
      <c r="J7" s="664"/>
      <c r="K7" s="664"/>
      <c r="L7" s="664"/>
      <c r="M7" s="664"/>
      <c r="N7" s="664"/>
      <c r="O7" s="664"/>
      <c r="P7" s="664"/>
      <c r="Q7" s="665"/>
      <c r="R7" s="666">
        <v>7750</v>
      </c>
      <c r="S7" s="667"/>
      <c r="T7" s="667"/>
      <c r="U7" s="667"/>
      <c r="V7" s="667"/>
      <c r="W7" s="667"/>
      <c r="X7" s="667"/>
      <c r="Y7" s="668"/>
      <c r="Z7" s="669">
        <v>0</v>
      </c>
      <c r="AA7" s="669"/>
      <c r="AB7" s="669"/>
      <c r="AC7" s="669"/>
      <c r="AD7" s="670">
        <v>7750</v>
      </c>
      <c r="AE7" s="670"/>
      <c r="AF7" s="670"/>
      <c r="AG7" s="670"/>
      <c r="AH7" s="670"/>
      <c r="AI7" s="670"/>
      <c r="AJ7" s="670"/>
      <c r="AK7" s="670"/>
      <c r="AL7" s="671">
        <v>0</v>
      </c>
      <c r="AM7" s="672"/>
      <c r="AN7" s="672"/>
      <c r="AO7" s="673"/>
      <c r="AP7" s="663" t="s">
        <v>234</v>
      </c>
      <c r="AQ7" s="664"/>
      <c r="AR7" s="664"/>
      <c r="AS7" s="664"/>
      <c r="AT7" s="664"/>
      <c r="AU7" s="664"/>
      <c r="AV7" s="664"/>
      <c r="AW7" s="664"/>
      <c r="AX7" s="664"/>
      <c r="AY7" s="664"/>
      <c r="AZ7" s="664"/>
      <c r="BA7" s="664"/>
      <c r="BB7" s="664"/>
      <c r="BC7" s="664"/>
      <c r="BD7" s="664"/>
      <c r="BE7" s="664"/>
      <c r="BF7" s="665"/>
      <c r="BG7" s="666">
        <v>5276744</v>
      </c>
      <c r="BH7" s="667"/>
      <c r="BI7" s="667"/>
      <c r="BJ7" s="667"/>
      <c r="BK7" s="667"/>
      <c r="BL7" s="667"/>
      <c r="BM7" s="667"/>
      <c r="BN7" s="668"/>
      <c r="BO7" s="669">
        <v>40.200000000000003</v>
      </c>
      <c r="BP7" s="669"/>
      <c r="BQ7" s="669"/>
      <c r="BR7" s="669"/>
      <c r="BS7" s="670">
        <v>400359</v>
      </c>
      <c r="BT7" s="670"/>
      <c r="BU7" s="670"/>
      <c r="BV7" s="670"/>
      <c r="BW7" s="670"/>
      <c r="BX7" s="670"/>
      <c r="BY7" s="670"/>
      <c r="BZ7" s="670"/>
      <c r="CA7" s="670"/>
      <c r="CB7" s="674"/>
      <c r="CD7" s="681" t="s">
        <v>235</v>
      </c>
      <c r="CE7" s="682"/>
      <c r="CF7" s="682"/>
      <c r="CG7" s="682"/>
      <c r="CH7" s="682"/>
      <c r="CI7" s="682"/>
      <c r="CJ7" s="682"/>
      <c r="CK7" s="682"/>
      <c r="CL7" s="682"/>
      <c r="CM7" s="682"/>
      <c r="CN7" s="682"/>
      <c r="CO7" s="682"/>
      <c r="CP7" s="682"/>
      <c r="CQ7" s="683"/>
      <c r="CR7" s="666">
        <v>6372665</v>
      </c>
      <c r="CS7" s="667"/>
      <c r="CT7" s="667"/>
      <c r="CU7" s="667"/>
      <c r="CV7" s="667"/>
      <c r="CW7" s="667"/>
      <c r="CX7" s="667"/>
      <c r="CY7" s="668"/>
      <c r="CZ7" s="669">
        <v>18.899999999999999</v>
      </c>
      <c r="DA7" s="669"/>
      <c r="DB7" s="669"/>
      <c r="DC7" s="669"/>
      <c r="DD7" s="675">
        <v>1478084</v>
      </c>
      <c r="DE7" s="667"/>
      <c r="DF7" s="667"/>
      <c r="DG7" s="667"/>
      <c r="DH7" s="667"/>
      <c r="DI7" s="667"/>
      <c r="DJ7" s="667"/>
      <c r="DK7" s="667"/>
      <c r="DL7" s="667"/>
      <c r="DM7" s="667"/>
      <c r="DN7" s="667"/>
      <c r="DO7" s="667"/>
      <c r="DP7" s="668"/>
      <c r="DQ7" s="675">
        <v>4656281</v>
      </c>
      <c r="DR7" s="667"/>
      <c r="DS7" s="667"/>
      <c r="DT7" s="667"/>
      <c r="DU7" s="667"/>
      <c r="DV7" s="667"/>
      <c r="DW7" s="667"/>
      <c r="DX7" s="667"/>
      <c r="DY7" s="667"/>
      <c r="DZ7" s="667"/>
      <c r="EA7" s="667"/>
      <c r="EB7" s="667"/>
      <c r="EC7" s="676"/>
    </row>
    <row r="8" spans="2:143" ht="11.25" customHeight="1" x14ac:dyDescent="0.15">
      <c r="B8" s="663" t="s">
        <v>236</v>
      </c>
      <c r="C8" s="664"/>
      <c r="D8" s="664"/>
      <c r="E8" s="664"/>
      <c r="F8" s="664"/>
      <c r="G8" s="664"/>
      <c r="H8" s="664"/>
      <c r="I8" s="664"/>
      <c r="J8" s="664"/>
      <c r="K8" s="664"/>
      <c r="L8" s="664"/>
      <c r="M8" s="664"/>
      <c r="N8" s="664"/>
      <c r="O8" s="664"/>
      <c r="P8" s="664"/>
      <c r="Q8" s="665"/>
      <c r="R8" s="666">
        <v>40276</v>
      </c>
      <c r="S8" s="667"/>
      <c r="T8" s="667"/>
      <c r="U8" s="667"/>
      <c r="V8" s="667"/>
      <c r="W8" s="667"/>
      <c r="X8" s="667"/>
      <c r="Y8" s="668"/>
      <c r="Z8" s="669">
        <v>0.1</v>
      </c>
      <c r="AA8" s="669"/>
      <c r="AB8" s="669"/>
      <c r="AC8" s="669"/>
      <c r="AD8" s="670">
        <v>40276</v>
      </c>
      <c r="AE8" s="670"/>
      <c r="AF8" s="670"/>
      <c r="AG8" s="670"/>
      <c r="AH8" s="670"/>
      <c r="AI8" s="670"/>
      <c r="AJ8" s="670"/>
      <c r="AK8" s="670"/>
      <c r="AL8" s="671">
        <v>0.2</v>
      </c>
      <c r="AM8" s="672"/>
      <c r="AN8" s="672"/>
      <c r="AO8" s="673"/>
      <c r="AP8" s="663" t="s">
        <v>237</v>
      </c>
      <c r="AQ8" s="664"/>
      <c r="AR8" s="664"/>
      <c r="AS8" s="664"/>
      <c r="AT8" s="664"/>
      <c r="AU8" s="664"/>
      <c r="AV8" s="664"/>
      <c r="AW8" s="664"/>
      <c r="AX8" s="664"/>
      <c r="AY8" s="664"/>
      <c r="AZ8" s="664"/>
      <c r="BA8" s="664"/>
      <c r="BB8" s="664"/>
      <c r="BC8" s="664"/>
      <c r="BD8" s="664"/>
      <c r="BE8" s="664"/>
      <c r="BF8" s="665"/>
      <c r="BG8" s="666">
        <v>132934</v>
      </c>
      <c r="BH8" s="667"/>
      <c r="BI8" s="667"/>
      <c r="BJ8" s="667"/>
      <c r="BK8" s="667"/>
      <c r="BL8" s="667"/>
      <c r="BM8" s="667"/>
      <c r="BN8" s="668"/>
      <c r="BO8" s="669">
        <v>1</v>
      </c>
      <c r="BP8" s="669"/>
      <c r="BQ8" s="669"/>
      <c r="BR8" s="669"/>
      <c r="BS8" s="670" t="s">
        <v>127</v>
      </c>
      <c r="BT8" s="670"/>
      <c r="BU8" s="670"/>
      <c r="BV8" s="670"/>
      <c r="BW8" s="670"/>
      <c r="BX8" s="670"/>
      <c r="BY8" s="670"/>
      <c r="BZ8" s="670"/>
      <c r="CA8" s="670"/>
      <c r="CB8" s="674"/>
      <c r="CD8" s="681" t="s">
        <v>238</v>
      </c>
      <c r="CE8" s="682"/>
      <c r="CF8" s="682"/>
      <c r="CG8" s="682"/>
      <c r="CH8" s="682"/>
      <c r="CI8" s="682"/>
      <c r="CJ8" s="682"/>
      <c r="CK8" s="682"/>
      <c r="CL8" s="682"/>
      <c r="CM8" s="682"/>
      <c r="CN8" s="682"/>
      <c r="CO8" s="682"/>
      <c r="CP8" s="682"/>
      <c r="CQ8" s="683"/>
      <c r="CR8" s="666">
        <v>13349022</v>
      </c>
      <c r="CS8" s="667"/>
      <c r="CT8" s="667"/>
      <c r="CU8" s="667"/>
      <c r="CV8" s="667"/>
      <c r="CW8" s="667"/>
      <c r="CX8" s="667"/>
      <c r="CY8" s="668"/>
      <c r="CZ8" s="669">
        <v>39.700000000000003</v>
      </c>
      <c r="DA8" s="669"/>
      <c r="DB8" s="669"/>
      <c r="DC8" s="669"/>
      <c r="DD8" s="675">
        <v>145504</v>
      </c>
      <c r="DE8" s="667"/>
      <c r="DF8" s="667"/>
      <c r="DG8" s="667"/>
      <c r="DH8" s="667"/>
      <c r="DI8" s="667"/>
      <c r="DJ8" s="667"/>
      <c r="DK8" s="667"/>
      <c r="DL8" s="667"/>
      <c r="DM8" s="667"/>
      <c r="DN8" s="667"/>
      <c r="DO8" s="667"/>
      <c r="DP8" s="668"/>
      <c r="DQ8" s="675">
        <v>5178259</v>
      </c>
      <c r="DR8" s="667"/>
      <c r="DS8" s="667"/>
      <c r="DT8" s="667"/>
      <c r="DU8" s="667"/>
      <c r="DV8" s="667"/>
      <c r="DW8" s="667"/>
      <c r="DX8" s="667"/>
      <c r="DY8" s="667"/>
      <c r="DZ8" s="667"/>
      <c r="EA8" s="667"/>
      <c r="EB8" s="667"/>
      <c r="EC8" s="676"/>
    </row>
    <row r="9" spans="2:143" ht="11.25" customHeight="1" x14ac:dyDescent="0.15">
      <c r="B9" s="663" t="s">
        <v>239</v>
      </c>
      <c r="C9" s="664"/>
      <c r="D9" s="664"/>
      <c r="E9" s="664"/>
      <c r="F9" s="664"/>
      <c r="G9" s="664"/>
      <c r="H9" s="664"/>
      <c r="I9" s="664"/>
      <c r="J9" s="664"/>
      <c r="K9" s="664"/>
      <c r="L9" s="664"/>
      <c r="M9" s="664"/>
      <c r="N9" s="664"/>
      <c r="O9" s="664"/>
      <c r="P9" s="664"/>
      <c r="Q9" s="665"/>
      <c r="R9" s="666">
        <v>41190</v>
      </c>
      <c r="S9" s="667"/>
      <c r="T9" s="667"/>
      <c r="U9" s="667"/>
      <c r="V9" s="667"/>
      <c r="W9" s="667"/>
      <c r="X9" s="667"/>
      <c r="Y9" s="668"/>
      <c r="Z9" s="669">
        <v>0.1</v>
      </c>
      <c r="AA9" s="669"/>
      <c r="AB9" s="669"/>
      <c r="AC9" s="669"/>
      <c r="AD9" s="670">
        <v>41190</v>
      </c>
      <c r="AE9" s="670"/>
      <c r="AF9" s="670"/>
      <c r="AG9" s="670"/>
      <c r="AH9" s="670"/>
      <c r="AI9" s="670"/>
      <c r="AJ9" s="670"/>
      <c r="AK9" s="670"/>
      <c r="AL9" s="671">
        <v>0.3</v>
      </c>
      <c r="AM9" s="672"/>
      <c r="AN9" s="672"/>
      <c r="AO9" s="673"/>
      <c r="AP9" s="663" t="s">
        <v>240</v>
      </c>
      <c r="AQ9" s="664"/>
      <c r="AR9" s="664"/>
      <c r="AS9" s="664"/>
      <c r="AT9" s="664"/>
      <c r="AU9" s="664"/>
      <c r="AV9" s="664"/>
      <c r="AW9" s="664"/>
      <c r="AX9" s="664"/>
      <c r="AY9" s="664"/>
      <c r="AZ9" s="664"/>
      <c r="BA9" s="664"/>
      <c r="BB9" s="664"/>
      <c r="BC9" s="664"/>
      <c r="BD9" s="664"/>
      <c r="BE9" s="664"/>
      <c r="BF9" s="665"/>
      <c r="BG9" s="666">
        <v>3559956</v>
      </c>
      <c r="BH9" s="667"/>
      <c r="BI9" s="667"/>
      <c r="BJ9" s="667"/>
      <c r="BK9" s="667"/>
      <c r="BL9" s="667"/>
      <c r="BM9" s="667"/>
      <c r="BN9" s="668"/>
      <c r="BO9" s="669">
        <v>27.1</v>
      </c>
      <c r="BP9" s="669"/>
      <c r="BQ9" s="669"/>
      <c r="BR9" s="669"/>
      <c r="BS9" s="670" t="s">
        <v>127</v>
      </c>
      <c r="BT9" s="670"/>
      <c r="BU9" s="670"/>
      <c r="BV9" s="670"/>
      <c r="BW9" s="670"/>
      <c r="BX9" s="670"/>
      <c r="BY9" s="670"/>
      <c r="BZ9" s="670"/>
      <c r="CA9" s="670"/>
      <c r="CB9" s="674"/>
      <c r="CD9" s="681" t="s">
        <v>241</v>
      </c>
      <c r="CE9" s="682"/>
      <c r="CF9" s="682"/>
      <c r="CG9" s="682"/>
      <c r="CH9" s="682"/>
      <c r="CI9" s="682"/>
      <c r="CJ9" s="682"/>
      <c r="CK9" s="682"/>
      <c r="CL9" s="682"/>
      <c r="CM9" s="682"/>
      <c r="CN9" s="682"/>
      <c r="CO9" s="682"/>
      <c r="CP9" s="682"/>
      <c r="CQ9" s="683"/>
      <c r="CR9" s="666">
        <v>2683989</v>
      </c>
      <c r="CS9" s="667"/>
      <c r="CT9" s="667"/>
      <c r="CU9" s="667"/>
      <c r="CV9" s="667"/>
      <c r="CW9" s="667"/>
      <c r="CX9" s="667"/>
      <c r="CY9" s="668"/>
      <c r="CZ9" s="669">
        <v>8</v>
      </c>
      <c r="DA9" s="669"/>
      <c r="DB9" s="669"/>
      <c r="DC9" s="669"/>
      <c r="DD9" s="675">
        <v>124240</v>
      </c>
      <c r="DE9" s="667"/>
      <c r="DF9" s="667"/>
      <c r="DG9" s="667"/>
      <c r="DH9" s="667"/>
      <c r="DI9" s="667"/>
      <c r="DJ9" s="667"/>
      <c r="DK9" s="667"/>
      <c r="DL9" s="667"/>
      <c r="DM9" s="667"/>
      <c r="DN9" s="667"/>
      <c r="DO9" s="667"/>
      <c r="DP9" s="668"/>
      <c r="DQ9" s="675">
        <v>1894505</v>
      </c>
      <c r="DR9" s="667"/>
      <c r="DS9" s="667"/>
      <c r="DT9" s="667"/>
      <c r="DU9" s="667"/>
      <c r="DV9" s="667"/>
      <c r="DW9" s="667"/>
      <c r="DX9" s="667"/>
      <c r="DY9" s="667"/>
      <c r="DZ9" s="667"/>
      <c r="EA9" s="667"/>
      <c r="EB9" s="667"/>
      <c r="EC9" s="676"/>
    </row>
    <row r="10" spans="2:143" ht="11.25" customHeight="1" x14ac:dyDescent="0.15">
      <c r="B10" s="663" t="s">
        <v>242</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243</v>
      </c>
      <c r="AQ10" s="664"/>
      <c r="AR10" s="664"/>
      <c r="AS10" s="664"/>
      <c r="AT10" s="664"/>
      <c r="AU10" s="664"/>
      <c r="AV10" s="664"/>
      <c r="AW10" s="664"/>
      <c r="AX10" s="664"/>
      <c r="AY10" s="664"/>
      <c r="AZ10" s="664"/>
      <c r="BA10" s="664"/>
      <c r="BB10" s="664"/>
      <c r="BC10" s="664"/>
      <c r="BD10" s="664"/>
      <c r="BE10" s="664"/>
      <c r="BF10" s="665"/>
      <c r="BG10" s="666">
        <v>415410</v>
      </c>
      <c r="BH10" s="667"/>
      <c r="BI10" s="667"/>
      <c r="BJ10" s="667"/>
      <c r="BK10" s="667"/>
      <c r="BL10" s="667"/>
      <c r="BM10" s="667"/>
      <c r="BN10" s="668"/>
      <c r="BO10" s="669">
        <v>3.2</v>
      </c>
      <c r="BP10" s="669"/>
      <c r="BQ10" s="669"/>
      <c r="BR10" s="669"/>
      <c r="BS10" s="670">
        <v>68816</v>
      </c>
      <c r="BT10" s="670"/>
      <c r="BU10" s="670"/>
      <c r="BV10" s="670"/>
      <c r="BW10" s="670"/>
      <c r="BX10" s="670"/>
      <c r="BY10" s="670"/>
      <c r="BZ10" s="670"/>
      <c r="CA10" s="670"/>
      <c r="CB10" s="674"/>
      <c r="CD10" s="681" t="s">
        <v>244</v>
      </c>
      <c r="CE10" s="682"/>
      <c r="CF10" s="682"/>
      <c r="CG10" s="682"/>
      <c r="CH10" s="682"/>
      <c r="CI10" s="682"/>
      <c r="CJ10" s="682"/>
      <c r="CK10" s="682"/>
      <c r="CL10" s="682"/>
      <c r="CM10" s="682"/>
      <c r="CN10" s="682"/>
      <c r="CO10" s="682"/>
      <c r="CP10" s="682"/>
      <c r="CQ10" s="683"/>
      <c r="CR10" s="666">
        <v>96759</v>
      </c>
      <c r="CS10" s="667"/>
      <c r="CT10" s="667"/>
      <c r="CU10" s="667"/>
      <c r="CV10" s="667"/>
      <c r="CW10" s="667"/>
      <c r="CX10" s="667"/>
      <c r="CY10" s="668"/>
      <c r="CZ10" s="669">
        <v>0.3</v>
      </c>
      <c r="DA10" s="669"/>
      <c r="DB10" s="669"/>
      <c r="DC10" s="669"/>
      <c r="DD10" s="675">
        <v>1399</v>
      </c>
      <c r="DE10" s="667"/>
      <c r="DF10" s="667"/>
      <c r="DG10" s="667"/>
      <c r="DH10" s="667"/>
      <c r="DI10" s="667"/>
      <c r="DJ10" s="667"/>
      <c r="DK10" s="667"/>
      <c r="DL10" s="667"/>
      <c r="DM10" s="667"/>
      <c r="DN10" s="667"/>
      <c r="DO10" s="667"/>
      <c r="DP10" s="668"/>
      <c r="DQ10" s="675">
        <v>11759</v>
      </c>
      <c r="DR10" s="667"/>
      <c r="DS10" s="667"/>
      <c r="DT10" s="667"/>
      <c r="DU10" s="667"/>
      <c r="DV10" s="667"/>
      <c r="DW10" s="667"/>
      <c r="DX10" s="667"/>
      <c r="DY10" s="667"/>
      <c r="DZ10" s="667"/>
      <c r="EA10" s="667"/>
      <c r="EB10" s="667"/>
      <c r="EC10" s="676"/>
    </row>
    <row r="11" spans="2:143" ht="11.25" customHeight="1" x14ac:dyDescent="0.15">
      <c r="B11" s="663" t="s">
        <v>245</v>
      </c>
      <c r="C11" s="664"/>
      <c r="D11" s="664"/>
      <c r="E11" s="664"/>
      <c r="F11" s="664"/>
      <c r="G11" s="664"/>
      <c r="H11" s="664"/>
      <c r="I11" s="664"/>
      <c r="J11" s="664"/>
      <c r="K11" s="664"/>
      <c r="L11" s="664"/>
      <c r="M11" s="664"/>
      <c r="N11" s="664"/>
      <c r="O11" s="664"/>
      <c r="P11" s="664"/>
      <c r="Q11" s="665"/>
      <c r="R11" s="666">
        <v>1794778</v>
      </c>
      <c r="S11" s="667"/>
      <c r="T11" s="667"/>
      <c r="U11" s="667"/>
      <c r="V11" s="667"/>
      <c r="W11" s="667"/>
      <c r="X11" s="667"/>
      <c r="Y11" s="668"/>
      <c r="Z11" s="671">
        <v>5.0999999999999996</v>
      </c>
      <c r="AA11" s="672"/>
      <c r="AB11" s="672"/>
      <c r="AC11" s="684"/>
      <c r="AD11" s="675">
        <v>1794778</v>
      </c>
      <c r="AE11" s="667"/>
      <c r="AF11" s="667"/>
      <c r="AG11" s="667"/>
      <c r="AH11" s="667"/>
      <c r="AI11" s="667"/>
      <c r="AJ11" s="667"/>
      <c r="AK11" s="668"/>
      <c r="AL11" s="671">
        <v>10.9</v>
      </c>
      <c r="AM11" s="672"/>
      <c r="AN11" s="672"/>
      <c r="AO11" s="673"/>
      <c r="AP11" s="663" t="s">
        <v>246</v>
      </c>
      <c r="AQ11" s="664"/>
      <c r="AR11" s="664"/>
      <c r="AS11" s="664"/>
      <c r="AT11" s="664"/>
      <c r="AU11" s="664"/>
      <c r="AV11" s="664"/>
      <c r="AW11" s="664"/>
      <c r="AX11" s="664"/>
      <c r="AY11" s="664"/>
      <c r="AZ11" s="664"/>
      <c r="BA11" s="664"/>
      <c r="BB11" s="664"/>
      <c r="BC11" s="664"/>
      <c r="BD11" s="664"/>
      <c r="BE11" s="664"/>
      <c r="BF11" s="665"/>
      <c r="BG11" s="666">
        <v>1168444</v>
      </c>
      <c r="BH11" s="667"/>
      <c r="BI11" s="667"/>
      <c r="BJ11" s="667"/>
      <c r="BK11" s="667"/>
      <c r="BL11" s="667"/>
      <c r="BM11" s="667"/>
      <c r="BN11" s="668"/>
      <c r="BO11" s="669">
        <v>8.9</v>
      </c>
      <c r="BP11" s="669"/>
      <c r="BQ11" s="669"/>
      <c r="BR11" s="669"/>
      <c r="BS11" s="670">
        <v>331543</v>
      </c>
      <c r="BT11" s="670"/>
      <c r="BU11" s="670"/>
      <c r="BV11" s="670"/>
      <c r="BW11" s="670"/>
      <c r="BX11" s="670"/>
      <c r="BY11" s="670"/>
      <c r="BZ11" s="670"/>
      <c r="CA11" s="670"/>
      <c r="CB11" s="674"/>
      <c r="CD11" s="681" t="s">
        <v>247</v>
      </c>
      <c r="CE11" s="682"/>
      <c r="CF11" s="682"/>
      <c r="CG11" s="682"/>
      <c r="CH11" s="682"/>
      <c r="CI11" s="682"/>
      <c r="CJ11" s="682"/>
      <c r="CK11" s="682"/>
      <c r="CL11" s="682"/>
      <c r="CM11" s="682"/>
      <c r="CN11" s="682"/>
      <c r="CO11" s="682"/>
      <c r="CP11" s="682"/>
      <c r="CQ11" s="683"/>
      <c r="CR11" s="666">
        <v>450714</v>
      </c>
      <c r="CS11" s="667"/>
      <c r="CT11" s="667"/>
      <c r="CU11" s="667"/>
      <c r="CV11" s="667"/>
      <c r="CW11" s="667"/>
      <c r="CX11" s="667"/>
      <c r="CY11" s="668"/>
      <c r="CZ11" s="669">
        <v>1.3</v>
      </c>
      <c r="DA11" s="669"/>
      <c r="DB11" s="669"/>
      <c r="DC11" s="669"/>
      <c r="DD11" s="675">
        <v>161382</v>
      </c>
      <c r="DE11" s="667"/>
      <c r="DF11" s="667"/>
      <c r="DG11" s="667"/>
      <c r="DH11" s="667"/>
      <c r="DI11" s="667"/>
      <c r="DJ11" s="667"/>
      <c r="DK11" s="667"/>
      <c r="DL11" s="667"/>
      <c r="DM11" s="667"/>
      <c r="DN11" s="667"/>
      <c r="DO11" s="667"/>
      <c r="DP11" s="668"/>
      <c r="DQ11" s="675">
        <v>280855</v>
      </c>
      <c r="DR11" s="667"/>
      <c r="DS11" s="667"/>
      <c r="DT11" s="667"/>
      <c r="DU11" s="667"/>
      <c r="DV11" s="667"/>
      <c r="DW11" s="667"/>
      <c r="DX11" s="667"/>
      <c r="DY11" s="667"/>
      <c r="DZ11" s="667"/>
      <c r="EA11" s="667"/>
      <c r="EB11" s="667"/>
      <c r="EC11" s="676"/>
    </row>
    <row r="12" spans="2:143" ht="11.25" customHeight="1" x14ac:dyDescent="0.15">
      <c r="B12" s="663" t="s">
        <v>248</v>
      </c>
      <c r="C12" s="664"/>
      <c r="D12" s="664"/>
      <c r="E12" s="664"/>
      <c r="F12" s="664"/>
      <c r="G12" s="664"/>
      <c r="H12" s="664"/>
      <c r="I12" s="664"/>
      <c r="J12" s="664"/>
      <c r="K12" s="664"/>
      <c r="L12" s="664"/>
      <c r="M12" s="664"/>
      <c r="N12" s="664"/>
      <c r="O12" s="664"/>
      <c r="P12" s="664"/>
      <c r="Q12" s="665"/>
      <c r="R12" s="666">
        <v>15258</v>
      </c>
      <c r="S12" s="667"/>
      <c r="T12" s="667"/>
      <c r="U12" s="667"/>
      <c r="V12" s="667"/>
      <c r="W12" s="667"/>
      <c r="X12" s="667"/>
      <c r="Y12" s="668"/>
      <c r="Z12" s="669">
        <v>0</v>
      </c>
      <c r="AA12" s="669"/>
      <c r="AB12" s="669"/>
      <c r="AC12" s="669"/>
      <c r="AD12" s="670">
        <v>15258</v>
      </c>
      <c r="AE12" s="670"/>
      <c r="AF12" s="670"/>
      <c r="AG12" s="670"/>
      <c r="AH12" s="670"/>
      <c r="AI12" s="670"/>
      <c r="AJ12" s="670"/>
      <c r="AK12" s="670"/>
      <c r="AL12" s="671">
        <v>0.1</v>
      </c>
      <c r="AM12" s="672"/>
      <c r="AN12" s="672"/>
      <c r="AO12" s="673"/>
      <c r="AP12" s="663" t="s">
        <v>249</v>
      </c>
      <c r="AQ12" s="664"/>
      <c r="AR12" s="664"/>
      <c r="AS12" s="664"/>
      <c r="AT12" s="664"/>
      <c r="AU12" s="664"/>
      <c r="AV12" s="664"/>
      <c r="AW12" s="664"/>
      <c r="AX12" s="664"/>
      <c r="AY12" s="664"/>
      <c r="AZ12" s="664"/>
      <c r="BA12" s="664"/>
      <c r="BB12" s="664"/>
      <c r="BC12" s="664"/>
      <c r="BD12" s="664"/>
      <c r="BE12" s="664"/>
      <c r="BF12" s="665"/>
      <c r="BG12" s="666">
        <v>6362086</v>
      </c>
      <c r="BH12" s="667"/>
      <c r="BI12" s="667"/>
      <c r="BJ12" s="667"/>
      <c r="BK12" s="667"/>
      <c r="BL12" s="667"/>
      <c r="BM12" s="667"/>
      <c r="BN12" s="668"/>
      <c r="BO12" s="669">
        <v>48.4</v>
      </c>
      <c r="BP12" s="669"/>
      <c r="BQ12" s="669"/>
      <c r="BR12" s="669"/>
      <c r="BS12" s="670" t="s">
        <v>127</v>
      </c>
      <c r="BT12" s="670"/>
      <c r="BU12" s="670"/>
      <c r="BV12" s="670"/>
      <c r="BW12" s="670"/>
      <c r="BX12" s="670"/>
      <c r="BY12" s="670"/>
      <c r="BZ12" s="670"/>
      <c r="CA12" s="670"/>
      <c r="CB12" s="674"/>
      <c r="CD12" s="681" t="s">
        <v>250</v>
      </c>
      <c r="CE12" s="682"/>
      <c r="CF12" s="682"/>
      <c r="CG12" s="682"/>
      <c r="CH12" s="682"/>
      <c r="CI12" s="682"/>
      <c r="CJ12" s="682"/>
      <c r="CK12" s="682"/>
      <c r="CL12" s="682"/>
      <c r="CM12" s="682"/>
      <c r="CN12" s="682"/>
      <c r="CO12" s="682"/>
      <c r="CP12" s="682"/>
      <c r="CQ12" s="683"/>
      <c r="CR12" s="666">
        <v>937760</v>
      </c>
      <c r="CS12" s="667"/>
      <c r="CT12" s="667"/>
      <c r="CU12" s="667"/>
      <c r="CV12" s="667"/>
      <c r="CW12" s="667"/>
      <c r="CX12" s="667"/>
      <c r="CY12" s="668"/>
      <c r="CZ12" s="669">
        <v>2.8</v>
      </c>
      <c r="DA12" s="669"/>
      <c r="DB12" s="669"/>
      <c r="DC12" s="669"/>
      <c r="DD12" s="675">
        <v>21020</v>
      </c>
      <c r="DE12" s="667"/>
      <c r="DF12" s="667"/>
      <c r="DG12" s="667"/>
      <c r="DH12" s="667"/>
      <c r="DI12" s="667"/>
      <c r="DJ12" s="667"/>
      <c r="DK12" s="667"/>
      <c r="DL12" s="667"/>
      <c r="DM12" s="667"/>
      <c r="DN12" s="667"/>
      <c r="DO12" s="667"/>
      <c r="DP12" s="668"/>
      <c r="DQ12" s="675">
        <v>590448</v>
      </c>
      <c r="DR12" s="667"/>
      <c r="DS12" s="667"/>
      <c r="DT12" s="667"/>
      <c r="DU12" s="667"/>
      <c r="DV12" s="667"/>
      <c r="DW12" s="667"/>
      <c r="DX12" s="667"/>
      <c r="DY12" s="667"/>
      <c r="DZ12" s="667"/>
      <c r="EA12" s="667"/>
      <c r="EB12" s="667"/>
      <c r="EC12" s="676"/>
    </row>
    <row r="13" spans="2:143" ht="11.25" customHeight="1" x14ac:dyDescent="0.15">
      <c r="B13" s="663" t="s">
        <v>251</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252</v>
      </c>
      <c r="AQ13" s="664"/>
      <c r="AR13" s="664"/>
      <c r="AS13" s="664"/>
      <c r="AT13" s="664"/>
      <c r="AU13" s="664"/>
      <c r="AV13" s="664"/>
      <c r="AW13" s="664"/>
      <c r="AX13" s="664"/>
      <c r="AY13" s="664"/>
      <c r="AZ13" s="664"/>
      <c r="BA13" s="664"/>
      <c r="BB13" s="664"/>
      <c r="BC13" s="664"/>
      <c r="BD13" s="664"/>
      <c r="BE13" s="664"/>
      <c r="BF13" s="665"/>
      <c r="BG13" s="666">
        <v>6347184</v>
      </c>
      <c r="BH13" s="667"/>
      <c r="BI13" s="667"/>
      <c r="BJ13" s="667"/>
      <c r="BK13" s="667"/>
      <c r="BL13" s="667"/>
      <c r="BM13" s="667"/>
      <c r="BN13" s="668"/>
      <c r="BO13" s="669">
        <v>48.3</v>
      </c>
      <c r="BP13" s="669"/>
      <c r="BQ13" s="669"/>
      <c r="BR13" s="669"/>
      <c r="BS13" s="670" t="s">
        <v>127</v>
      </c>
      <c r="BT13" s="670"/>
      <c r="BU13" s="670"/>
      <c r="BV13" s="670"/>
      <c r="BW13" s="670"/>
      <c r="BX13" s="670"/>
      <c r="BY13" s="670"/>
      <c r="BZ13" s="670"/>
      <c r="CA13" s="670"/>
      <c r="CB13" s="674"/>
      <c r="CD13" s="681" t="s">
        <v>253</v>
      </c>
      <c r="CE13" s="682"/>
      <c r="CF13" s="682"/>
      <c r="CG13" s="682"/>
      <c r="CH13" s="682"/>
      <c r="CI13" s="682"/>
      <c r="CJ13" s="682"/>
      <c r="CK13" s="682"/>
      <c r="CL13" s="682"/>
      <c r="CM13" s="682"/>
      <c r="CN13" s="682"/>
      <c r="CO13" s="682"/>
      <c r="CP13" s="682"/>
      <c r="CQ13" s="683"/>
      <c r="CR13" s="666">
        <v>3565379</v>
      </c>
      <c r="CS13" s="667"/>
      <c r="CT13" s="667"/>
      <c r="CU13" s="667"/>
      <c r="CV13" s="667"/>
      <c r="CW13" s="667"/>
      <c r="CX13" s="667"/>
      <c r="CY13" s="668"/>
      <c r="CZ13" s="669">
        <v>10.6</v>
      </c>
      <c r="DA13" s="669"/>
      <c r="DB13" s="669"/>
      <c r="DC13" s="669"/>
      <c r="DD13" s="675">
        <v>2305966</v>
      </c>
      <c r="DE13" s="667"/>
      <c r="DF13" s="667"/>
      <c r="DG13" s="667"/>
      <c r="DH13" s="667"/>
      <c r="DI13" s="667"/>
      <c r="DJ13" s="667"/>
      <c r="DK13" s="667"/>
      <c r="DL13" s="667"/>
      <c r="DM13" s="667"/>
      <c r="DN13" s="667"/>
      <c r="DO13" s="667"/>
      <c r="DP13" s="668"/>
      <c r="DQ13" s="675">
        <v>1526264</v>
      </c>
      <c r="DR13" s="667"/>
      <c r="DS13" s="667"/>
      <c r="DT13" s="667"/>
      <c r="DU13" s="667"/>
      <c r="DV13" s="667"/>
      <c r="DW13" s="667"/>
      <c r="DX13" s="667"/>
      <c r="DY13" s="667"/>
      <c r="DZ13" s="667"/>
      <c r="EA13" s="667"/>
      <c r="EB13" s="667"/>
      <c r="EC13" s="676"/>
    </row>
    <row r="14" spans="2:143" ht="11.25" customHeight="1" x14ac:dyDescent="0.15">
      <c r="B14" s="663" t="s">
        <v>254</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255</v>
      </c>
      <c r="AQ14" s="664"/>
      <c r="AR14" s="664"/>
      <c r="AS14" s="664"/>
      <c r="AT14" s="664"/>
      <c r="AU14" s="664"/>
      <c r="AV14" s="664"/>
      <c r="AW14" s="664"/>
      <c r="AX14" s="664"/>
      <c r="AY14" s="664"/>
      <c r="AZ14" s="664"/>
      <c r="BA14" s="664"/>
      <c r="BB14" s="664"/>
      <c r="BC14" s="664"/>
      <c r="BD14" s="664"/>
      <c r="BE14" s="664"/>
      <c r="BF14" s="665"/>
      <c r="BG14" s="666">
        <v>220097</v>
      </c>
      <c r="BH14" s="667"/>
      <c r="BI14" s="667"/>
      <c r="BJ14" s="667"/>
      <c r="BK14" s="667"/>
      <c r="BL14" s="667"/>
      <c r="BM14" s="667"/>
      <c r="BN14" s="668"/>
      <c r="BO14" s="669">
        <v>1.7</v>
      </c>
      <c r="BP14" s="669"/>
      <c r="BQ14" s="669"/>
      <c r="BR14" s="669"/>
      <c r="BS14" s="670" t="s">
        <v>127</v>
      </c>
      <c r="BT14" s="670"/>
      <c r="BU14" s="670"/>
      <c r="BV14" s="670"/>
      <c r="BW14" s="670"/>
      <c r="BX14" s="670"/>
      <c r="BY14" s="670"/>
      <c r="BZ14" s="670"/>
      <c r="CA14" s="670"/>
      <c r="CB14" s="674"/>
      <c r="CD14" s="681" t="s">
        <v>256</v>
      </c>
      <c r="CE14" s="682"/>
      <c r="CF14" s="682"/>
      <c r="CG14" s="682"/>
      <c r="CH14" s="682"/>
      <c r="CI14" s="682"/>
      <c r="CJ14" s="682"/>
      <c r="CK14" s="682"/>
      <c r="CL14" s="682"/>
      <c r="CM14" s="682"/>
      <c r="CN14" s="682"/>
      <c r="CO14" s="682"/>
      <c r="CP14" s="682"/>
      <c r="CQ14" s="683"/>
      <c r="CR14" s="666">
        <v>771347</v>
      </c>
      <c r="CS14" s="667"/>
      <c r="CT14" s="667"/>
      <c r="CU14" s="667"/>
      <c r="CV14" s="667"/>
      <c r="CW14" s="667"/>
      <c r="CX14" s="667"/>
      <c r="CY14" s="668"/>
      <c r="CZ14" s="669">
        <v>2.2999999999999998</v>
      </c>
      <c r="DA14" s="669"/>
      <c r="DB14" s="669"/>
      <c r="DC14" s="669"/>
      <c r="DD14" s="675">
        <v>5397</v>
      </c>
      <c r="DE14" s="667"/>
      <c r="DF14" s="667"/>
      <c r="DG14" s="667"/>
      <c r="DH14" s="667"/>
      <c r="DI14" s="667"/>
      <c r="DJ14" s="667"/>
      <c r="DK14" s="667"/>
      <c r="DL14" s="667"/>
      <c r="DM14" s="667"/>
      <c r="DN14" s="667"/>
      <c r="DO14" s="667"/>
      <c r="DP14" s="668"/>
      <c r="DQ14" s="675">
        <v>760915</v>
      </c>
      <c r="DR14" s="667"/>
      <c r="DS14" s="667"/>
      <c r="DT14" s="667"/>
      <c r="DU14" s="667"/>
      <c r="DV14" s="667"/>
      <c r="DW14" s="667"/>
      <c r="DX14" s="667"/>
      <c r="DY14" s="667"/>
      <c r="DZ14" s="667"/>
      <c r="EA14" s="667"/>
      <c r="EB14" s="667"/>
      <c r="EC14" s="676"/>
    </row>
    <row r="15" spans="2:143" ht="11.25" customHeight="1" x14ac:dyDescent="0.15">
      <c r="B15" s="663" t="s">
        <v>257</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258</v>
      </c>
      <c r="AQ15" s="664"/>
      <c r="AR15" s="664"/>
      <c r="AS15" s="664"/>
      <c r="AT15" s="664"/>
      <c r="AU15" s="664"/>
      <c r="AV15" s="664"/>
      <c r="AW15" s="664"/>
      <c r="AX15" s="664"/>
      <c r="AY15" s="664"/>
      <c r="AZ15" s="664"/>
      <c r="BA15" s="664"/>
      <c r="BB15" s="664"/>
      <c r="BC15" s="664"/>
      <c r="BD15" s="664"/>
      <c r="BE15" s="664"/>
      <c r="BF15" s="665"/>
      <c r="BG15" s="666">
        <v>603528</v>
      </c>
      <c r="BH15" s="667"/>
      <c r="BI15" s="667"/>
      <c r="BJ15" s="667"/>
      <c r="BK15" s="667"/>
      <c r="BL15" s="667"/>
      <c r="BM15" s="667"/>
      <c r="BN15" s="668"/>
      <c r="BO15" s="669">
        <v>4.5999999999999996</v>
      </c>
      <c r="BP15" s="669"/>
      <c r="BQ15" s="669"/>
      <c r="BR15" s="669"/>
      <c r="BS15" s="670" t="s">
        <v>127</v>
      </c>
      <c r="BT15" s="670"/>
      <c r="BU15" s="670"/>
      <c r="BV15" s="670"/>
      <c r="BW15" s="670"/>
      <c r="BX15" s="670"/>
      <c r="BY15" s="670"/>
      <c r="BZ15" s="670"/>
      <c r="CA15" s="670"/>
      <c r="CB15" s="674"/>
      <c r="CD15" s="681" t="s">
        <v>259</v>
      </c>
      <c r="CE15" s="682"/>
      <c r="CF15" s="682"/>
      <c r="CG15" s="682"/>
      <c r="CH15" s="682"/>
      <c r="CI15" s="682"/>
      <c r="CJ15" s="682"/>
      <c r="CK15" s="682"/>
      <c r="CL15" s="682"/>
      <c r="CM15" s="682"/>
      <c r="CN15" s="682"/>
      <c r="CO15" s="682"/>
      <c r="CP15" s="682"/>
      <c r="CQ15" s="683"/>
      <c r="CR15" s="666">
        <v>3261197</v>
      </c>
      <c r="CS15" s="667"/>
      <c r="CT15" s="667"/>
      <c r="CU15" s="667"/>
      <c r="CV15" s="667"/>
      <c r="CW15" s="667"/>
      <c r="CX15" s="667"/>
      <c r="CY15" s="668"/>
      <c r="CZ15" s="669">
        <v>9.6999999999999993</v>
      </c>
      <c r="DA15" s="669"/>
      <c r="DB15" s="669"/>
      <c r="DC15" s="669"/>
      <c r="DD15" s="675">
        <v>1140750</v>
      </c>
      <c r="DE15" s="667"/>
      <c r="DF15" s="667"/>
      <c r="DG15" s="667"/>
      <c r="DH15" s="667"/>
      <c r="DI15" s="667"/>
      <c r="DJ15" s="667"/>
      <c r="DK15" s="667"/>
      <c r="DL15" s="667"/>
      <c r="DM15" s="667"/>
      <c r="DN15" s="667"/>
      <c r="DO15" s="667"/>
      <c r="DP15" s="668"/>
      <c r="DQ15" s="675">
        <v>2038172</v>
      </c>
      <c r="DR15" s="667"/>
      <c r="DS15" s="667"/>
      <c r="DT15" s="667"/>
      <c r="DU15" s="667"/>
      <c r="DV15" s="667"/>
      <c r="DW15" s="667"/>
      <c r="DX15" s="667"/>
      <c r="DY15" s="667"/>
      <c r="DZ15" s="667"/>
      <c r="EA15" s="667"/>
      <c r="EB15" s="667"/>
      <c r="EC15" s="676"/>
    </row>
    <row r="16" spans="2:143" ht="11.25" customHeight="1" x14ac:dyDescent="0.15">
      <c r="B16" s="663" t="s">
        <v>260</v>
      </c>
      <c r="C16" s="664"/>
      <c r="D16" s="664"/>
      <c r="E16" s="664"/>
      <c r="F16" s="664"/>
      <c r="G16" s="664"/>
      <c r="H16" s="664"/>
      <c r="I16" s="664"/>
      <c r="J16" s="664"/>
      <c r="K16" s="664"/>
      <c r="L16" s="664"/>
      <c r="M16" s="664"/>
      <c r="N16" s="664"/>
      <c r="O16" s="664"/>
      <c r="P16" s="664"/>
      <c r="Q16" s="665"/>
      <c r="R16" s="666">
        <v>15042</v>
      </c>
      <c r="S16" s="667"/>
      <c r="T16" s="667"/>
      <c r="U16" s="667"/>
      <c r="V16" s="667"/>
      <c r="W16" s="667"/>
      <c r="X16" s="667"/>
      <c r="Y16" s="668"/>
      <c r="Z16" s="669">
        <v>0</v>
      </c>
      <c r="AA16" s="669"/>
      <c r="AB16" s="669"/>
      <c r="AC16" s="669"/>
      <c r="AD16" s="670">
        <v>15042</v>
      </c>
      <c r="AE16" s="670"/>
      <c r="AF16" s="670"/>
      <c r="AG16" s="670"/>
      <c r="AH16" s="670"/>
      <c r="AI16" s="670"/>
      <c r="AJ16" s="670"/>
      <c r="AK16" s="670"/>
      <c r="AL16" s="671">
        <v>0.1</v>
      </c>
      <c r="AM16" s="672"/>
      <c r="AN16" s="672"/>
      <c r="AO16" s="673"/>
      <c r="AP16" s="663" t="s">
        <v>261</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262</v>
      </c>
      <c r="CE16" s="682"/>
      <c r="CF16" s="682"/>
      <c r="CG16" s="682"/>
      <c r="CH16" s="682"/>
      <c r="CI16" s="682"/>
      <c r="CJ16" s="682"/>
      <c r="CK16" s="682"/>
      <c r="CL16" s="682"/>
      <c r="CM16" s="682"/>
      <c r="CN16" s="682"/>
      <c r="CO16" s="682"/>
      <c r="CP16" s="682"/>
      <c r="CQ16" s="683"/>
      <c r="CR16" s="666">
        <v>139203</v>
      </c>
      <c r="CS16" s="667"/>
      <c r="CT16" s="667"/>
      <c r="CU16" s="667"/>
      <c r="CV16" s="667"/>
      <c r="CW16" s="667"/>
      <c r="CX16" s="667"/>
      <c r="CY16" s="668"/>
      <c r="CZ16" s="669">
        <v>0.4</v>
      </c>
      <c r="DA16" s="669"/>
      <c r="DB16" s="669"/>
      <c r="DC16" s="669"/>
      <c r="DD16" s="675" t="s">
        <v>127</v>
      </c>
      <c r="DE16" s="667"/>
      <c r="DF16" s="667"/>
      <c r="DG16" s="667"/>
      <c r="DH16" s="667"/>
      <c r="DI16" s="667"/>
      <c r="DJ16" s="667"/>
      <c r="DK16" s="667"/>
      <c r="DL16" s="667"/>
      <c r="DM16" s="667"/>
      <c r="DN16" s="667"/>
      <c r="DO16" s="667"/>
      <c r="DP16" s="668"/>
      <c r="DQ16" s="675">
        <v>37197</v>
      </c>
      <c r="DR16" s="667"/>
      <c r="DS16" s="667"/>
      <c r="DT16" s="667"/>
      <c r="DU16" s="667"/>
      <c r="DV16" s="667"/>
      <c r="DW16" s="667"/>
      <c r="DX16" s="667"/>
      <c r="DY16" s="667"/>
      <c r="DZ16" s="667"/>
      <c r="EA16" s="667"/>
      <c r="EB16" s="667"/>
      <c r="EC16" s="676"/>
    </row>
    <row r="17" spans="2:133" ht="11.25" customHeight="1" x14ac:dyDescent="0.15">
      <c r="B17" s="663" t="s">
        <v>263</v>
      </c>
      <c r="C17" s="664"/>
      <c r="D17" s="664"/>
      <c r="E17" s="664"/>
      <c r="F17" s="664"/>
      <c r="G17" s="664"/>
      <c r="H17" s="664"/>
      <c r="I17" s="664"/>
      <c r="J17" s="664"/>
      <c r="K17" s="664"/>
      <c r="L17" s="664"/>
      <c r="M17" s="664"/>
      <c r="N17" s="664"/>
      <c r="O17" s="664"/>
      <c r="P17" s="664"/>
      <c r="Q17" s="665"/>
      <c r="R17" s="666">
        <v>311002</v>
      </c>
      <c r="S17" s="667"/>
      <c r="T17" s="667"/>
      <c r="U17" s="667"/>
      <c r="V17" s="667"/>
      <c r="W17" s="667"/>
      <c r="X17" s="667"/>
      <c r="Y17" s="668"/>
      <c r="Z17" s="669">
        <v>0.9</v>
      </c>
      <c r="AA17" s="669"/>
      <c r="AB17" s="669"/>
      <c r="AC17" s="669"/>
      <c r="AD17" s="670">
        <v>311002</v>
      </c>
      <c r="AE17" s="670"/>
      <c r="AF17" s="670"/>
      <c r="AG17" s="670"/>
      <c r="AH17" s="670"/>
      <c r="AI17" s="670"/>
      <c r="AJ17" s="670"/>
      <c r="AK17" s="670"/>
      <c r="AL17" s="671">
        <v>1.9</v>
      </c>
      <c r="AM17" s="672"/>
      <c r="AN17" s="672"/>
      <c r="AO17" s="673"/>
      <c r="AP17" s="663" t="s">
        <v>264</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265</v>
      </c>
      <c r="CE17" s="682"/>
      <c r="CF17" s="682"/>
      <c r="CG17" s="682"/>
      <c r="CH17" s="682"/>
      <c r="CI17" s="682"/>
      <c r="CJ17" s="682"/>
      <c r="CK17" s="682"/>
      <c r="CL17" s="682"/>
      <c r="CM17" s="682"/>
      <c r="CN17" s="682"/>
      <c r="CO17" s="682"/>
      <c r="CP17" s="682"/>
      <c r="CQ17" s="683"/>
      <c r="CR17" s="666">
        <v>1762486</v>
      </c>
      <c r="CS17" s="667"/>
      <c r="CT17" s="667"/>
      <c r="CU17" s="667"/>
      <c r="CV17" s="667"/>
      <c r="CW17" s="667"/>
      <c r="CX17" s="667"/>
      <c r="CY17" s="668"/>
      <c r="CZ17" s="669">
        <v>5.2</v>
      </c>
      <c r="DA17" s="669"/>
      <c r="DB17" s="669"/>
      <c r="DC17" s="669"/>
      <c r="DD17" s="675" t="s">
        <v>127</v>
      </c>
      <c r="DE17" s="667"/>
      <c r="DF17" s="667"/>
      <c r="DG17" s="667"/>
      <c r="DH17" s="667"/>
      <c r="DI17" s="667"/>
      <c r="DJ17" s="667"/>
      <c r="DK17" s="667"/>
      <c r="DL17" s="667"/>
      <c r="DM17" s="667"/>
      <c r="DN17" s="667"/>
      <c r="DO17" s="667"/>
      <c r="DP17" s="668"/>
      <c r="DQ17" s="675">
        <v>1746899</v>
      </c>
      <c r="DR17" s="667"/>
      <c r="DS17" s="667"/>
      <c r="DT17" s="667"/>
      <c r="DU17" s="667"/>
      <c r="DV17" s="667"/>
      <c r="DW17" s="667"/>
      <c r="DX17" s="667"/>
      <c r="DY17" s="667"/>
      <c r="DZ17" s="667"/>
      <c r="EA17" s="667"/>
      <c r="EB17" s="667"/>
      <c r="EC17" s="676"/>
    </row>
    <row r="18" spans="2:133" ht="11.25" customHeight="1" x14ac:dyDescent="0.15">
      <c r="B18" s="663" t="s">
        <v>266</v>
      </c>
      <c r="C18" s="664"/>
      <c r="D18" s="664"/>
      <c r="E18" s="664"/>
      <c r="F18" s="664"/>
      <c r="G18" s="664"/>
      <c r="H18" s="664"/>
      <c r="I18" s="664"/>
      <c r="J18" s="664"/>
      <c r="K18" s="664"/>
      <c r="L18" s="664"/>
      <c r="M18" s="664"/>
      <c r="N18" s="664"/>
      <c r="O18" s="664"/>
      <c r="P18" s="664"/>
      <c r="Q18" s="665"/>
      <c r="R18" s="666">
        <v>178808</v>
      </c>
      <c r="S18" s="667"/>
      <c r="T18" s="667"/>
      <c r="U18" s="667"/>
      <c r="V18" s="667"/>
      <c r="W18" s="667"/>
      <c r="X18" s="667"/>
      <c r="Y18" s="668"/>
      <c r="Z18" s="669">
        <v>0.5</v>
      </c>
      <c r="AA18" s="669"/>
      <c r="AB18" s="669"/>
      <c r="AC18" s="669"/>
      <c r="AD18" s="670">
        <v>171430</v>
      </c>
      <c r="AE18" s="670"/>
      <c r="AF18" s="670"/>
      <c r="AG18" s="670"/>
      <c r="AH18" s="670"/>
      <c r="AI18" s="670"/>
      <c r="AJ18" s="670"/>
      <c r="AK18" s="670"/>
      <c r="AL18" s="671">
        <v>1</v>
      </c>
      <c r="AM18" s="672"/>
      <c r="AN18" s="672"/>
      <c r="AO18" s="673"/>
      <c r="AP18" s="663" t="s">
        <v>267</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268</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15">
      <c r="B19" s="663" t="s">
        <v>269</v>
      </c>
      <c r="C19" s="664"/>
      <c r="D19" s="664"/>
      <c r="E19" s="664"/>
      <c r="F19" s="664"/>
      <c r="G19" s="664"/>
      <c r="H19" s="664"/>
      <c r="I19" s="664"/>
      <c r="J19" s="664"/>
      <c r="K19" s="664"/>
      <c r="L19" s="664"/>
      <c r="M19" s="664"/>
      <c r="N19" s="664"/>
      <c r="O19" s="664"/>
      <c r="P19" s="664"/>
      <c r="Q19" s="665"/>
      <c r="R19" s="666">
        <v>86224</v>
      </c>
      <c r="S19" s="667"/>
      <c r="T19" s="667"/>
      <c r="U19" s="667"/>
      <c r="V19" s="667"/>
      <c r="W19" s="667"/>
      <c r="X19" s="667"/>
      <c r="Y19" s="668"/>
      <c r="Z19" s="669">
        <v>0.2</v>
      </c>
      <c r="AA19" s="669"/>
      <c r="AB19" s="669"/>
      <c r="AC19" s="669"/>
      <c r="AD19" s="670">
        <v>86224</v>
      </c>
      <c r="AE19" s="670"/>
      <c r="AF19" s="670"/>
      <c r="AG19" s="670"/>
      <c r="AH19" s="670"/>
      <c r="AI19" s="670"/>
      <c r="AJ19" s="670"/>
      <c r="AK19" s="670"/>
      <c r="AL19" s="671">
        <v>0.5</v>
      </c>
      <c r="AM19" s="672"/>
      <c r="AN19" s="672"/>
      <c r="AO19" s="673"/>
      <c r="AP19" s="663" t="s">
        <v>270</v>
      </c>
      <c r="AQ19" s="664"/>
      <c r="AR19" s="664"/>
      <c r="AS19" s="664"/>
      <c r="AT19" s="664"/>
      <c r="AU19" s="664"/>
      <c r="AV19" s="664"/>
      <c r="AW19" s="664"/>
      <c r="AX19" s="664"/>
      <c r="AY19" s="664"/>
      <c r="AZ19" s="664"/>
      <c r="BA19" s="664"/>
      <c r="BB19" s="664"/>
      <c r="BC19" s="664"/>
      <c r="BD19" s="664"/>
      <c r="BE19" s="664"/>
      <c r="BF19" s="665"/>
      <c r="BG19" s="666">
        <v>668870</v>
      </c>
      <c r="BH19" s="667"/>
      <c r="BI19" s="667"/>
      <c r="BJ19" s="667"/>
      <c r="BK19" s="667"/>
      <c r="BL19" s="667"/>
      <c r="BM19" s="667"/>
      <c r="BN19" s="668"/>
      <c r="BO19" s="669">
        <v>5.0999999999999996</v>
      </c>
      <c r="BP19" s="669"/>
      <c r="BQ19" s="669"/>
      <c r="BR19" s="669"/>
      <c r="BS19" s="670" t="s">
        <v>127</v>
      </c>
      <c r="BT19" s="670"/>
      <c r="BU19" s="670"/>
      <c r="BV19" s="670"/>
      <c r="BW19" s="670"/>
      <c r="BX19" s="670"/>
      <c r="BY19" s="670"/>
      <c r="BZ19" s="670"/>
      <c r="CA19" s="670"/>
      <c r="CB19" s="674"/>
      <c r="CD19" s="681" t="s">
        <v>271</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15">
      <c r="B20" s="663" t="s">
        <v>272</v>
      </c>
      <c r="C20" s="664"/>
      <c r="D20" s="664"/>
      <c r="E20" s="664"/>
      <c r="F20" s="664"/>
      <c r="G20" s="664"/>
      <c r="H20" s="664"/>
      <c r="I20" s="664"/>
      <c r="J20" s="664"/>
      <c r="K20" s="664"/>
      <c r="L20" s="664"/>
      <c r="M20" s="664"/>
      <c r="N20" s="664"/>
      <c r="O20" s="664"/>
      <c r="P20" s="664"/>
      <c r="Q20" s="665"/>
      <c r="R20" s="666">
        <v>4946</v>
      </c>
      <c r="S20" s="667"/>
      <c r="T20" s="667"/>
      <c r="U20" s="667"/>
      <c r="V20" s="667"/>
      <c r="W20" s="667"/>
      <c r="X20" s="667"/>
      <c r="Y20" s="668"/>
      <c r="Z20" s="669">
        <v>0</v>
      </c>
      <c r="AA20" s="669"/>
      <c r="AB20" s="669"/>
      <c r="AC20" s="669"/>
      <c r="AD20" s="670">
        <v>4946</v>
      </c>
      <c r="AE20" s="670"/>
      <c r="AF20" s="670"/>
      <c r="AG20" s="670"/>
      <c r="AH20" s="670"/>
      <c r="AI20" s="670"/>
      <c r="AJ20" s="670"/>
      <c r="AK20" s="670"/>
      <c r="AL20" s="671">
        <v>0</v>
      </c>
      <c r="AM20" s="672"/>
      <c r="AN20" s="672"/>
      <c r="AO20" s="673"/>
      <c r="AP20" s="663" t="s">
        <v>273</v>
      </c>
      <c r="AQ20" s="664"/>
      <c r="AR20" s="664"/>
      <c r="AS20" s="664"/>
      <c r="AT20" s="664"/>
      <c r="AU20" s="664"/>
      <c r="AV20" s="664"/>
      <c r="AW20" s="664"/>
      <c r="AX20" s="664"/>
      <c r="AY20" s="664"/>
      <c r="AZ20" s="664"/>
      <c r="BA20" s="664"/>
      <c r="BB20" s="664"/>
      <c r="BC20" s="664"/>
      <c r="BD20" s="664"/>
      <c r="BE20" s="664"/>
      <c r="BF20" s="665"/>
      <c r="BG20" s="666">
        <v>668870</v>
      </c>
      <c r="BH20" s="667"/>
      <c r="BI20" s="667"/>
      <c r="BJ20" s="667"/>
      <c r="BK20" s="667"/>
      <c r="BL20" s="667"/>
      <c r="BM20" s="667"/>
      <c r="BN20" s="668"/>
      <c r="BO20" s="669">
        <v>5.0999999999999996</v>
      </c>
      <c r="BP20" s="669"/>
      <c r="BQ20" s="669"/>
      <c r="BR20" s="669"/>
      <c r="BS20" s="670" t="s">
        <v>127</v>
      </c>
      <c r="BT20" s="670"/>
      <c r="BU20" s="670"/>
      <c r="BV20" s="670"/>
      <c r="BW20" s="670"/>
      <c r="BX20" s="670"/>
      <c r="BY20" s="670"/>
      <c r="BZ20" s="670"/>
      <c r="CA20" s="670"/>
      <c r="CB20" s="674"/>
      <c r="CD20" s="681" t="s">
        <v>274</v>
      </c>
      <c r="CE20" s="682"/>
      <c r="CF20" s="682"/>
      <c r="CG20" s="682"/>
      <c r="CH20" s="682"/>
      <c r="CI20" s="682"/>
      <c r="CJ20" s="682"/>
      <c r="CK20" s="682"/>
      <c r="CL20" s="682"/>
      <c r="CM20" s="682"/>
      <c r="CN20" s="682"/>
      <c r="CO20" s="682"/>
      <c r="CP20" s="682"/>
      <c r="CQ20" s="683"/>
      <c r="CR20" s="666">
        <v>33634140</v>
      </c>
      <c r="CS20" s="667"/>
      <c r="CT20" s="667"/>
      <c r="CU20" s="667"/>
      <c r="CV20" s="667"/>
      <c r="CW20" s="667"/>
      <c r="CX20" s="667"/>
      <c r="CY20" s="668"/>
      <c r="CZ20" s="669">
        <v>100</v>
      </c>
      <c r="DA20" s="669"/>
      <c r="DB20" s="669"/>
      <c r="DC20" s="669"/>
      <c r="DD20" s="675">
        <v>5383742</v>
      </c>
      <c r="DE20" s="667"/>
      <c r="DF20" s="667"/>
      <c r="DG20" s="667"/>
      <c r="DH20" s="667"/>
      <c r="DI20" s="667"/>
      <c r="DJ20" s="667"/>
      <c r="DK20" s="667"/>
      <c r="DL20" s="667"/>
      <c r="DM20" s="667"/>
      <c r="DN20" s="667"/>
      <c r="DO20" s="667"/>
      <c r="DP20" s="668"/>
      <c r="DQ20" s="675">
        <v>18964615</v>
      </c>
      <c r="DR20" s="667"/>
      <c r="DS20" s="667"/>
      <c r="DT20" s="667"/>
      <c r="DU20" s="667"/>
      <c r="DV20" s="667"/>
      <c r="DW20" s="667"/>
      <c r="DX20" s="667"/>
      <c r="DY20" s="667"/>
      <c r="DZ20" s="667"/>
      <c r="EA20" s="667"/>
      <c r="EB20" s="667"/>
      <c r="EC20" s="676"/>
    </row>
    <row r="21" spans="2:133" ht="11.25" customHeight="1" x14ac:dyDescent="0.15">
      <c r="B21" s="663" t="s">
        <v>275</v>
      </c>
      <c r="C21" s="664"/>
      <c r="D21" s="664"/>
      <c r="E21" s="664"/>
      <c r="F21" s="664"/>
      <c r="G21" s="664"/>
      <c r="H21" s="664"/>
      <c r="I21" s="664"/>
      <c r="J21" s="664"/>
      <c r="K21" s="664"/>
      <c r="L21" s="664"/>
      <c r="M21" s="664"/>
      <c r="N21" s="664"/>
      <c r="O21" s="664"/>
      <c r="P21" s="664"/>
      <c r="Q21" s="665"/>
      <c r="R21" s="666">
        <v>3157</v>
      </c>
      <c r="S21" s="667"/>
      <c r="T21" s="667"/>
      <c r="U21" s="667"/>
      <c r="V21" s="667"/>
      <c r="W21" s="667"/>
      <c r="X21" s="667"/>
      <c r="Y21" s="668"/>
      <c r="Z21" s="669">
        <v>0</v>
      </c>
      <c r="AA21" s="669"/>
      <c r="AB21" s="669"/>
      <c r="AC21" s="669"/>
      <c r="AD21" s="670">
        <v>3157</v>
      </c>
      <c r="AE21" s="670"/>
      <c r="AF21" s="670"/>
      <c r="AG21" s="670"/>
      <c r="AH21" s="670"/>
      <c r="AI21" s="670"/>
      <c r="AJ21" s="670"/>
      <c r="AK21" s="670"/>
      <c r="AL21" s="671">
        <v>0</v>
      </c>
      <c r="AM21" s="672"/>
      <c r="AN21" s="672"/>
      <c r="AO21" s="673"/>
      <c r="AP21" s="685" t="s">
        <v>276</v>
      </c>
      <c r="AQ21" s="686"/>
      <c r="AR21" s="686"/>
      <c r="AS21" s="686"/>
      <c r="AT21" s="686"/>
      <c r="AU21" s="686"/>
      <c r="AV21" s="686"/>
      <c r="AW21" s="686"/>
      <c r="AX21" s="686"/>
      <c r="AY21" s="686"/>
      <c r="AZ21" s="686"/>
      <c r="BA21" s="686"/>
      <c r="BB21" s="686"/>
      <c r="BC21" s="686"/>
      <c r="BD21" s="686"/>
      <c r="BE21" s="686"/>
      <c r="BF21" s="687"/>
      <c r="BG21" s="666">
        <v>4801</v>
      </c>
      <c r="BH21" s="667"/>
      <c r="BI21" s="667"/>
      <c r="BJ21" s="667"/>
      <c r="BK21" s="667"/>
      <c r="BL21" s="667"/>
      <c r="BM21" s="667"/>
      <c r="BN21" s="668"/>
      <c r="BO21" s="669">
        <v>0</v>
      </c>
      <c r="BP21" s="669"/>
      <c r="BQ21" s="669"/>
      <c r="BR21" s="669"/>
      <c r="BS21" s="670" t="s">
        <v>127</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15">
      <c r="B22" s="691" t="s">
        <v>277</v>
      </c>
      <c r="C22" s="692"/>
      <c r="D22" s="692"/>
      <c r="E22" s="692"/>
      <c r="F22" s="692"/>
      <c r="G22" s="692"/>
      <c r="H22" s="692"/>
      <c r="I22" s="692"/>
      <c r="J22" s="692"/>
      <c r="K22" s="692"/>
      <c r="L22" s="692"/>
      <c r="M22" s="692"/>
      <c r="N22" s="692"/>
      <c r="O22" s="692"/>
      <c r="P22" s="692"/>
      <c r="Q22" s="693"/>
      <c r="R22" s="666">
        <v>84481</v>
      </c>
      <c r="S22" s="667"/>
      <c r="T22" s="667"/>
      <c r="U22" s="667"/>
      <c r="V22" s="667"/>
      <c r="W22" s="667"/>
      <c r="X22" s="667"/>
      <c r="Y22" s="668"/>
      <c r="Z22" s="669">
        <v>0.2</v>
      </c>
      <c r="AA22" s="669"/>
      <c r="AB22" s="669"/>
      <c r="AC22" s="669"/>
      <c r="AD22" s="670">
        <v>77103</v>
      </c>
      <c r="AE22" s="670"/>
      <c r="AF22" s="670"/>
      <c r="AG22" s="670"/>
      <c r="AH22" s="670"/>
      <c r="AI22" s="670"/>
      <c r="AJ22" s="670"/>
      <c r="AK22" s="670"/>
      <c r="AL22" s="671">
        <v>0.5</v>
      </c>
      <c r="AM22" s="672"/>
      <c r="AN22" s="672"/>
      <c r="AO22" s="673"/>
      <c r="AP22" s="685" t="s">
        <v>278</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279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280</v>
      </c>
      <c r="C23" s="664"/>
      <c r="D23" s="664"/>
      <c r="E23" s="664"/>
      <c r="F23" s="664"/>
      <c r="G23" s="664"/>
      <c r="H23" s="664"/>
      <c r="I23" s="664"/>
      <c r="J23" s="664"/>
      <c r="K23" s="664"/>
      <c r="L23" s="664"/>
      <c r="M23" s="664"/>
      <c r="N23" s="664"/>
      <c r="O23" s="664"/>
      <c r="P23" s="664"/>
      <c r="Q23" s="665"/>
      <c r="R23" s="666">
        <v>1627381</v>
      </c>
      <c r="S23" s="667"/>
      <c r="T23" s="667"/>
      <c r="U23" s="667"/>
      <c r="V23" s="667"/>
      <c r="W23" s="667"/>
      <c r="X23" s="667"/>
      <c r="Y23" s="668"/>
      <c r="Z23" s="669">
        <v>4.5999999999999996</v>
      </c>
      <c r="AA23" s="669"/>
      <c r="AB23" s="669"/>
      <c r="AC23" s="669"/>
      <c r="AD23" s="670">
        <v>1263138</v>
      </c>
      <c r="AE23" s="670"/>
      <c r="AF23" s="670"/>
      <c r="AG23" s="670"/>
      <c r="AH23" s="670"/>
      <c r="AI23" s="670"/>
      <c r="AJ23" s="670"/>
      <c r="AK23" s="670"/>
      <c r="AL23" s="671">
        <v>7.7</v>
      </c>
      <c r="AM23" s="672"/>
      <c r="AN23" s="672"/>
      <c r="AO23" s="673"/>
      <c r="AP23" s="685" t="s">
        <v>281</v>
      </c>
      <c r="AQ23" s="686"/>
      <c r="AR23" s="686"/>
      <c r="AS23" s="686"/>
      <c r="AT23" s="686"/>
      <c r="AU23" s="686"/>
      <c r="AV23" s="686"/>
      <c r="AW23" s="686"/>
      <c r="AX23" s="686"/>
      <c r="AY23" s="686"/>
      <c r="AZ23" s="686"/>
      <c r="BA23" s="686"/>
      <c r="BB23" s="686"/>
      <c r="BC23" s="686"/>
      <c r="BD23" s="686"/>
      <c r="BE23" s="686"/>
      <c r="BF23" s="687"/>
      <c r="BG23" s="666">
        <v>664069</v>
      </c>
      <c r="BH23" s="667"/>
      <c r="BI23" s="667"/>
      <c r="BJ23" s="667"/>
      <c r="BK23" s="667"/>
      <c r="BL23" s="667"/>
      <c r="BM23" s="667"/>
      <c r="BN23" s="668"/>
      <c r="BO23" s="669">
        <v>5.0999999999999996</v>
      </c>
      <c r="BP23" s="669"/>
      <c r="BQ23" s="669"/>
      <c r="BR23" s="669"/>
      <c r="BS23" s="670" t="s">
        <v>127</v>
      </c>
      <c r="BT23" s="670"/>
      <c r="BU23" s="670"/>
      <c r="BV23" s="670"/>
      <c r="BW23" s="670"/>
      <c r="BX23" s="670"/>
      <c r="BY23" s="670"/>
      <c r="BZ23" s="670"/>
      <c r="CA23" s="670"/>
      <c r="CB23" s="674"/>
      <c r="CD23" s="648" t="s">
        <v>221</v>
      </c>
      <c r="CE23" s="649"/>
      <c r="CF23" s="649"/>
      <c r="CG23" s="649"/>
      <c r="CH23" s="649"/>
      <c r="CI23" s="649"/>
      <c r="CJ23" s="649"/>
      <c r="CK23" s="649"/>
      <c r="CL23" s="649"/>
      <c r="CM23" s="649"/>
      <c r="CN23" s="649"/>
      <c r="CO23" s="649"/>
      <c r="CP23" s="649"/>
      <c r="CQ23" s="650"/>
      <c r="CR23" s="648" t="s">
        <v>282</v>
      </c>
      <c r="CS23" s="649"/>
      <c r="CT23" s="649"/>
      <c r="CU23" s="649"/>
      <c r="CV23" s="649"/>
      <c r="CW23" s="649"/>
      <c r="CX23" s="649"/>
      <c r="CY23" s="650"/>
      <c r="CZ23" s="648" t="s">
        <v>283</v>
      </c>
      <c r="DA23" s="649"/>
      <c r="DB23" s="649"/>
      <c r="DC23" s="650"/>
      <c r="DD23" s="648" t="s">
        <v>284</v>
      </c>
      <c r="DE23" s="649"/>
      <c r="DF23" s="649"/>
      <c r="DG23" s="649"/>
      <c r="DH23" s="649"/>
      <c r="DI23" s="649"/>
      <c r="DJ23" s="649"/>
      <c r="DK23" s="650"/>
      <c r="DL23" s="700" t="s">
        <v>285</v>
      </c>
      <c r="DM23" s="701"/>
      <c r="DN23" s="701"/>
      <c r="DO23" s="701"/>
      <c r="DP23" s="701"/>
      <c r="DQ23" s="701"/>
      <c r="DR23" s="701"/>
      <c r="DS23" s="701"/>
      <c r="DT23" s="701"/>
      <c r="DU23" s="701"/>
      <c r="DV23" s="702"/>
      <c r="DW23" s="648" t="s">
        <v>286</v>
      </c>
      <c r="DX23" s="649"/>
      <c r="DY23" s="649"/>
      <c r="DZ23" s="649"/>
      <c r="EA23" s="649"/>
      <c r="EB23" s="649"/>
      <c r="EC23" s="650"/>
    </row>
    <row r="24" spans="2:133" ht="11.25" customHeight="1" x14ac:dyDescent="0.15">
      <c r="B24" s="663" t="s">
        <v>287</v>
      </c>
      <c r="C24" s="664"/>
      <c r="D24" s="664"/>
      <c r="E24" s="664"/>
      <c r="F24" s="664"/>
      <c r="G24" s="664"/>
      <c r="H24" s="664"/>
      <c r="I24" s="664"/>
      <c r="J24" s="664"/>
      <c r="K24" s="664"/>
      <c r="L24" s="664"/>
      <c r="M24" s="664"/>
      <c r="N24" s="664"/>
      <c r="O24" s="664"/>
      <c r="P24" s="664"/>
      <c r="Q24" s="665"/>
      <c r="R24" s="666">
        <v>1263138</v>
      </c>
      <c r="S24" s="667"/>
      <c r="T24" s="667"/>
      <c r="U24" s="667"/>
      <c r="V24" s="667"/>
      <c r="W24" s="667"/>
      <c r="X24" s="667"/>
      <c r="Y24" s="668"/>
      <c r="Z24" s="669">
        <v>3.6</v>
      </c>
      <c r="AA24" s="669"/>
      <c r="AB24" s="669"/>
      <c r="AC24" s="669"/>
      <c r="AD24" s="670">
        <v>1263138</v>
      </c>
      <c r="AE24" s="670"/>
      <c r="AF24" s="670"/>
      <c r="AG24" s="670"/>
      <c r="AH24" s="670"/>
      <c r="AI24" s="670"/>
      <c r="AJ24" s="670"/>
      <c r="AK24" s="670"/>
      <c r="AL24" s="671">
        <v>7.7</v>
      </c>
      <c r="AM24" s="672"/>
      <c r="AN24" s="672"/>
      <c r="AO24" s="673"/>
      <c r="AP24" s="685" t="s">
        <v>288</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289</v>
      </c>
      <c r="CE24" s="678"/>
      <c r="CF24" s="678"/>
      <c r="CG24" s="678"/>
      <c r="CH24" s="678"/>
      <c r="CI24" s="678"/>
      <c r="CJ24" s="678"/>
      <c r="CK24" s="678"/>
      <c r="CL24" s="678"/>
      <c r="CM24" s="678"/>
      <c r="CN24" s="678"/>
      <c r="CO24" s="678"/>
      <c r="CP24" s="678"/>
      <c r="CQ24" s="679"/>
      <c r="CR24" s="655">
        <v>15809562</v>
      </c>
      <c r="CS24" s="656"/>
      <c r="CT24" s="656"/>
      <c r="CU24" s="656"/>
      <c r="CV24" s="656"/>
      <c r="CW24" s="656"/>
      <c r="CX24" s="656"/>
      <c r="CY24" s="657"/>
      <c r="CZ24" s="660">
        <v>47</v>
      </c>
      <c r="DA24" s="661"/>
      <c r="DB24" s="661"/>
      <c r="DC24" s="680"/>
      <c r="DD24" s="703">
        <v>7891268</v>
      </c>
      <c r="DE24" s="656"/>
      <c r="DF24" s="656"/>
      <c r="DG24" s="656"/>
      <c r="DH24" s="656"/>
      <c r="DI24" s="656"/>
      <c r="DJ24" s="656"/>
      <c r="DK24" s="657"/>
      <c r="DL24" s="703">
        <v>7763935</v>
      </c>
      <c r="DM24" s="656"/>
      <c r="DN24" s="656"/>
      <c r="DO24" s="656"/>
      <c r="DP24" s="656"/>
      <c r="DQ24" s="656"/>
      <c r="DR24" s="656"/>
      <c r="DS24" s="656"/>
      <c r="DT24" s="656"/>
      <c r="DU24" s="656"/>
      <c r="DV24" s="657"/>
      <c r="DW24" s="660">
        <v>45.4</v>
      </c>
      <c r="DX24" s="661"/>
      <c r="DY24" s="661"/>
      <c r="DZ24" s="661"/>
      <c r="EA24" s="661"/>
      <c r="EB24" s="661"/>
      <c r="EC24" s="662"/>
    </row>
    <row r="25" spans="2:133" ht="11.25" customHeight="1" x14ac:dyDescent="0.15">
      <c r="B25" s="663" t="s">
        <v>290</v>
      </c>
      <c r="C25" s="664"/>
      <c r="D25" s="664"/>
      <c r="E25" s="664"/>
      <c r="F25" s="664"/>
      <c r="G25" s="664"/>
      <c r="H25" s="664"/>
      <c r="I25" s="664"/>
      <c r="J25" s="664"/>
      <c r="K25" s="664"/>
      <c r="L25" s="664"/>
      <c r="M25" s="664"/>
      <c r="N25" s="664"/>
      <c r="O25" s="664"/>
      <c r="P25" s="664"/>
      <c r="Q25" s="665"/>
      <c r="R25" s="666">
        <v>364243</v>
      </c>
      <c r="S25" s="667"/>
      <c r="T25" s="667"/>
      <c r="U25" s="667"/>
      <c r="V25" s="667"/>
      <c r="W25" s="667"/>
      <c r="X25" s="667"/>
      <c r="Y25" s="668"/>
      <c r="Z25" s="669">
        <v>1</v>
      </c>
      <c r="AA25" s="669"/>
      <c r="AB25" s="669"/>
      <c r="AC25" s="669"/>
      <c r="AD25" s="670" t="s">
        <v>127</v>
      </c>
      <c r="AE25" s="670"/>
      <c r="AF25" s="670"/>
      <c r="AG25" s="670"/>
      <c r="AH25" s="670"/>
      <c r="AI25" s="670"/>
      <c r="AJ25" s="670"/>
      <c r="AK25" s="670"/>
      <c r="AL25" s="671" t="s">
        <v>127</v>
      </c>
      <c r="AM25" s="672"/>
      <c r="AN25" s="672"/>
      <c r="AO25" s="673"/>
      <c r="AP25" s="685" t="s">
        <v>291</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292</v>
      </c>
      <c r="CE25" s="682"/>
      <c r="CF25" s="682"/>
      <c r="CG25" s="682"/>
      <c r="CH25" s="682"/>
      <c r="CI25" s="682"/>
      <c r="CJ25" s="682"/>
      <c r="CK25" s="682"/>
      <c r="CL25" s="682"/>
      <c r="CM25" s="682"/>
      <c r="CN25" s="682"/>
      <c r="CO25" s="682"/>
      <c r="CP25" s="682"/>
      <c r="CQ25" s="683"/>
      <c r="CR25" s="666">
        <v>4261099</v>
      </c>
      <c r="CS25" s="704"/>
      <c r="CT25" s="704"/>
      <c r="CU25" s="704"/>
      <c r="CV25" s="704"/>
      <c r="CW25" s="704"/>
      <c r="CX25" s="704"/>
      <c r="CY25" s="705"/>
      <c r="CZ25" s="671">
        <v>12.7</v>
      </c>
      <c r="DA25" s="706"/>
      <c r="DB25" s="706"/>
      <c r="DC25" s="709"/>
      <c r="DD25" s="675">
        <v>3869315</v>
      </c>
      <c r="DE25" s="704"/>
      <c r="DF25" s="704"/>
      <c r="DG25" s="704"/>
      <c r="DH25" s="704"/>
      <c r="DI25" s="704"/>
      <c r="DJ25" s="704"/>
      <c r="DK25" s="705"/>
      <c r="DL25" s="675">
        <v>3772013</v>
      </c>
      <c r="DM25" s="704"/>
      <c r="DN25" s="704"/>
      <c r="DO25" s="704"/>
      <c r="DP25" s="704"/>
      <c r="DQ25" s="704"/>
      <c r="DR25" s="704"/>
      <c r="DS25" s="704"/>
      <c r="DT25" s="704"/>
      <c r="DU25" s="704"/>
      <c r="DV25" s="705"/>
      <c r="DW25" s="671">
        <v>22</v>
      </c>
      <c r="DX25" s="706"/>
      <c r="DY25" s="706"/>
      <c r="DZ25" s="706"/>
      <c r="EA25" s="706"/>
      <c r="EB25" s="706"/>
      <c r="EC25" s="707"/>
    </row>
    <row r="26" spans="2:133" ht="11.25" customHeight="1" x14ac:dyDescent="0.15">
      <c r="B26" s="663" t="s">
        <v>293</v>
      </c>
      <c r="C26" s="664"/>
      <c r="D26" s="664"/>
      <c r="E26" s="664"/>
      <c r="F26" s="664"/>
      <c r="G26" s="664"/>
      <c r="H26" s="664"/>
      <c r="I26" s="664"/>
      <c r="J26" s="664"/>
      <c r="K26" s="664"/>
      <c r="L26" s="664"/>
      <c r="M26" s="664"/>
      <c r="N26" s="664"/>
      <c r="O26" s="664"/>
      <c r="P26" s="664"/>
      <c r="Q26" s="665"/>
      <c r="R26" s="666" t="s">
        <v>127</v>
      </c>
      <c r="S26" s="667"/>
      <c r="T26" s="667"/>
      <c r="U26" s="667"/>
      <c r="V26" s="667"/>
      <c r="W26" s="667"/>
      <c r="X26" s="667"/>
      <c r="Y26" s="668"/>
      <c r="Z26" s="669" t="s">
        <v>127</v>
      </c>
      <c r="AA26" s="669"/>
      <c r="AB26" s="669"/>
      <c r="AC26" s="669"/>
      <c r="AD26" s="670" t="s">
        <v>127</v>
      </c>
      <c r="AE26" s="670"/>
      <c r="AF26" s="670"/>
      <c r="AG26" s="670"/>
      <c r="AH26" s="670"/>
      <c r="AI26" s="670"/>
      <c r="AJ26" s="670"/>
      <c r="AK26" s="670"/>
      <c r="AL26" s="671" t="s">
        <v>127</v>
      </c>
      <c r="AM26" s="672"/>
      <c r="AN26" s="672"/>
      <c r="AO26" s="673"/>
      <c r="AP26" s="685" t="s">
        <v>294</v>
      </c>
      <c r="AQ26" s="708"/>
      <c r="AR26" s="708"/>
      <c r="AS26" s="708"/>
      <c r="AT26" s="708"/>
      <c r="AU26" s="708"/>
      <c r="AV26" s="708"/>
      <c r="AW26" s="708"/>
      <c r="AX26" s="708"/>
      <c r="AY26" s="708"/>
      <c r="AZ26" s="708"/>
      <c r="BA26" s="708"/>
      <c r="BB26" s="708"/>
      <c r="BC26" s="708"/>
      <c r="BD26" s="708"/>
      <c r="BE26" s="708"/>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295</v>
      </c>
      <c r="CE26" s="682"/>
      <c r="CF26" s="682"/>
      <c r="CG26" s="682"/>
      <c r="CH26" s="682"/>
      <c r="CI26" s="682"/>
      <c r="CJ26" s="682"/>
      <c r="CK26" s="682"/>
      <c r="CL26" s="682"/>
      <c r="CM26" s="682"/>
      <c r="CN26" s="682"/>
      <c r="CO26" s="682"/>
      <c r="CP26" s="682"/>
      <c r="CQ26" s="683"/>
      <c r="CR26" s="666">
        <v>2401979</v>
      </c>
      <c r="CS26" s="667"/>
      <c r="CT26" s="667"/>
      <c r="CU26" s="667"/>
      <c r="CV26" s="667"/>
      <c r="CW26" s="667"/>
      <c r="CX26" s="667"/>
      <c r="CY26" s="668"/>
      <c r="CZ26" s="671">
        <v>7.1</v>
      </c>
      <c r="DA26" s="706"/>
      <c r="DB26" s="706"/>
      <c r="DC26" s="709"/>
      <c r="DD26" s="675">
        <v>2143244</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6"/>
      <c r="DY26" s="706"/>
      <c r="DZ26" s="706"/>
      <c r="EA26" s="706"/>
      <c r="EB26" s="706"/>
      <c r="EC26" s="707"/>
    </row>
    <row r="27" spans="2:133" ht="11.25" customHeight="1" x14ac:dyDescent="0.15">
      <c r="B27" s="663" t="s">
        <v>296</v>
      </c>
      <c r="C27" s="664"/>
      <c r="D27" s="664"/>
      <c r="E27" s="664"/>
      <c r="F27" s="664"/>
      <c r="G27" s="664"/>
      <c r="H27" s="664"/>
      <c r="I27" s="664"/>
      <c r="J27" s="664"/>
      <c r="K27" s="664"/>
      <c r="L27" s="664"/>
      <c r="M27" s="664"/>
      <c r="N27" s="664"/>
      <c r="O27" s="664"/>
      <c r="P27" s="664"/>
      <c r="Q27" s="665"/>
      <c r="R27" s="666">
        <v>17407674</v>
      </c>
      <c r="S27" s="667"/>
      <c r="T27" s="667"/>
      <c r="U27" s="667"/>
      <c r="V27" s="667"/>
      <c r="W27" s="667"/>
      <c r="X27" s="667"/>
      <c r="Y27" s="668"/>
      <c r="Z27" s="669">
        <v>49.5</v>
      </c>
      <c r="AA27" s="669"/>
      <c r="AB27" s="669"/>
      <c r="AC27" s="669"/>
      <c r="AD27" s="670">
        <v>16371984</v>
      </c>
      <c r="AE27" s="670"/>
      <c r="AF27" s="670"/>
      <c r="AG27" s="670"/>
      <c r="AH27" s="670"/>
      <c r="AI27" s="670"/>
      <c r="AJ27" s="670"/>
      <c r="AK27" s="670"/>
      <c r="AL27" s="671">
        <v>99.400001525878906</v>
      </c>
      <c r="AM27" s="672"/>
      <c r="AN27" s="672"/>
      <c r="AO27" s="673"/>
      <c r="AP27" s="663" t="s">
        <v>297</v>
      </c>
      <c r="AQ27" s="664"/>
      <c r="AR27" s="664"/>
      <c r="AS27" s="664"/>
      <c r="AT27" s="664"/>
      <c r="AU27" s="664"/>
      <c r="AV27" s="664"/>
      <c r="AW27" s="664"/>
      <c r="AX27" s="664"/>
      <c r="AY27" s="664"/>
      <c r="AZ27" s="664"/>
      <c r="BA27" s="664"/>
      <c r="BB27" s="664"/>
      <c r="BC27" s="664"/>
      <c r="BD27" s="664"/>
      <c r="BE27" s="664"/>
      <c r="BF27" s="665"/>
      <c r="BG27" s="666">
        <v>13131325</v>
      </c>
      <c r="BH27" s="667"/>
      <c r="BI27" s="667"/>
      <c r="BJ27" s="667"/>
      <c r="BK27" s="667"/>
      <c r="BL27" s="667"/>
      <c r="BM27" s="667"/>
      <c r="BN27" s="668"/>
      <c r="BO27" s="669">
        <v>100</v>
      </c>
      <c r="BP27" s="669"/>
      <c r="BQ27" s="669"/>
      <c r="BR27" s="669"/>
      <c r="BS27" s="670">
        <v>400359</v>
      </c>
      <c r="BT27" s="670"/>
      <c r="BU27" s="670"/>
      <c r="BV27" s="670"/>
      <c r="BW27" s="670"/>
      <c r="BX27" s="670"/>
      <c r="BY27" s="670"/>
      <c r="BZ27" s="670"/>
      <c r="CA27" s="670"/>
      <c r="CB27" s="674"/>
      <c r="CD27" s="681" t="s">
        <v>298</v>
      </c>
      <c r="CE27" s="682"/>
      <c r="CF27" s="682"/>
      <c r="CG27" s="682"/>
      <c r="CH27" s="682"/>
      <c r="CI27" s="682"/>
      <c r="CJ27" s="682"/>
      <c r="CK27" s="682"/>
      <c r="CL27" s="682"/>
      <c r="CM27" s="682"/>
      <c r="CN27" s="682"/>
      <c r="CO27" s="682"/>
      <c r="CP27" s="682"/>
      <c r="CQ27" s="683"/>
      <c r="CR27" s="666">
        <v>9787342</v>
      </c>
      <c r="CS27" s="704"/>
      <c r="CT27" s="704"/>
      <c r="CU27" s="704"/>
      <c r="CV27" s="704"/>
      <c r="CW27" s="704"/>
      <c r="CX27" s="704"/>
      <c r="CY27" s="705"/>
      <c r="CZ27" s="671">
        <v>29.1</v>
      </c>
      <c r="DA27" s="706"/>
      <c r="DB27" s="706"/>
      <c r="DC27" s="709"/>
      <c r="DD27" s="675">
        <v>2276419</v>
      </c>
      <c r="DE27" s="704"/>
      <c r="DF27" s="704"/>
      <c r="DG27" s="704"/>
      <c r="DH27" s="704"/>
      <c r="DI27" s="704"/>
      <c r="DJ27" s="704"/>
      <c r="DK27" s="705"/>
      <c r="DL27" s="675">
        <v>2259140</v>
      </c>
      <c r="DM27" s="704"/>
      <c r="DN27" s="704"/>
      <c r="DO27" s="704"/>
      <c r="DP27" s="704"/>
      <c r="DQ27" s="704"/>
      <c r="DR27" s="704"/>
      <c r="DS27" s="704"/>
      <c r="DT27" s="704"/>
      <c r="DU27" s="704"/>
      <c r="DV27" s="705"/>
      <c r="DW27" s="671">
        <v>13.2</v>
      </c>
      <c r="DX27" s="706"/>
      <c r="DY27" s="706"/>
      <c r="DZ27" s="706"/>
      <c r="EA27" s="706"/>
      <c r="EB27" s="706"/>
      <c r="EC27" s="707"/>
    </row>
    <row r="28" spans="2:133" ht="11.25" customHeight="1" x14ac:dyDescent="0.15">
      <c r="B28" s="663" t="s">
        <v>299</v>
      </c>
      <c r="C28" s="664"/>
      <c r="D28" s="664"/>
      <c r="E28" s="664"/>
      <c r="F28" s="664"/>
      <c r="G28" s="664"/>
      <c r="H28" s="664"/>
      <c r="I28" s="664"/>
      <c r="J28" s="664"/>
      <c r="K28" s="664"/>
      <c r="L28" s="664"/>
      <c r="M28" s="664"/>
      <c r="N28" s="664"/>
      <c r="O28" s="664"/>
      <c r="P28" s="664"/>
      <c r="Q28" s="665"/>
      <c r="R28" s="666">
        <v>16714</v>
      </c>
      <c r="S28" s="667"/>
      <c r="T28" s="667"/>
      <c r="U28" s="667"/>
      <c r="V28" s="667"/>
      <c r="W28" s="667"/>
      <c r="X28" s="667"/>
      <c r="Y28" s="668"/>
      <c r="Z28" s="669">
        <v>0</v>
      </c>
      <c r="AA28" s="669"/>
      <c r="AB28" s="669"/>
      <c r="AC28" s="669"/>
      <c r="AD28" s="670">
        <v>16714</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300</v>
      </c>
      <c r="CE28" s="682"/>
      <c r="CF28" s="682"/>
      <c r="CG28" s="682"/>
      <c r="CH28" s="682"/>
      <c r="CI28" s="682"/>
      <c r="CJ28" s="682"/>
      <c r="CK28" s="682"/>
      <c r="CL28" s="682"/>
      <c r="CM28" s="682"/>
      <c r="CN28" s="682"/>
      <c r="CO28" s="682"/>
      <c r="CP28" s="682"/>
      <c r="CQ28" s="683"/>
      <c r="CR28" s="666">
        <v>1761121</v>
      </c>
      <c r="CS28" s="667"/>
      <c r="CT28" s="667"/>
      <c r="CU28" s="667"/>
      <c r="CV28" s="667"/>
      <c r="CW28" s="667"/>
      <c r="CX28" s="667"/>
      <c r="CY28" s="668"/>
      <c r="CZ28" s="671">
        <v>5.2</v>
      </c>
      <c r="DA28" s="706"/>
      <c r="DB28" s="706"/>
      <c r="DC28" s="709"/>
      <c r="DD28" s="675">
        <v>1745534</v>
      </c>
      <c r="DE28" s="667"/>
      <c r="DF28" s="667"/>
      <c r="DG28" s="667"/>
      <c r="DH28" s="667"/>
      <c r="DI28" s="667"/>
      <c r="DJ28" s="667"/>
      <c r="DK28" s="668"/>
      <c r="DL28" s="675">
        <v>1732782</v>
      </c>
      <c r="DM28" s="667"/>
      <c r="DN28" s="667"/>
      <c r="DO28" s="667"/>
      <c r="DP28" s="667"/>
      <c r="DQ28" s="667"/>
      <c r="DR28" s="667"/>
      <c r="DS28" s="667"/>
      <c r="DT28" s="667"/>
      <c r="DU28" s="667"/>
      <c r="DV28" s="668"/>
      <c r="DW28" s="671">
        <v>10.1</v>
      </c>
      <c r="DX28" s="706"/>
      <c r="DY28" s="706"/>
      <c r="DZ28" s="706"/>
      <c r="EA28" s="706"/>
      <c r="EB28" s="706"/>
      <c r="EC28" s="707"/>
    </row>
    <row r="29" spans="2:133" ht="11.25" customHeight="1" x14ac:dyDescent="0.15">
      <c r="B29" s="663" t="s">
        <v>301</v>
      </c>
      <c r="C29" s="664"/>
      <c r="D29" s="664"/>
      <c r="E29" s="664"/>
      <c r="F29" s="664"/>
      <c r="G29" s="664"/>
      <c r="H29" s="664"/>
      <c r="I29" s="664"/>
      <c r="J29" s="664"/>
      <c r="K29" s="664"/>
      <c r="L29" s="664"/>
      <c r="M29" s="664"/>
      <c r="N29" s="664"/>
      <c r="O29" s="664"/>
      <c r="P29" s="664"/>
      <c r="Q29" s="665"/>
      <c r="R29" s="666">
        <v>287773</v>
      </c>
      <c r="S29" s="667"/>
      <c r="T29" s="667"/>
      <c r="U29" s="667"/>
      <c r="V29" s="667"/>
      <c r="W29" s="667"/>
      <c r="X29" s="667"/>
      <c r="Y29" s="668"/>
      <c r="Z29" s="669">
        <v>0.8</v>
      </c>
      <c r="AA29" s="669"/>
      <c r="AB29" s="669"/>
      <c r="AC29" s="669"/>
      <c r="AD29" s="670">
        <v>2811</v>
      </c>
      <c r="AE29" s="670"/>
      <c r="AF29" s="670"/>
      <c r="AG29" s="670"/>
      <c r="AH29" s="670"/>
      <c r="AI29" s="670"/>
      <c r="AJ29" s="670"/>
      <c r="AK29" s="670"/>
      <c r="AL29" s="671">
        <v>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302</v>
      </c>
      <c r="CE29" s="716"/>
      <c r="CF29" s="681" t="s">
        <v>70</v>
      </c>
      <c r="CG29" s="682"/>
      <c r="CH29" s="682"/>
      <c r="CI29" s="682"/>
      <c r="CJ29" s="682"/>
      <c r="CK29" s="682"/>
      <c r="CL29" s="682"/>
      <c r="CM29" s="682"/>
      <c r="CN29" s="682"/>
      <c r="CO29" s="682"/>
      <c r="CP29" s="682"/>
      <c r="CQ29" s="683"/>
      <c r="CR29" s="666">
        <v>1761097</v>
      </c>
      <c r="CS29" s="704"/>
      <c r="CT29" s="704"/>
      <c r="CU29" s="704"/>
      <c r="CV29" s="704"/>
      <c r="CW29" s="704"/>
      <c r="CX29" s="704"/>
      <c r="CY29" s="705"/>
      <c r="CZ29" s="671">
        <v>5.2</v>
      </c>
      <c r="DA29" s="706"/>
      <c r="DB29" s="706"/>
      <c r="DC29" s="709"/>
      <c r="DD29" s="675">
        <v>1745510</v>
      </c>
      <c r="DE29" s="704"/>
      <c r="DF29" s="704"/>
      <c r="DG29" s="704"/>
      <c r="DH29" s="704"/>
      <c r="DI29" s="704"/>
      <c r="DJ29" s="704"/>
      <c r="DK29" s="705"/>
      <c r="DL29" s="675">
        <v>1732758</v>
      </c>
      <c r="DM29" s="704"/>
      <c r="DN29" s="704"/>
      <c r="DO29" s="704"/>
      <c r="DP29" s="704"/>
      <c r="DQ29" s="704"/>
      <c r="DR29" s="704"/>
      <c r="DS29" s="704"/>
      <c r="DT29" s="704"/>
      <c r="DU29" s="704"/>
      <c r="DV29" s="705"/>
      <c r="DW29" s="671">
        <v>10.1</v>
      </c>
      <c r="DX29" s="706"/>
      <c r="DY29" s="706"/>
      <c r="DZ29" s="706"/>
      <c r="EA29" s="706"/>
      <c r="EB29" s="706"/>
      <c r="EC29" s="707"/>
    </row>
    <row r="30" spans="2:133" ht="11.25" customHeight="1" x14ac:dyDescent="0.15">
      <c r="B30" s="663" t="s">
        <v>303</v>
      </c>
      <c r="C30" s="664"/>
      <c r="D30" s="664"/>
      <c r="E30" s="664"/>
      <c r="F30" s="664"/>
      <c r="G30" s="664"/>
      <c r="H30" s="664"/>
      <c r="I30" s="664"/>
      <c r="J30" s="664"/>
      <c r="K30" s="664"/>
      <c r="L30" s="664"/>
      <c r="M30" s="664"/>
      <c r="N30" s="664"/>
      <c r="O30" s="664"/>
      <c r="P30" s="664"/>
      <c r="Q30" s="665"/>
      <c r="R30" s="666">
        <v>358360</v>
      </c>
      <c r="S30" s="667"/>
      <c r="T30" s="667"/>
      <c r="U30" s="667"/>
      <c r="V30" s="667"/>
      <c r="W30" s="667"/>
      <c r="X30" s="667"/>
      <c r="Y30" s="668"/>
      <c r="Z30" s="669">
        <v>1</v>
      </c>
      <c r="AA30" s="669"/>
      <c r="AB30" s="669"/>
      <c r="AC30" s="669"/>
      <c r="AD30" s="670">
        <v>32932</v>
      </c>
      <c r="AE30" s="670"/>
      <c r="AF30" s="670"/>
      <c r="AG30" s="670"/>
      <c r="AH30" s="670"/>
      <c r="AI30" s="670"/>
      <c r="AJ30" s="670"/>
      <c r="AK30" s="670"/>
      <c r="AL30" s="671">
        <v>0.2</v>
      </c>
      <c r="AM30" s="672"/>
      <c r="AN30" s="672"/>
      <c r="AO30" s="673"/>
      <c r="AP30" s="645" t="s">
        <v>221</v>
      </c>
      <c r="AQ30" s="646"/>
      <c r="AR30" s="646"/>
      <c r="AS30" s="646"/>
      <c r="AT30" s="646"/>
      <c r="AU30" s="646"/>
      <c r="AV30" s="646"/>
      <c r="AW30" s="646"/>
      <c r="AX30" s="646"/>
      <c r="AY30" s="646"/>
      <c r="AZ30" s="646"/>
      <c r="BA30" s="646"/>
      <c r="BB30" s="646"/>
      <c r="BC30" s="646"/>
      <c r="BD30" s="646"/>
      <c r="BE30" s="646"/>
      <c r="BF30" s="647"/>
      <c r="BG30" s="645" t="s">
        <v>304</v>
      </c>
      <c r="BH30" s="713"/>
      <c r="BI30" s="713"/>
      <c r="BJ30" s="713"/>
      <c r="BK30" s="713"/>
      <c r="BL30" s="713"/>
      <c r="BM30" s="713"/>
      <c r="BN30" s="713"/>
      <c r="BO30" s="713"/>
      <c r="BP30" s="713"/>
      <c r="BQ30" s="714"/>
      <c r="BR30" s="645" t="s">
        <v>305</v>
      </c>
      <c r="BS30" s="713"/>
      <c r="BT30" s="713"/>
      <c r="BU30" s="713"/>
      <c r="BV30" s="713"/>
      <c r="BW30" s="713"/>
      <c r="BX30" s="713"/>
      <c r="BY30" s="713"/>
      <c r="BZ30" s="713"/>
      <c r="CA30" s="713"/>
      <c r="CB30" s="714"/>
      <c r="CD30" s="717"/>
      <c r="CE30" s="718"/>
      <c r="CF30" s="681" t="s">
        <v>306</v>
      </c>
      <c r="CG30" s="682"/>
      <c r="CH30" s="682"/>
      <c r="CI30" s="682"/>
      <c r="CJ30" s="682"/>
      <c r="CK30" s="682"/>
      <c r="CL30" s="682"/>
      <c r="CM30" s="682"/>
      <c r="CN30" s="682"/>
      <c r="CO30" s="682"/>
      <c r="CP30" s="682"/>
      <c r="CQ30" s="683"/>
      <c r="CR30" s="666">
        <v>1683662</v>
      </c>
      <c r="CS30" s="667"/>
      <c r="CT30" s="667"/>
      <c r="CU30" s="667"/>
      <c r="CV30" s="667"/>
      <c r="CW30" s="667"/>
      <c r="CX30" s="667"/>
      <c r="CY30" s="668"/>
      <c r="CZ30" s="671">
        <v>5</v>
      </c>
      <c r="DA30" s="706"/>
      <c r="DB30" s="706"/>
      <c r="DC30" s="709"/>
      <c r="DD30" s="675">
        <v>1668331</v>
      </c>
      <c r="DE30" s="667"/>
      <c r="DF30" s="667"/>
      <c r="DG30" s="667"/>
      <c r="DH30" s="667"/>
      <c r="DI30" s="667"/>
      <c r="DJ30" s="667"/>
      <c r="DK30" s="668"/>
      <c r="DL30" s="675">
        <v>1655727</v>
      </c>
      <c r="DM30" s="667"/>
      <c r="DN30" s="667"/>
      <c r="DO30" s="667"/>
      <c r="DP30" s="667"/>
      <c r="DQ30" s="667"/>
      <c r="DR30" s="667"/>
      <c r="DS30" s="667"/>
      <c r="DT30" s="667"/>
      <c r="DU30" s="667"/>
      <c r="DV30" s="668"/>
      <c r="DW30" s="671">
        <v>9.6999999999999993</v>
      </c>
      <c r="DX30" s="706"/>
      <c r="DY30" s="706"/>
      <c r="DZ30" s="706"/>
      <c r="EA30" s="706"/>
      <c r="EB30" s="706"/>
      <c r="EC30" s="707"/>
    </row>
    <row r="31" spans="2:133" ht="11.25" customHeight="1" x14ac:dyDescent="0.15">
      <c r="B31" s="663" t="s">
        <v>307</v>
      </c>
      <c r="C31" s="664"/>
      <c r="D31" s="664"/>
      <c r="E31" s="664"/>
      <c r="F31" s="664"/>
      <c r="G31" s="664"/>
      <c r="H31" s="664"/>
      <c r="I31" s="664"/>
      <c r="J31" s="664"/>
      <c r="K31" s="664"/>
      <c r="L31" s="664"/>
      <c r="M31" s="664"/>
      <c r="N31" s="664"/>
      <c r="O31" s="664"/>
      <c r="P31" s="664"/>
      <c r="Q31" s="665"/>
      <c r="R31" s="666">
        <v>168928</v>
      </c>
      <c r="S31" s="667"/>
      <c r="T31" s="667"/>
      <c r="U31" s="667"/>
      <c r="V31" s="667"/>
      <c r="W31" s="667"/>
      <c r="X31" s="667"/>
      <c r="Y31" s="668"/>
      <c r="Z31" s="669">
        <v>0.5</v>
      </c>
      <c r="AA31" s="669"/>
      <c r="AB31" s="669"/>
      <c r="AC31" s="669"/>
      <c r="AD31" s="670" t="s">
        <v>127</v>
      </c>
      <c r="AE31" s="670"/>
      <c r="AF31" s="670"/>
      <c r="AG31" s="670"/>
      <c r="AH31" s="670"/>
      <c r="AI31" s="670"/>
      <c r="AJ31" s="670"/>
      <c r="AK31" s="670"/>
      <c r="AL31" s="671" t="s">
        <v>127</v>
      </c>
      <c r="AM31" s="672"/>
      <c r="AN31" s="672"/>
      <c r="AO31" s="673"/>
      <c r="AP31" s="721" t="s">
        <v>308</v>
      </c>
      <c r="AQ31" s="722"/>
      <c r="AR31" s="722"/>
      <c r="AS31" s="722"/>
      <c r="AT31" s="727" t="s">
        <v>309</v>
      </c>
      <c r="AU31" s="366"/>
      <c r="AV31" s="366"/>
      <c r="AW31" s="366"/>
      <c r="AX31" s="652" t="s">
        <v>186</v>
      </c>
      <c r="AY31" s="653"/>
      <c r="AZ31" s="653"/>
      <c r="BA31" s="653"/>
      <c r="BB31" s="653"/>
      <c r="BC31" s="653"/>
      <c r="BD31" s="653"/>
      <c r="BE31" s="653"/>
      <c r="BF31" s="654"/>
      <c r="BG31" s="730">
        <v>99.6</v>
      </c>
      <c r="BH31" s="731"/>
      <c r="BI31" s="731"/>
      <c r="BJ31" s="731"/>
      <c r="BK31" s="731"/>
      <c r="BL31" s="731"/>
      <c r="BM31" s="661">
        <v>98.4</v>
      </c>
      <c r="BN31" s="731"/>
      <c r="BO31" s="731"/>
      <c r="BP31" s="731"/>
      <c r="BQ31" s="732"/>
      <c r="BR31" s="730">
        <v>98.9</v>
      </c>
      <c r="BS31" s="731"/>
      <c r="BT31" s="731"/>
      <c r="BU31" s="731"/>
      <c r="BV31" s="731"/>
      <c r="BW31" s="731"/>
      <c r="BX31" s="661">
        <v>97.5</v>
      </c>
      <c r="BY31" s="731"/>
      <c r="BZ31" s="731"/>
      <c r="CA31" s="731"/>
      <c r="CB31" s="732"/>
      <c r="CD31" s="717"/>
      <c r="CE31" s="718"/>
      <c r="CF31" s="681" t="s">
        <v>310</v>
      </c>
      <c r="CG31" s="682"/>
      <c r="CH31" s="682"/>
      <c r="CI31" s="682"/>
      <c r="CJ31" s="682"/>
      <c r="CK31" s="682"/>
      <c r="CL31" s="682"/>
      <c r="CM31" s="682"/>
      <c r="CN31" s="682"/>
      <c r="CO31" s="682"/>
      <c r="CP31" s="682"/>
      <c r="CQ31" s="683"/>
      <c r="CR31" s="666">
        <v>77435</v>
      </c>
      <c r="CS31" s="704"/>
      <c r="CT31" s="704"/>
      <c r="CU31" s="704"/>
      <c r="CV31" s="704"/>
      <c r="CW31" s="704"/>
      <c r="CX31" s="704"/>
      <c r="CY31" s="705"/>
      <c r="CZ31" s="671">
        <v>0.2</v>
      </c>
      <c r="DA31" s="706"/>
      <c r="DB31" s="706"/>
      <c r="DC31" s="709"/>
      <c r="DD31" s="675">
        <v>77179</v>
      </c>
      <c r="DE31" s="704"/>
      <c r="DF31" s="704"/>
      <c r="DG31" s="704"/>
      <c r="DH31" s="704"/>
      <c r="DI31" s="704"/>
      <c r="DJ31" s="704"/>
      <c r="DK31" s="705"/>
      <c r="DL31" s="675">
        <v>77031</v>
      </c>
      <c r="DM31" s="704"/>
      <c r="DN31" s="704"/>
      <c r="DO31" s="704"/>
      <c r="DP31" s="704"/>
      <c r="DQ31" s="704"/>
      <c r="DR31" s="704"/>
      <c r="DS31" s="704"/>
      <c r="DT31" s="704"/>
      <c r="DU31" s="704"/>
      <c r="DV31" s="705"/>
      <c r="DW31" s="671">
        <v>0.4</v>
      </c>
      <c r="DX31" s="706"/>
      <c r="DY31" s="706"/>
      <c r="DZ31" s="706"/>
      <c r="EA31" s="706"/>
      <c r="EB31" s="706"/>
      <c r="EC31" s="707"/>
    </row>
    <row r="32" spans="2:133" ht="11.25" customHeight="1" x14ac:dyDescent="0.15">
      <c r="B32" s="663" t="s">
        <v>311</v>
      </c>
      <c r="C32" s="664"/>
      <c r="D32" s="664"/>
      <c r="E32" s="664"/>
      <c r="F32" s="664"/>
      <c r="G32" s="664"/>
      <c r="H32" s="664"/>
      <c r="I32" s="664"/>
      <c r="J32" s="664"/>
      <c r="K32" s="664"/>
      <c r="L32" s="664"/>
      <c r="M32" s="664"/>
      <c r="N32" s="664"/>
      <c r="O32" s="664"/>
      <c r="P32" s="664"/>
      <c r="Q32" s="665"/>
      <c r="R32" s="666">
        <v>8157135</v>
      </c>
      <c r="S32" s="667"/>
      <c r="T32" s="667"/>
      <c r="U32" s="667"/>
      <c r="V32" s="667"/>
      <c r="W32" s="667"/>
      <c r="X32" s="667"/>
      <c r="Y32" s="668"/>
      <c r="Z32" s="669">
        <v>23.2</v>
      </c>
      <c r="AA32" s="669"/>
      <c r="AB32" s="669"/>
      <c r="AC32" s="669"/>
      <c r="AD32" s="670" t="s">
        <v>127</v>
      </c>
      <c r="AE32" s="670"/>
      <c r="AF32" s="670"/>
      <c r="AG32" s="670"/>
      <c r="AH32" s="670"/>
      <c r="AI32" s="670"/>
      <c r="AJ32" s="670"/>
      <c r="AK32" s="670"/>
      <c r="AL32" s="671" t="s">
        <v>127</v>
      </c>
      <c r="AM32" s="672"/>
      <c r="AN32" s="672"/>
      <c r="AO32" s="673"/>
      <c r="AP32" s="723"/>
      <c r="AQ32" s="724"/>
      <c r="AR32" s="724"/>
      <c r="AS32" s="724"/>
      <c r="AT32" s="728"/>
      <c r="AU32" s="362" t="s">
        <v>312</v>
      </c>
      <c r="AV32" s="362"/>
      <c r="AW32" s="362"/>
      <c r="AX32" s="663" t="s">
        <v>313</v>
      </c>
      <c r="AY32" s="664"/>
      <c r="AZ32" s="664"/>
      <c r="BA32" s="664"/>
      <c r="BB32" s="664"/>
      <c r="BC32" s="664"/>
      <c r="BD32" s="664"/>
      <c r="BE32" s="664"/>
      <c r="BF32" s="665"/>
      <c r="BG32" s="733">
        <v>99.4</v>
      </c>
      <c r="BH32" s="704"/>
      <c r="BI32" s="704"/>
      <c r="BJ32" s="704"/>
      <c r="BK32" s="704"/>
      <c r="BL32" s="704"/>
      <c r="BM32" s="672">
        <v>97.8</v>
      </c>
      <c r="BN32" s="734"/>
      <c r="BO32" s="734"/>
      <c r="BP32" s="734"/>
      <c r="BQ32" s="735"/>
      <c r="BR32" s="733">
        <v>99.1</v>
      </c>
      <c r="BS32" s="704"/>
      <c r="BT32" s="704"/>
      <c r="BU32" s="704"/>
      <c r="BV32" s="704"/>
      <c r="BW32" s="704"/>
      <c r="BX32" s="672">
        <v>97.4</v>
      </c>
      <c r="BY32" s="734"/>
      <c r="BZ32" s="734"/>
      <c r="CA32" s="734"/>
      <c r="CB32" s="735"/>
      <c r="CD32" s="719"/>
      <c r="CE32" s="720"/>
      <c r="CF32" s="681" t="s">
        <v>314</v>
      </c>
      <c r="CG32" s="682"/>
      <c r="CH32" s="682"/>
      <c r="CI32" s="682"/>
      <c r="CJ32" s="682"/>
      <c r="CK32" s="682"/>
      <c r="CL32" s="682"/>
      <c r="CM32" s="682"/>
      <c r="CN32" s="682"/>
      <c r="CO32" s="682"/>
      <c r="CP32" s="682"/>
      <c r="CQ32" s="683"/>
      <c r="CR32" s="666">
        <v>24</v>
      </c>
      <c r="CS32" s="667"/>
      <c r="CT32" s="667"/>
      <c r="CU32" s="667"/>
      <c r="CV32" s="667"/>
      <c r="CW32" s="667"/>
      <c r="CX32" s="667"/>
      <c r="CY32" s="668"/>
      <c r="CZ32" s="671">
        <v>0</v>
      </c>
      <c r="DA32" s="706"/>
      <c r="DB32" s="706"/>
      <c r="DC32" s="709"/>
      <c r="DD32" s="675">
        <v>24</v>
      </c>
      <c r="DE32" s="667"/>
      <c r="DF32" s="667"/>
      <c r="DG32" s="667"/>
      <c r="DH32" s="667"/>
      <c r="DI32" s="667"/>
      <c r="DJ32" s="667"/>
      <c r="DK32" s="668"/>
      <c r="DL32" s="675">
        <v>24</v>
      </c>
      <c r="DM32" s="667"/>
      <c r="DN32" s="667"/>
      <c r="DO32" s="667"/>
      <c r="DP32" s="667"/>
      <c r="DQ32" s="667"/>
      <c r="DR32" s="667"/>
      <c r="DS32" s="667"/>
      <c r="DT32" s="667"/>
      <c r="DU32" s="667"/>
      <c r="DV32" s="668"/>
      <c r="DW32" s="671">
        <v>0</v>
      </c>
      <c r="DX32" s="706"/>
      <c r="DY32" s="706"/>
      <c r="DZ32" s="706"/>
      <c r="EA32" s="706"/>
      <c r="EB32" s="706"/>
      <c r="EC32" s="707"/>
    </row>
    <row r="33" spans="2:133" ht="11.25" customHeight="1" x14ac:dyDescent="0.15">
      <c r="B33" s="691" t="s">
        <v>315</v>
      </c>
      <c r="C33" s="692"/>
      <c r="D33" s="692"/>
      <c r="E33" s="692"/>
      <c r="F33" s="692"/>
      <c r="G33" s="692"/>
      <c r="H33" s="692"/>
      <c r="I33" s="692"/>
      <c r="J33" s="692"/>
      <c r="K33" s="692"/>
      <c r="L33" s="692"/>
      <c r="M33" s="692"/>
      <c r="N33" s="692"/>
      <c r="O33" s="692"/>
      <c r="P33" s="692"/>
      <c r="Q33" s="693"/>
      <c r="R33" s="666">
        <v>19068</v>
      </c>
      <c r="S33" s="667"/>
      <c r="T33" s="667"/>
      <c r="U33" s="667"/>
      <c r="V33" s="667"/>
      <c r="W33" s="667"/>
      <c r="X33" s="667"/>
      <c r="Y33" s="668"/>
      <c r="Z33" s="669">
        <v>0.1</v>
      </c>
      <c r="AA33" s="669"/>
      <c r="AB33" s="669"/>
      <c r="AC33" s="669"/>
      <c r="AD33" s="670">
        <v>19068</v>
      </c>
      <c r="AE33" s="670"/>
      <c r="AF33" s="670"/>
      <c r="AG33" s="670"/>
      <c r="AH33" s="670"/>
      <c r="AI33" s="670"/>
      <c r="AJ33" s="670"/>
      <c r="AK33" s="670"/>
      <c r="AL33" s="671">
        <v>0.1</v>
      </c>
      <c r="AM33" s="672"/>
      <c r="AN33" s="672"/>
      <c r="AO33" s="673"/>
      <c r="AP33" s="725"/>
      <c r="AQ33" s="726"/>
      <c r="AR33" s="726"/>
      <c r="AS33" s="726"/>
      <c r="AT33" s="729"/>
      <c r="AU33" s="360"/>
      <c r="AV33" s="360"/>
      <c r="AW33" s="360"/>
      <c r="AX33" s="710" t="s">
        <v>316</v>
      </c>
      <c r="AY33" s="711"/>
      <c r="AZ33" s="711"/>
      <c r="BA33" s="711"/>
      <c r="BB33" s="711"/>
      <c r="BC33" s="711"/>
      <c r="BD33" s="711"/>
      <c r="BE33" s="711"/>
      <c r="BF33" s="712"/>
      <c r="BG33" s="736">
        <v>99.7</v>
      </c>
      <c r="BH33" s="737"/>
      <c r="BI33" s="737"/>
      <c r="BJ33" s="737"/>
      <c r="BK33" s="737"/>
      <c r="BL33" s="737"/>
      <c r="BM33" s="738">
        <v>98.8</v>
      </c>
      <c r="BN33" s="737"/>
      <c r="BO33" s="737"/>
      <c r="BP33" s="737"/>
      <c r="BQ33" s="739"/>
      <c r="BR33" s="736">
        <v>98.6</v>
      </c>
      <c r="BS33" s="737"/>
      <c r="BT33" s="737"/>
      <c r="BU33" s="737"/>
      <c r="BV33" s="737"/>
      <c r="BW33" s="737"/>
      <c r="BX33" s="738">
        <v>97.5</v>
      </c>
      <c r="BY33" s="737"/>
      <c r="BZ33" s="737"/>
      <c r="CA33" s="737"/>
      <c r="CB33" s="739"/>
      <c r="CD33" s="681" t="s">
        <v>317</v>
      </c>
      <c r="CE33" s="682"/>
      <c r="CF33" s="682"/>
      <c r="CG33" s="682"/>
      <c r="CH33" s="682"/>
      <c r="CI33" s="682"/>
      <c r="CJ33" s="682"/>
      <c r="CK33" s="682"/>
      <c r="CL33" s="682"/>
      <c r="CM33" s="682"/>
      <c r="CN33" s="682"/>
      <c r="CO33" s="682"/>
      <c r="CP33" s="682"/>
      <c r="CQ33" s="683"/>
      <c r="CR33" s="666">
        <v>12301633</v>
      </c>
      <c r="CS33" s="704"/>
      <c r="CT33" s="704"/>
      <c r="CU33" s="704"/>
      <c r="CV33" s="704"/>
      <c r="CW33" s="704"/>
      <c r="CX33" s="704"/>
      <c r="CY33" s="705"/>
      <c r="CZ33" s="671">
        <v>36.6</v>
      </c>
      <c r="DA33" s="706"/>
      <c r="DB33" s="706"/>
      <c r="DC33" s="709"/>
      <c r="DD33" s="675">
        <v>9956757</v>
      </c>
      <c r="DE33" s="704"/>
      <c r="DF33" s="704"/>
      <c r="DG33" s="704"/>
      <c r="DH33" s="704"/>
      <c r="DI33" s="704"/>
      <c r="DJ33" s="704"/>
      <c r="DK33" s="705"/>
      <c r="DL33" s="675">
        <v>6106172</v>
      </c>
      <c r="DM33" s="704"/>
      <c r="DN33" s="704"/>
      <c r="DO33" s="704"/>
      <c r="DP33" s="704"/>
      <c r="DQ33" s="704"/>
      <c r="DR33" s="704"/>
      <c r="DS33" s="704"/>
      <c r="DT33" s="704"/>
      <c r="DU33" s="704"/>
      <c r="DV33" s="705"/>
      <c r="DW33" s="671">
        <v>35.700000000000003</v>
      </c>
      <c r="DX33" s="706"/>
      <c r="DY33" s="706"/>
      <c r="DZ33" s="706"/>
      <c r="EA33" s="706"/>
      <c r="EB33" s="706"/>
      <c r="EC33" s="707"/>
    </row>
    <row r="34" spans="2:133" ht="11.25" customHeight="1" x14ac:dyDescent="0.15">
      <c r="B34" s="663" t="s">
        <v>318</v>
      </c>
      <c r="C34" s="664"/>
      <c r="D34" s="664"/>
      <c r="E34" s="664"/>
      <c r="F34" s="664"/>
      <c r="G34" s="664"/>
      <c r="H34" s="664"/>
      <c r="I34" s="664"/>
      <c r="J34" s="664"/>
      <c r="K34" s="664"/>
      <c r="L34" s="664"/>
      <c r="M34" s="664"/>
      <c r="N34" s="664"/>
      <c r="O34" s="664"/>
      <c r="P34" s="664"/>
      <c r="Q34" s="665"/>
      <c r="R34" s="666">
        <v>2473830</v>
      </c>
      <c r="S34" s="667"/>
      <c r="T34" s="667"/>
      <c r="U34" s="667"/>
      <c r="V34" s="667"/>
      <c r="W34" s="667"/>
      <c r="X34" s="667"/>
      <c r="Y34" s="668"/>
      <c r="Z34" s="669">
        <v>7</v>
      </c>
      <c r="AA34" s="669"/>
      <c r="AB34" s="669"/>
      <c r="AC34" s="669"/>
      <c r="AD34" s="670" t="s">
        <v>127</v>
      </c>
      <c r="AE34" s="670"/>
      <c r="AF34" s="670"/>
      <c r="AG34" s="670"/>
      <c r="AH34" s="670"/>
      <c r="AI34" s="670"/>
      <c r="AJ34" s="670"/>
      <c r="AK34" s="670"/>
      <c r="AL34" s="671" t="s">
        <v>127</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319</v>
      </c>
      <c r="CE34" s="682"/>
      <c r="CF34" s="682"/>
      <c r="CG34" s="682"/>
      <c r="CH34" s="682"/>
      <c r="CI34" s="682"/>
      <c r="CJ34" s="682"/>
      <c r="CK34" s="682"/>
      <c r="CL34" s="682"/>
      <c r="CM34" s="682"/>
      <c r="CN34" s="682"/>
      <c r="CO34" s="682"/>
      <c r="CP34" s="682"/>
      <c r="CQ34" s="683"/>
      <c r="CR34" s="666">
        <v>3564342</v>
      </c>
      <c r="CS34" s="667"/>
      <c r="CT34" s="667"/>
      <c r="CU34" s="667"/>
      <c r="CV34" s="667"/>
      <c r="CW34" s="667"/>
      <c r="CX34" s="667"/>
      <c r="CY34" s="668"/>
      <c r="CZ34" s="671">
        <v>10.6</v>
      </c>
      <c r="DA34" s="706"/>
      <c r="DB34" s="706"/>
      <c r="DC34" s="709"/>
      <c r="DD34" s="675">
        <v>2533083</v>
      </c>
      <c r="DE34" s="667"/>
      <c r="DF34" s="667"/>
      <c r="DG34" s="667"/>
      <c r="DH34" s="667"/>
      <c r="DI34" s="667"/>
      <c r="DJ34" s="667"/>
      <c r="DK34" s="668"/>
      <c r="DL34" s="675">
        <v>2164694</v>
      </c>
      <c r="DM34" s="667"/>
      <c r="DN34" s="667"/>
      <c r="DO34" s="667"/>
      <c r="DP34" s="667"/>
      <c r="DQ34" s="667"/>
      <c r="DR34" s="667"/>
      <c r="DS34" s="667"/>
      <c r="DT34" s="667"/>
      <c r="DU34" s="667"/>
      <c r="DV34" s="668"/>
      <c r="DW34" s="671">
        <v>12.6</v>
      </c>
      <c r="DX34" s="706"/>
      <c r="DY34" s="706"/>
      <c r="DZ34" s="706"/>
      <c r="EA34" s="706"/>
      <c r="EB34" s="706"/>
      <c r="EC34" s="707"/>
    </row>
    <row r="35" spans="2:133" ht="11.25" customHeight="1" x14ac:dyDescent="0.15">
      <c r="B35" s="663" t="s">
        <v>320</v>
      </c>
      <c r="C35" s="664"/>
      <c r="D35" s="664"/>
      <c r="E35" s="664"/>
      <c r="F35" s="664"/>
      <c r="G35" s="664"/>
      <c r="H35" s="664"/>
      <c r="I35" s="664"/>
      <c r="J35" s="664"/>
      <c r="K35" s="664"/>
      <c r="L35" s="664"/>
      <c r="M35" s="664"/>
      <c r="N35" s="664"/>
      <c r="O35" s="664"/>
      <c r="P35" s="664"/>
      <c r="Q35" s="665"/>
      <c r="R35" s="666">
        <v>82345</v>
      </c>
      <c r="S35" s="667"/>
      <c r="T35" s="667"/>
      <c r="U35" s="667"/>
      <c r="V35" s="667"/>
      <c r="W35" s="667"/>
      <c r="X35" s="667"/>
      <c r="Y35" s="668"/>
      <c r="Z35" s="669">
        <v>0.2</v>
      </c>
      <c r="AA35" s="669"/>
      <c r="AB35" s="669"/>
      <c r="AC35" s="669"/>
      <c r="AD35" s="670">
        <v>6575</v>
      </c>
      <c r="AE35" s="670"/>
      <c r="AF35" s="670"/>
      <c r="AG35" s="670"/>
      <c r="AH35" s="670"/>
      <c r="AI35" s="670"/>
      <c r="AJ35" s="670"/>
      <c r="AK35" s="670"/>
      <c r="AL35" s="671">
        <v>0</v>
      </c>
      <c r="AM35" s="672"/>
      <c r="AN35" s="672"/>
      <c r="AO35" s="673"/>
      <c r="AP35" s="218"/>
      <c r="AQ35" s="645" t="s">
        <v>321</v>
      </c>
      <c r="AR35" s="646"/>
      <c r="AS35" s="646"/>
      <c r="AT35" s="646"/>
      <c r="AU35" s="646"/>
      <c r="AV35" s="646"/>
      <c r="AW35" s="646"/>
      <c r="AX35" s="646"/>
      <c r="AY35" s="646"/>
      <c r="AZ35" s="646"/>
      <c r="BA35" s="646"/>
      <c r="BB35" s="646"/>
      <c r="BC35" s="646"/>
      <c r="BD35" s="646"/>
      <c r="BE35" s="646"/>
      <c r="BF35" s="647"/>
      <c r="BG35" s="645" t="s">
        <v>322</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323</v>
      </c>
      <c r="CE35" s="682"/>
      <c r="CF35" s="682"/>
      <c r="CG35" s="682"/>
      <c r="CH35" s="682"/>
      <c r="CI35" s="682"/>
      <c r="CJ35" s="682"/>
      <c r="CK35" s="682"/>
      <c r="CL35" s="682"/>
      <c r="CM35" s="682"/>
      <c r="CN35" s="682"/>
      <c r="CO35" s="682"/>
      <c r="CP35" s="682"/>
      <c r="CQ35" s="683"/>
      <c r="CR35" s="666">
        <v>112420</v>
      </c>
      <c r="CS35" s="704"/>
      <c r="CT35" s="704"/>
      <c r="CU35" s="704"/>
      <c r="CV35" s="704"/>
      <c r="CW35" s="704"/>
      <c r="CX35" s="704"/>
      <c r="CY35" s="705"/>
      <c r="CZ35" s="671">
        <v>0.3</v>
      </c>
      <c r="DA35" s="706"/>
      <c r="DB35" s="706"/>
      <c r="DC35" s="709"/>
      <c r="DD35" s="675">
        <v>66470</v>
      </c>
      <c r="DE35" s="704"/>
      <c r="DF35" s="704"/>
      <c r="DG35" s="704"/>
      <c r="DH35" s="704"/>
      <c r="DI35" s="704"/>
      <c r="DJ35" s="704"/>
      <c r="DK35" s="705"/>
      <c r="DL35" s="675">
        <v>60618</v>
      </c>
      <c r="DM35" s="704"/>
      <c r="DN35" s="704"/>
      <c r="DO35" s="704"/>
      <c r="DP35" s="704"/>
      <c r="DQ35" s="704"/>
      <c r="DR35" s="704"/>
      <c r="DS35" s="704"/>
      <c r="DT35" s="704"/>
      <c r="DU35" s="704"/>
      <c r="DV35" s="705"/>
      <c r="DW35" s="671">
        <v>0.4</v>
      </c>
      <c r="DX35" s="706"/>
      <c r="DY35" s="706"/>
      <c r="DZ35" s="706"/>
      <c r="EA35" s="706"/>
      <c r="EB35" s="706"/>
      <c r="EC35" s="707"/>
    </row>
    <row r="36" spans="2:133" ht="11.25" customHeight="1" x14ac:dyDescent="0.15">
      <c r="B36" s="663" t="s">
        <v>324</v>
      </c>
      <c r="C36" s="664"/>
      <c r="D36" s="664"/>
      <c r="E36" s="664"/>
      <c r="F36" s="664"/>
      <c r="G36" s="664"/>
      <c r="H36" s="664"/>
      <c r="I36" s="664"/>
      <c r="J36" s="664"/>
      <c r="K36" s="664"/>
      <c r="L36" s="664"/>
      <c r="M36" s="664"/>
      <c r="N36" s="664"/>
      <c r="O36" s="664"/>
      <c r="P36" s="664"/>
      <c r="Q36" s="665"/>
      <c r="R36" s="666">
        <v>533199</v>
      </c>
      <c r="S36" s="667"/>
      <c r="T36" s="667"/>
      <c r="U36" s="667"/>
      <c r="V36" s="667"/>
      <c r="W36" s="667"/>
      <c r="X36" s="667"/>
      <c r="Y36" s="668"/>
      <c r="Z36" s="669">
        <v>1.5</v>
      </c>
      <c r="AA36" s="669"/>
      <c r="AB36" s="669"/>
      <c r="AC36" s="669"/>
      <c r="AD36" s="670" t="s">
        <v>127</v>
      </c>
      <c r="AE36" s="670"/>
      <c r="AF36" s="670"/>
      <c r="AG36" s="670"/>
      <c r="AH36" s="670"/>
      <c r="AI36" s="670"/>
      <c r="AJ36" s="670"/>
      <c r="AK36" s="670"/>
      <c r="AL36" s="671" t="s">
        <v>127</v>
      </c>
      <c r="AM36" s="672"/>
      <c r="AN36" s="672"/>
      <c r="AO36" s="673"/>
      <c r="AP36" s="218"/>
      <c r="AQ36" s="740" t="s">
        <v>325</v>
      </c>
      <c r="AR36" s="741"/>
      <c r="AS36" s="741"/>
      <c r="AT36" s="741"/>
      <c r="AU36" s="741"/>
      <c r="AV36" s="741"/>
      <c r="AW36" s="741"/>
      <c r="AX36" s="741"/>
      <c r="AY36" s="742"/>
      <c r="AZ36" s="655">
        <v>2974764</v>
      </c>
      <c r="BA36" s="656"/>
      <c r="BB36" s="656"/>
      <c r="BC36" s="656"/>
      <c r="BD36" s="656"/>
      <c r="BE36" s="656"/>
      <c r="BF36" s="743"/>
      <c r="BG36" s="677" t="s">
        <v>326</v>
      </c>
      <c r="BH36" s="678"/>
      <c r="BI36" s="678"/>
      <c r="BJ36" s="678"/>
      <c r="BK36" s="678"/>
      <c r="BL36" s="678"/>
      <c r="BM36" s="678"/>
      <c r="BN36" s="678"/>
      <c r="BO36" s="678"/>
      <c r="BP36" s="678"/>
      <c r="BQ36" s="678"/>
      <c r="BR36" s="678"/>
      <c r="BS36" s="678"/>
      <c r="BT36" s="678"/>
      <c r="BU36" s="679"/>
      <c r="BV36" s="655">
        <v>220299</v>
      </c>
      <c r="BW36" s="656"/>
      <c r="BX36" s="656"/>
      <c r="BY36" s="656"/>
      <c r="BZ36" s="656"/>
      <c r="CA36" s="656"/>
      <c r="CB36" s="743"/>
      <c r="CD36" s="681" t="s">
        <v>327</v>
      </c>
      <c r="CE36" s="682"/>
      <c r="CF36" s="682"/>
      <c r="CG36" s="682"/>
      <c r="CH36" s="682"/>
      <c r="CI36" s="682"/>
      <c r="CJ36" s="682"/>
      <c r="CK36" s="682"/>
      <c r="CL36" s="682"/>
      <c r="CM36" s="682"/>
      <c r="CN36" s="682"/>
      <c r="CO36" s="682"/>
      <c r="CP36" s="682"/>
      <c r="CQ36" s="683"/>
      <c r="CR36" s="666">
        <v>3543116</v>
      </c>
      <c r="CS36" s="667"/>
      <c r="CT36" s="667"/>
      <c r="CU36" s="667"/>
      <c r="CV36" s="667"/>
      <c r="CW36" s="667"/>
      <c r="CX36" s="667"/>
      <c r="CY36" s="668"/>
      <c r="CZ36" s="671">
        <v>10.5</v>
      </c>
      <c r="DA36" s="706"/>
      <c r="DB36" s="706"/>
      <c r="DC36" s="709"/>
      <c r="DD36" s="675">
        <v>3242100</v>
      </c>
      <c r="DE36" s="667"/>
      <c r="DF36" s="667"/>
      <c r="DG36" s="667"/>
      <c r="DH36" s="667"/>
      <c r="DI36" s="667"/>
      <c r="DJ36" s="667"/>
      <c r="DK36" s="668"/>
      <c r="DL36" s="675">
        <v>2092131</v>
      </c>
      <c r="DM36" s="667"/>
      <c r="DN36" s="667"/>
      <c r="DO36" s="667"/>
      <c r="DP36" s="667"/>
      <c r="DQ36" s="667"/>
      <c r="DR36" s="667"/>
      <c r="DS36" s="667"/>
      <c r="DT36" s="667"/>
      <c r="DU36" s="667"/>
      <c r="DV36" s="668"/>
      <c r="DW36" s="671">
        <v>12.2</v>
      </c>
      <c r="DX36" s="706"/>
      <c r="DY36" s="706"/>
      <c r="DZ36" s="706"/>
      <c r="EA36" s="706"/>
      <c r="EB36" s="706"/>
      <c r="EC36" s="707"/>
    </row>
    <row r="37" spans="2:133" ht="11.25" customHeight="1" x14ac:dyDescent="0.15">
      <c r="B37" s="663" t="s">
        <v>328</v>
      </c>
      <c r="C37" s="664"/>
      <c r="D37" s="664"/>
      <c r="E37" s="664"/>
      <c r="F37" s="664"/>
      <c r="G37" s="664"/>
      <c r="H37" s="664"/>
      <c r="I37" s="664"/>
      <c r="J37" s="664"/>
      <c r="K37" s="664"/>
      <c r="L37" s="664"/>
      <c r="M37" s="664"/>
      <c r="N37" s="664"/>
      <c r="O37" s="664"/>
      <c r="P37" s="664"/>
      <c r="Q37" s="665"/>
      <c r="R37" s="666">
        <v>215340</v>
      </c>
      <c r="S37" s="667"/>
      <c r="T37" s="667"/>
      <c r="U37" s="667"/>
      <c r="V37" s="667"/>
      <c r="W37" s="667"/>
      <c r="X37" s="667"/>
      <c r="Y37" s="668"/>
      <c r="Z37" s="669">
        <v>0.6</v>
      </c>
      <c r="AA37" s="669"/>
      <c r="AB37" s="669"/>
      <c r="AC37" s="669"/>
      <c r="AD37" s="670" t="s">
        <v>127</v>
      </c>
      <c r="AE37" s="670"/>
      <c r="AF37" s="670"/>
      <c r="AG37" s="670"/>
      <c r="AH37" s="670"/>
      <c r="AI37" s="670"/>
      <c r="AJ37" s="670"/>
      <c r="AK37" s="670"/>
      <c r="AL37" s="671" t="s">
        <v>127</v>
      </c>
      <c r="AM37" s="672"/>
      <c r="AN37" s="672"/>
      <c r="AO37" s="673"/>
      <c r="AQ37" s="744" t="s">
        <v>329</v>
      </c>
      <c r="AR37" s="745"/>
      <c r="AS37" s="745"/>
      <c r="AT37" s="745"/>
      <c r="AU37" s="745"/>
      <c r="AV37" s="745"/>
      <c r="AW37" s="745"/>
      <c r="AX37" s="745"/>
      <c r="AY37" s="746"/>
      <c r="AZ37" s="666">
        <v>517469</v>
      </c>
      <c r="BA37" s="667"/>
      <c r="BB37" s="667"/>
      <c r="BC37" s="667"/>
      <c r="BD37" s="704"/>
      <c r="BE37" s="704"/>
      <c r="BF37" s="735"/>
      <c r="BG37" s="681" t="s">
        <v>330</v>
      </c>
      <c r="BH37" s="682"/>
      <c r="BI37" s="682"/>
      <c r="BJ37" s="682"/>
      <c r="BK37" s="682"/>
      <c r="BL37" s="682"/>
      <c r="BM37" s="682"/>
      <c r="BN37" s="682"/>
      <c r="BO37" s="682"/>
      <c r="BP37" s="682"/>
      <c r="BQ37" s="682"/>
      <c r="BR37" s="682"/>
      <c r="BS37" s="682"/>
      <c r="BT37" s="682"/>
      <c r="BU37" s="683"/>
      <c r="BV37" s="666">
        <v>129320</v>
      </c>
      <c r="BW37" s="667"/>
      <c r="BX37" s="667"/>
      <c r="BY37" s="667"/>
      <c r="BZ37" s="667"/>
      <c r="CA37" s="667"/>
      <c r="CB37" s="676"/>
      <c r="CD37" s="681" t="s">
        <v>331</v>
      </c>
      <c r="CE37" s="682"/>
      <c r="CF37" s="682"/>
      <c r="CG37" s="682"/>
      <c r="CH37" s="682"/>
      <c r="CI37" s="682"/>
      <c r="CJ37" s="682"/>
      <c r="CK37" s="682"/>
      <c r="CL37" s="682"/>
      <c r="CM37" s="682"/>
      <c r="CN37" s="682"/>
      <c r="CO37" s="682"/>
      <c r="CP37" s="682"/>
      <c r="CQ37" s="683"/>
      <c r="CR37" s="666">
        <v>1544413</v>
      </c>
      <c r="CS37" s="704"/>
      <c r="CT37" s="704"/>
      <c r="CU37" s="704"/>
      <c r="CV37" s="704"/>
      <c r="CW37" s="704"/>
      <c r="CX37" s="704"/>
      <c r="CY37" s="705"/>
      <c r="CZ37" s="671">
        <v>4.5999999999999996</v>
      </c>
      <c r="DA37" s="706"/>
      <c r="DB37" s="706"/>
      <c r="DC37" s="709"/>
      <c r="DD37" s="675">
        <v>1544195</v>
      </c>
      <c r="DE37" s="704"/>
      <c r="DF37" s="704"/>
      <c r="DG37" s="704"/>
      <c r="DH37" s="704"/>
      <c r="DI37" s="704"/>
      <c r="DJ37" s="704"/>
      <c r="DK37" s="705"/>
      <c r="DL37" s="675">
        <v>1406045</v>
      </c>
      <c r="DM37" s="704"/>
      <c r="DN37" s="704"/>
      <c r="DO37" s="704"/>
      <c r="DP37" s="704"/>
      <c r="DQ37" s="704"/>
      <c r="DR37" s="704"/>
      <c r="DS37" s="704"/>
      <c r="DT37" s="704"/>
      <c r="DU37" s="704"/>
      <c r="DV37" s="705"/>
      <c r="DW37" s="671">
        <v>8.1999999999999993</v>
      </c>
      <c r="DX37" s="706"/>
      <c r="DY37" s="706"/>
      <c r="DZ37" s="706"/>
      <c r="EA37" s="706"/>
      <c r="EB37" s="706"/>
      <c r="EC37" s="707"/>
    </row>
    <row r="38" spans="2:133" ht="11.25" customHeight="1" x14ac:dyDescent="0.15">
      <c r="B38" s="663" t="s">
        <v>332</v>
      </c>
      <c r="C38" s="664"/>
      <c r="D38" s="664"/>
      <c r="E38" s="664"/>
      <c r="F38" s="664"/>
      <c r="G38" s="664"/>
      <c r="H38" s="664"/>
      <c r="I38" s="664"/>
      <c r="J38" s="664"/>
      <c r="K38" s="664"/>
      <c r="L38" s="664"/>
      <c r="M38" s="664"/>
      <c r="N38" s="664"/>
      <c r="O38" s="664"/>
      <c r="P38" s="664"/>
      <c r="Q38" s="665"/>
      <c r="R38" s="666">
        <v>1238773</v>
      </c>
      <c r="S38" s="667"/>
      <c r="T38" s="667"/>
      <c r="U38" s="667"/>
      <c r="V38" s="667"/>
      <c r="W38" s="667"/>
      <c r="X38" s="667"/>
      <c r="Y38" s="668"/>
      <c r="Z38" s="669">
        <v>3.5</v>
      </c>
      <c r="AA38" s="669"/>
      <c r="AB38" s="669"/>
      <c r="AC38" s="669"/>
      <c r="AD38" s="670" t="s">
        <v>127</v>
      </c>
      <c r="AE38" s="670"/>
      <c r="AF38" s="670"/>
      <c r="AG38" s="670"/>
      <c r="AH38" s="670"/>
      <c r="AI38" s="670"/>
      <c r="AJ38" s="670"/>
      <c r="AK38" s="670"/>
      <c r="AL38" s="671" t="s">
        <v>127</v>
      </c>
      <c r="AM38" s="672"/>
      <c r="AN38" s="672"/>
      <c r="AO38" s="673"/>
      <c r="AQ38" s="744" t="s">
        <v>333</v>
      </c>
      <c r="AR38" s="745"/>
      <c r="AS38" s="745"/>
      <c r="AT38" s="745"/>
      <c r="AU38" s="745"/>
      <c r="AV38" s="745"/>
      <c r="AW38" s="745"/>
      <c r="AX38" s="745"/>
      <c r="AY38" s="746"/>
      <c r="AZ38" s="666">
        <v>9151</v>
      </c>
      <c r="BA38" s="667"/>
      <c r="BB38" s="667"/>
      <c r="BC38" s="667"/>
      <c r="BD38" s="704"/>
      <c r="BE38" s="704"/>
      <c r="BF38" s="735"/>
      <c r="BG38" s="681" t="s">
        <v>334</v>
      </c>
      <c r="BH38" s="682"/>
      <c r="BI38" s="682"/>
      <c r="BJ38" s="682"/>
      <c r="BK38" s="682"/>
      <c r="BL38" s="682"/>
      <c r="BM38" s="682"/>
      <c r="BN38" s="682"/>
      <c r="BO38" s="682"/>
      <c r="BP38" s="682"/>
      <c r="BQ38" s="682"/>
      <c r="BR38" s="682"/>
      <c r="BS38" s="682"/>
      <c r="BT38" s="682"/>
      <c r="BU38" s="683"/>
      <c r="BV38" s="666">
        <v>8064</v>
      </c>
      <c r="BW38" s="667"/>
      <c r="BX38" s="667"/>
      <c r="BY38" s="667"/>
      <c r="BZ38" s="667"/>
      <c r="CA38" s="667"/>
      <c r="CB38" s="676"/>
      <c r="CD38" s="681" t="s">
        <v>335</v>
      </c>
      <c r="CE38" s="682"/>
      <c r="CF38" s="682"/>
      <c r="CG38" s="682"/>
      <c r="CH38" s="682"/>
      <c r="CI38" s="682"/>
      <c r="CJ38" s="682"/>
      <c r="CK38" s="682"/>
      <c r="CL38" s="682"/>
      <c r="CM38" s="682"/>
      <c r="CN38" s="682"/>
      <c r="CO38" s="682"/>
      <c r="CP38" s="682"/>
      <c r="CQ38" s="683"/>
      <c r="CR38" s="666">
        <v>2449015</v>
      </c>
      <c r="CS38" s="667"/>
      <c r="CT38" s="667"/>
      <c r="CU38" s="667"/>
      <c r="CV38" s="667"/>
      <c r="CW38" s="667"/>
      <c r="CX38" s="667"/>
      <c r="CY38" s="668"/>
      <c r="CZ38" s="671">
        <v>7.3</v>
      </c>
      <c r="DA38" s="706"/>
      <c r="DB38" s="706"/>
      <c r="DC38" s="709"/>
      <c r="DD38" s="675">
        <v>2019230</v>
      </c>
      <c r="DE38" s="667"/>
      <c r="DF38" s="667"/>
      <c r="DG38" s="667"/>
      <c r="DH38" s="667"/>
      <c r="DI38" s="667"/>
      <c r="DJ38" s="667"/>
      <c r="DK38" s="668"/>
      <c r="DL38" s="675">
        <v>1788729</v>
      </c>
      <c r="DM38" s="667"/>
      <c r="DN38" s="667"/>
      <c r="DO38" s="667"/>
      <c r="DP38" s="667"/>
      <c r="DQ38" s="667"/>
      <c r="DR38" s="667"/>
      <c r="DS38" s="667"/>
      <c r="DT38" s="667"/>
      <c r="DU38" s="667"/>
      <c r="DV38" s="668"/>
      <c r="DW38" s="671">
        <v>10.4</v>
      </c>
      <c r="DX38" s="706"/>
      <c r="DY38" s="706"/>
      <c r="DZ38" s="706"/>
      <c r="EA38" s="706"/>
      <c r="EB38" s="706"/>
      <c r="EC38" s="707"/>
    </row>
    <row r="39" spans="2:133" ht="11.25" customHeight="1" x14ac:dyDescent="0.15">
      <c r="B39" s="663" t="s">
        <v>336</v>
      </c>
      <c r="C39" s="664"/>
      <c r="D39" s="664"/>
      <c r="E39" s="664"/>
      <c r="F39" s="664"/>
      <c r="G39" s="664"/>
      <c r="H39" s="664"/>
      <c r="I39" s="664"/>
      <c r="J39" s="664"/>
      <c r="K39" s="664"/>
      <c r="L39" s="664"/>
      <c r="M39" s="664"/>
      <c r="N39" s="664"/>
      <c r="O39" s="664"/>
      <c r="P39" s="664"/>
      <c r="Q39" s="665"/>
      <c r="R39" s="666">
        <v>881015</v>
      </c>
      <c r="S39" s="667"/>
      <c r="T39" s="667"/>
      <c r="U39" s="667"/>
      <c r="V39" s="667"/>
      <c r="W39" s="667"/>
      <c r="X39" s="667"/>
      <c r="Y39" s="668"/>
      <c r="Z39" s="669">
        <v>2.5</v>
      </c>
      <c r="AA39" s="669"/>
      <c r="AB39" s="669"/>
      <c r="AC39" s="669"/>
      <c r="AD39" s="670">
        <v>19393</v>
      </c>
      <c r="AE39" s="670"/>
      <c r="AF39" s="670"/>
      <c r="AG39" s="670"/>
      <c r="AH39" s="670"/>
      <c r="AI39" s="670"/>
      <c r="AJ39" s="670"/>
      <c r="AK39" s="670"/>
      <c r="AL39" s="671">
        <v>0.1</v>
      </c>
      <c r="AM39" s="672"/>
      <c r="AN39" s="672"/>
      <c r="AO39" s="673"/>
      <c r="AQ39" s="744" t="s">
        <v>337</v>
      </c>
      <c r="AR39" s="745"/>
      <c r="AS39" s="745"/>
      <c r="AT39" s="745"/>
      <c r="AU39" s="745"/>
      <c r="AV39" s="745"/>
      <c r="AW39" s="745"/>
      <c r="AX39" s="745"/>
      <c r="AY39" s="746"/>
      <c r="AZ39" s="666">
        <v>8280</v>
      </c>
      <c r="BA39" s="667"/>
      <c r="BB39" s="667"/>
      <c r="BC39" s="667"/>
      <c r="BD39" s="704"/>
      <c r="BE39" s="704"/>
      <c r="BF39" s="735"/>
      <c r="BG39" s="681" t="s">
        <v>338</v>
      </c>
      <c r="BH39" s="682"/>
      <c r="BI39" s="682"/>
      <c r="BJ39" s="682"/>
      <c r="BK39" s="682"/>
      <c r="BL39" s="682"/>
      <c r="BM39" s="682"/>
      <c r="BN39" s="682"/>
      <c r="BO39" s="682"/>
      <c r="BP39" s="682"/>
      <c r="BQ39" s="682"/>
      <c r="BR39" s="682"/>
      <c r="BS39" s="682"/>
      <c r="BT39" s="682"/>
      <c r="BU39" s="683"/>
      <c r="BV39" s="666">
        <v>12191</v>
      </c>
      <c r="BW39" s="667"/>
      <c r="BX39" s="667"/>
      <c r="BY39" s="667"/>
      <c r="BZ39" s="667"/>
      <c r="CA39" s="667"/>
      <c r="CB39" s="676"/>
      <c r="CD39" s="681" t="s">
        <v>339</v>
      </c>
      <c r="CE39" s="682"/>
      <c r="CF39" s="682"/>
      <c r="CG39" s="682"/>
      <c r="CH39" s="682"/>
      <c r="CI39" s="682"/>
      <c r="CJ39" s="682"/>
      <c r="CK39" s="682"/>
      <c r="CL39" s="682"/>
      <c r="CM39" s="682"/>
      <c r="CN39" s="682"/>
      <c r="CO39" s="682"/>
      <c r="CP39" s="682"/>
      <c r="CQ39" s="683"/>
      <c r="CR39" s="666">
        <v>2208208</v>
      </c>
      <c r="CS39" s="704"/>
      <c r="CT39" s="704"/>
      <c r="CU39" s="704"/>
      <c r="CV39" s="704"/>
      <c r="CW39" s="704"/>
      <c r="CX39" s="704"/>
      <c r="CY39" s="705"/>
      <c r="CZ39" s="671">
        <v>6.6</v>
      </c>
      <c r="DA39" s="706"/>
      <c r="DB39" s="706"/>
      <c r="DC39" s="709"/>
      <c r="DD39" s="675">
        <v>2094342</v>
      </c>
      <c r="DE39" s="704"/>
      <c r="DF39" s="704"/>
      <c r="DG39" s="704"/>
      <c r="DH39" s="704"/>
      <c r="DI39" s="704"/>
      <c r="DJ39" s="704"/>
      <c r="DK39" s="705"/>
      <c r="DL39" s="675" t="s">
        <v>127</v>
      </c>
      <c r="DM39" s="704"/>
      <c r="DN39" s="704"/>
      <c r="DO39" s="704"/>
      <c r="DP39" s="704"/>
      <c r="DQ39" s="704"/>
      <c r="DR39" s="704"/>
      <c r="DS39" s="704"/>
      <c r="DT39" s="704"/>
      <c r="DU39" s="704"/>
      <c r="DV39" s="705"/>
      <c r="DW39" s="671" t="s">
        <v>127</v>
      </c>
      <c r="DX39" s="706"/>
      <c r="DY39" s="706"/>
      <c r="DZ39" s="706"/>
      <c r="EA39" s="706"/>
      <c r="EB39" s="706"/>
      <c r="EC39" s="707"/>
    </row>
    <row r="40" spans="2:133" ht="11.25" customHeight="1" x14ac:dyDescent="0.15">
      <c r="B40" s="663" t="s">
        <v>340</v>
      </c>
      <c r="C40" s="664"/>
      <c r="D40" s="664"/>
      <c r="E40" s="664"/>
      <c r="F40" s="664"/>
      <c r="G40" s="664"/>
      <c r="H40" s="664"/>
      <c r="I40" s="664"/>
      <c r="J40" s="664"/>
      <c r="K40" s="664"/>
      <c r="L40" s="664"/>
      <c r="M40" s="664"/>
      <c r="N40" s="664"/>
      <c r="O40" s="664"/>
      <c r="P40" s="664"/>
      <c r="Q40" s="665"/>
      <c r="R40" s="666">
        <v>3330500</v>
      </c>
      <c r="S40" s="667"/>
      <c r="T40" s="667"/>
      <c r="U40" s="667"/>
      <c r="V40" s="667"/>
      <c r="W40" s="667"/>
      <c r="X40" s="667"/>
      <c r="Y40" s="668"/>
      <c r="Z40" s="669">
        <v>9.5</v>
      </c>
      <c r="AA40" s="669"/>
      <c r="AB40" s="669"/>
      <c r="AC40" s="669"/>
      <c r="AD40" s="670" t="s">
        <v>127</v>
      </c>
      <c r="AE40" s="670"/>
      <c r="AF40" s="670"/>
      <c r="AG40" s="670"/>
      <c r="AH40" s="670"/>
      <c r="AI40" s="670"/>
      <c r="AJ40" s="670"/>
      <c r="AK40" s="670"/>
      <c r="AL40" s="671" t="s">
        <v>127</v>
      </c>
      <c r="AM40" s="672"/>
      <c r="AN40" s="672"/>
      <c r="AO40" s="673"/>
      <c r="AQ40" s="744" t="s">
        <v>341</v>
      </c>
      <c r="AR40" s="745"/>
      <c r="AS40" s="745"/>
      <c r="AT40" s="745"/>
      <c r="AU40" s="745"/>
      <c r="AV40" s="745"/>
      <c r="AW40" s="745"/>
      <c r="AX40" s="745"/>
      <c r="AY40" s="746"/>
      <c r="AZ40" s="666" t="s">
        <v>127</v>
      </c>
      <c r="BA40" s="667"/>
      <c r="BB40" s="667"/>
      <c r="BC40" s="667"/>
      <c r="BD40" s="704"/>
      <c r="BE40" s="704"/>
      <c r="BF40" s="735"/>
      <c r="BG40" s="747" t="s">
        <v>342</v>
      </c>
      <c r="BH40" s="748"/>
      <c r="BI40" s="748"/>
      <c r="BJ40" s="748"/>
      <c r="BK40" s="748"/>
      <c r="BL40" s="364"/>
      <c r="BM40" s="682" t="s">
        <v>343</v>
      </c>
      <c r="BN40" s="682"/>
      <c r="BO40" s="682"/>
      <c r="BP40" s="682"/>
      <c r="BQ40" s="682"/>
      <c r="BR40" s="682"/>
      <c r="BS40" s="682"/>
      <c r="BT40" s="682"/>
      <c r="BU40" s="683"/>
      <c r="BV40" s="666">
        <v>114</v>
      </c>
      <c r="BW40" s="667"/>
      <c r="BX40" s="667"/>
      <c r="BY40" s="667"/>
      <c r="BZ40" s="667"/>
      <c r="CA40" s="667"/>
      <c r="CB40" s="676"/>
      <c r="CD40" s="681" t="s">
        <v>344</v>
      </c>
      <c r="CE40" s="682"/>
      <c r="CF40" s="682"/>
      <c r="CG40" s="682"/>
      <c r="CH40" s="682"/>
      <c r="CI40" s="682"/>
      <c r="CJ40" s="682"/>
      <c r="CK40" s="682"/>
      <c r="CL40" s="682"/>
      <c r="CM40" s="682"/>
      <c r="CN40" s="682"/>
      <c r="CO40" s="682"/>
      <c r="CP40" s="682"/>
      <c r="CQ40" s="683"/>
      <c r="CR40" s="666">
        <v>424532</v>
      </c>
      <c r="CS40" s="667"/>
      <c r="CT40" s="667"/>
      <c r="CU40" s="667"/>
      <c r="CV40" s="667"/>
      <c r="CW40" s="667"/>
      <c r="CX40" s="667"/>
      <c r="CY40" s="668"/>
      <c r="CZ40" s="671">
        <v>1.3</v>
      </c>
      <c r="DA40" s="706"/>
      <c r="DB40" s="706"/>
      <c r="DC40" s="709"/>
      <c r="DD40" s="675">
        <v>1532</v>
      </c>
      <c r="DE40" s="667"/>
      <c r="DF40" s="667"/>
      <c r="DG40" s="667"/>
      <c r="DH40" s="667"/>
      <c r="DI40" s="667"/>
      <c r="DJ40" s="667"/>
      <c r="DK40" s="668"/>
      <c r="DL40" s="675" t="s">
        <v>127</v>
      </c>
      <c r="DM40" s="667"/>
      <c r="DN40" s="667"/>
      <c r="DO40" s="667"/>
      <c r="DP40" s="667"/>
      <c r="DQ40" s="667"/>
      <c r="DR40" s="667"/>
      <c r="DS40" s="667"/>
      <c r="DT40" s="667"/>
      <c r="DU40" s="667"/>
      <c r="DV40" s="668"/>
      <c r="DW40" s="671" t="s">
        <v>127</v>
      </c>
      <c r="DX40" s="706"/>
      <c r="DY40" s="706"/>
      <c r="DZ40" s="706"/>
      <c r="EA40" s="706"/>
      <c r="EB40" s="706"/>
      <c r="EC40" s="707"/>
    </row>
    <row r="41" spans="2:133" ht="11.25" customHeight="1" x14ac:dyDescent="0.15">
      <c r="B41" s="663" t="s">
        <v>345</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346</v>
      </c>
      <c r="AR41" s="745"/>
      <c r="AS41" s="745"/>
      <c r="AT41" s="745"/>
      <c r="AU41" s="745"/>
      <c r="AV41" s="745"/>
      <c r="AW41" s="745"/>
      <c r="AX41" s="745"/>
      <c r="AY41" s="746"/>
      <c r="AZ41" s="666">
        <v>691331</v>
      </c>
      <c r="BA41" s="667"/>
      <c r="BB41" s="667"/>
      <c r="BC41" s="667"/>
      <c r="BD41" s="704"/>
      <c r="BE41" s="704"/>
      <c r="BF41" s="735"/>
      <c r="BG41" s="747"/>
      <c r="BH41" s="748"/>
      <c r="BI41" s="748"/>
      <c r="BJ41" s="748"/>
      <c r="BK41" s="748"/>
      <c r="BL41" s="364"/>
      <c r="BM41" s="682" t="s">
        <v>347</v>
      </c>
      <c r="BN41" s="682"/>
      <c r="BO41" s="682"/>
      <c r="BP41" s="682"/>
      <c r="BQ41" s="682"/>
      <c r="BR41" s="682"/>
      <c r="BS41" s="682"/>
      <c r="BT41" s="682"/>
      <c r="BU41" s="683"/>
      <c r="BV41" s="666" t="s">
        <v>127</v>
      </c>
      <c r="BW41" s="667"/>
      <c r="BX41" s="667"/>
      <c r="BY41" s="667"/>
      <c r="BZ41" s="667"/>
      <c r="CA41" s="667"/>
      <c r="CB41" s="676"/>
      <c r="CD41" s="681" t="s">
        <v>348</v>
      </c>
      <c r="CE41" s="682"/>
      <c r="CF41" s="682"/>
      <c r="CG41" s="682"/>
      <c r="CH41" s="682"/>
      <c r="CI41" s="682"/>
      <c r="CJ41" s="682"/>
      <c r="CK41" s="682"/>
      <c r="CL41" s="682"/>
      <c r="CM41" s="682"/>
      <c r="CN41" s="682"/>
      <c r="CO41" s="682"/>
      <c r="CP41" s="682"/>
      <c r="CQ41" s="683"/>
      <c r="CR41" s="666" t="s">
        <v>127</v>
      </c>
      <c r="CS41" s="704"/>
      <c r="CT41" s="704"/>
      <c r="CU41" s="704"/>
      <c r="CV41" s="704"/>
      <c r="CW41" s="704"/>
      <c r="CX41" s="704"/>
      <c r="CY41" s="705"/>
      <c r="CZ41" s="671" t="s">
        <v>127</v>
      </c>
      <c r="DA41" s="706"/>
      <c r="DB41" s="706"/>
      <c r="DC41" s="709"/>
      <c r="DD41" s="675" t="s">
        <v>127</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349</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4" t="s">
        <v>350</v>
      </c>
      <c r="AR42" s="755"/>
      <c r="AS42" s="755"/>
      <c r="AT42" s="755"/>
      <c r="AU42" s="755"/>
      <c r="AV42" s="755"/>
      <c r="AW42" s="755"/>
      <c r="AX42" s="755"/>
      <c r="AY42" s="756"/>
      <c r="AZ42" s="760">
        <v>1748533</v>
      </c>
      <c r="BA42" s="761"/>
      <c r="BB42" s="761"/>
      <c r="BC42" s="761"/>
      <c r="BD42" s="737"/>
      <c r="BE42" s="737"/>
      <c r="BF42" s="739"/>
      <c r="BG42" s="749"/>
      <c r="BH42" s="750"/>
      <c r="BI42" s="750"/>
      <c r="BJ42" s="750"/>
      <c r="BK42" s="750"/>
      <c r="BL42" s="365"/>
      <c r="BM42" s="695" t="s">
        <v>351</v>
      </c>
      <c r="BN42" s="695"/>
      <c r="BO42" s="695"/>
      <c r="BP42" s="695"/>
      <c r="BQ42" s="695"/>
      <c r="BR42" s="695"/>
      <c r="BS42" s="695"/>
      <c r="BT42" s="695"/>
      <c r="BU42" s="696"/>
      <c r="BV42" s="760">
        <v>429</v>
      </c>
      <c r="BW42" s="761"/>
      <c r="BX42" s="761"/>
      <c r="BY42" s="761"/>
      <c r="BZ42" s="761"/>
      <c r="CA42" s="761"/>
      <c r="CB42" s="773"/>
      <c r="CD42" s="663" t="s">
        <v>352</v>
      </c>
      <c r="CE42" s="664"/>
      <c r="CF42" s="664"/>
      <c r="CG42" s="664"/>
      <c r="CH42" s="664"/>
      <c r="CI42" s="664"/>
      <c r="CJ42" s="664"/>
      <c r="CK42" s="664"/>
      <c r="CL42" s="664"/>
      <c r="CM42" s="664"/>
      <c r="CN42" s="664"/>
      <c r="CO42" s="664"/>
      <c r="CP42" s="664"/>
      <c r="CQ42" s="665"/>
      <c r="CR42" s="666">
        <v>5522945</v>
      </c>
      <c r="CS42" s="704"/>
      <c r="CT42" s="704"/>
      <c r="CU42" s="704"/>
      <c r="CV42" s="704"/>
      <c r="CW42" s="704"/>
      <c r="CX42" s="704"/>
      <c r="CY42" s="705"/>
      <c r="CZ42" s="671">
        <v>16.399999999999999</v>
      </c>
      <c r="DA42" s="706"/>
      <c r="DB42" s="706"/>
      <c r="DC42" s="709"/>
      <c r="DD42" s="675">
        <v>1116590</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353</v>
      </c>
      <c r="C43" s="664"/>
      <c r="D43" s="664"/>
      <c r="E43" s="664"/>
      <c r="F43" s="664"/>
      <c r="G43" s="664"/>
      <c r="H43" s="664"/>
      <c r="I43" s="664"/>
      <c r="J43" s="664"/>
      <c r="K43" s="664"/>
      <c r="L43" s="664"/>
      <c r="M43" s="664"/>
      <c r="N43" s="664"/>
      <c r="O43" s="664"/>
      <c r="P43" s="664"/>
      <c r="Q43" s="665"/>
      <c r="R43" s="666">
        <v>650000</v>
      </c>
      <c r="S43" s="667"/>
      <c r="T43" s="667"/>
      <c r="U43" s="667"/>
      <c r="V43" s="667"/>
      <c r="W43" s="667"/>
      <c r="X43" s="667"/>
      <c r="Y43" s="668"/>
      <c r="Z43" s="669">
        <v>1.8</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354</v>
      </c>
      <c r="CE43" s="664"/>
      <c r="CF43" s="664"/>
      <c r="CG43" s="664"/>
      <c r="CH43" s="664"/>
      <c r="CI43" s="664"/>
      <c r="CJ43" s="664"/>
      <c r="CK43" s="664"/>
      <c r="CL43" s="664"/>
      <c r="CM43" s="664"/>
      <c r="CN43" s="664"/>
      <c r="CO43" s="664"/>
      <c r="CP43" s="664"/>
      <c r="CQ43" s="665"/>
      <c r="CR43" s="666">
        <v>121994</v>
      </c>
      <c r="CS43" s="704"/>
      <c r="CT43" s="704"/>
      <c r="CU43" s="704"/>
      <c r="CV43" s="704"/>
      <c r="CW43" s="704"/>
      <c r="CX43" s="704"/>
      <c r="CY43" s="705"/>
      <c r="CZ43" s="671">
        <v>0.4</v>
      </c>
      <c r="DA43" s="706"/>
      <c r="DB43" s="706"/>
      <c r="DC43" s="709"/>
      <c r="DD43" s="675">
        <v>102512</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355</v>
      </c>
      <c r="C44" s="711"/>
      <c r="D44" s="711"/>
      <c r="E44" s="711"/>
      <c r="F44" s="711"/>
      <c r="G44" s="711"/>
      <c r="H44" s="711"/>
      <c r="I44" s="711"/>
      <c r="J44" s="711"/>
      <c r="K44" s="711"/>
      <c r="L44" s="711"/>
      <c r="M44" s="711"/>
      <c r="N44" s="711"/>
      <c r="O44" s="711"/>
      <c r="P44" s="711"/>
      <c r="Q44" s="712"/>
      <c r="R44" s="760">
        <v>35170654</v>
      </c>
      <c r="S44" s="761"/>
      <c r="T44" s="761"/>
      <c r="U44" s="761"/>
      <c r="V44" s="761"/>
      <c r="W44" s="761"/>
      <c r="X44" s="761"/>
      <c r="Y44" s="762"/>
      <c r="Z44" s="763">
        <v>100</v>
      </c>
      <c r="AA44" s="763"/>
      <c r="AB44" s="763"/>
      <c r="AC44" s="763"/>
      <c r="AD44" s="764">
        <v>16469477</v>
      </c>
      <c r="AE44" s="764"/>
      <c r="AF44" s="764"/>
      <c r="AG44" s="764"/>
      <c r="AH44" s="764"/>
      <c r="AI44" s="764"/>
      <c r="AJ44" s="764"/>
      <c r="AK44" s="764"/>
      <c r="AL44" s="765">
        <v>100</v>
      </c>
      <c r="AM44" s="738"/>
      <c r="AN44" s="738"/>
      <c r="AO44" s="766"/>
      <c r="CD44" s="767" t="s">
        <v>302</v>
      </c>
      <c r="CE44" s="768"/>
      <c r="CF44" s="663" t="s">
        <v>356</v>
      </c>
      <c r="CG44" s="664"/>
      <c r="CH44" s="664"/>
      <c r="CI44" s="664"/>
      <c r="CJ44" s="664"/>
      <c r="CK44" s="664"/>
      <c r="CL44" s="664"/>
      <c r="CM44" s="664"/>
      <c r="CN44" s="664"/>
      <c r="CO44" s="664"/>
      <c r="CP44" s="664"/>
      <c r="CQ44" s="665"/>
      <c r="CR44" s="666">
        <v>5383742</v>
      </c>
      <c r="CS44" s="667"/>
      <c r="CT44" s="667"/>
      <c r="CU44" s="667"/>
      <c r="CV44" s="667"/>
      <c r="CW44" s="667"/>
      <c r="CX44" s="667"/>
      <c r="CY44" s="668"/>
      <c r="CZ44" s="671">
        <v>16</v>
      </c>
      <c r="DA44" s="672"/>
      <c r="DB44" s="672"/>
      <c r="DC44" s="684"/>
      <c r="DD44" s="675">
        <v>1079393</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357</v>
      </c>
      <c r="CG45" s="664"/>
      <c r="CH45" s="664"/>
      <c r="CI45" s="664"/>
      <c r="CJ45" s="664"/>
      <c r="CK45" s="664"/>
      <c r="CL45" s="664"/>
      <c r="CM45" s="664"/>
      <c r="CN45" s="664"/>
      <c r="CO45" s="664"/>
      <c r="CP45" s="664"/>
      <c r="CQ45" s="665"/>
      <c r="CR45" s="666">
        <v>2097071</v>
      </c>
      <c r="CS45" s="704"/>
      <c r="CT45" s="704"/>
      <c r="CU45" s="704"/>
      <c r="CV45" s="704"/>
      <c r="CW45" s="704"/>
      <c r="CX45" s="704"/>
      <c r="CY45" s="705"/>
      <c r="CZ45" s="671">
        <v>6.2</v>
      </c>
      <c r="DA45" s="706"/>
      <c r="DB45" s="706"/>
      <c r="DC45" s="709"/>
      <c r="DD45" s="675">
        <v>120208</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359</v>
      </c>
      <c r="CG46" s="664"/>
      <c r="CH46" s="664"/>
      <c r="CI46" s="664"/>
      <c r="CJ46" s="664"/>
      <c r="CK46" s="664"/>
      <c r="CL46" s="664"/>
      <c r="CM46" s="664"/>
      <c r="CN46" s="664"/>
      <c r="CO46" s="664"/>
      <c r="CP46" s="664"/>
      <c r="CQ46" s="665"/>
      <c r="CR46" s="666">
        <v>3253241</v>
      </c>
      <c r="CS46" s="667"/>
      <c r="CT46" s="667"/>
      <c r="CU46" s="667"/>
      <c r="CV46" s="667"/>
      <c r="CW46" s="667"/>
      <c r="CX46" s="667"/>
      <c r="CY46" s="668"/>
      <c r="CZ46" s="671">
        <v>9.6999999999999993</v>
      </c>
      <c r="DA46" s="672"/>
      <c r="DB46" s="672"/>
      <c r="DC46" s="684"/>
      <c r="DD46" s="675">
        <v>943555</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360</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361</v>
      </c>
      <c r="CG47" s="664"/>
      <c r="CH47" s="664"/>
      <c r="CI47" s="664"/>
      <c r="CJ47" s="664"/>
      <c r="CK47" s="664"/>
      <c r="CL47" s="664"/>
      <c r="CM47" s="664"/>
      <c r="CN47" s="664"/>
      <c r="CO47" s="664"/>
      <c r="CP47" s="664"/>
      <c r="CQ47" s="665"/>
      <c r="CR47" s="666">
        <v>139203</v>
      </c>
      <c r="CS47" s="704"/>
      <c r="CT47" s="704"/>
      <c r="CU47" s="704"/>
      <c r="CV47" s="704"/>
      <c r="CW47" s="704"/>
      <c r="CX47" s="704"/>
      <c r="CY47" s="705"/>
      <c r="CZ47" s="671">
        <v>0.4</v>
      </c>
      <c r="DA47" s="706"/>
      <c r="DB47" s="706"/>
      <c r="DC47" s="709"/>
      <c r="DD47" s="675">
        <v>37197</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362</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363</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364</v>
      </c>
      <c r="CE49" s="711"/>
      <c r="CF49" s="711"/>
      <c r="CG49" s="711"/>
      <c r="CH49" s="711"/>
      <c r="CI49" s="711"/>
      <c r="CJ49" s="711"/>
      <c r="CK49" s="711"/>
      <c r="CL49" s="711"/>
      <c r="CM49" s="711"/>
      <c r="CN49" s="711"/>
      <c r="CO49" s="711"/>
      <c r="CP49" s="711"/>
      <c r="CQ49" s="712"/>
      <c r="CR49" s="760">
        <v>33634140</v>
      </c>
      <c r="CS49" s="737"/>
      <c r="CT49" s="737"/>
      <c r="CU49" s="737"/>
      <c r="CV49" s="737"/>
      <c r="CW49" s="737"/>
      <c r="CX49" s="737"/>
      <c r="CY49" s="774"/>
      <c r="CZ49" s="765">
        <v>100</v>
      </c>
      <c r="DA49" s="775"/>
      <c r="DB49" s="775"/>
      <c r="DC49" s="776"/>
      <c r="DD49" s="777">
        <v>18964615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99C+ASWLmzAPZWhy7u8pScTRE1ubzuzzuaauE5Cwcp1UvRLSOghzgIdqzKe4W0xgDsUSnD0VwN8yT/k7+YzwaA==" saltValue="9CTUZGFhc5RluzNI7J4Cy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365</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366</v>
      </c>
      <c r="DK2" s="788"/>
      <c r="DL2" s="788"/>
      <c r="DM2" s="788"/>
      <c r="DN2" s="788"/>
      <c r="DO2" s="789"/>
      <c r="DP2" s="224"/>
      <c r="DQ2" s="787" t="s">
        <v>367</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368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369</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370</v>
      </c>
      <c r="B5" s="793"/>
      <c r="C5" s="793"/>
      <c r="D5" s="793"/>
      <c r="E5" s="793"/>
      <c r="F5" s="793"/>
      <c r="G5" s="793"/>
      <c r="H5" s="793"/>
      <c r="I5" s="793"/>
      <c r="J5" s="793"/>
      <c r="K5" s="793"/>
      <c r="L5" s="793"/>
      <c r="M5" s="793"/>
      <c r="N5" s="793"/>
      <c r="O5" s="793"/>
      <c r="P5" s="794"/>
      <c r="Q5" s="798" t="s">
        <v>371</v>
      </c>
      <c r="R5" s="799"/>
      <c r="S5" s="799"/>
      <c r="T5" s="799"/>
      <c r="U5" s="800"/>
      <c r="V5" s="798" t="s">
        <v>372</v>
      </c>
      <c r="W5" s="799"/>
      <c r="X5" s="799"/>
      <c r="Y5" s="799"/>
      <c r="Z5" s="800"/>
      <c r="AA5" s="798" t="s">
        <v>373</v>
      </c>
      <c r="AB5" s="799"/>
      <c r="AC5" s="799"/>
      <c r="AD5" s="799"/>
      <c r="AE5" s="799"/>
      <c r="AF5" s="804" t="s">
        <v>374</v>
      </c>
      <c r="AG5" s="799"/>
      <c r="AH5" s="799"/>
      <c r="AI5" s="799"/>
      <c r="AJ5" s="805"/>
      <c r="AK5" s="799" t="s">
        <v>375</v>
      </c>
      <c r="AL5" s="799"/>
      <c r="AM5" s="799"/>
      <c r="AN5" s="799"/>
      <c r="AO5" s="800"/>
      <c r="AP5" s="798" t="s">
        <v>376</v>
      </c>
      <c r="AQ5" s="799"/>
      <c r="AR5" s="799"/>
      <c r="AS5" s="799"/>
      <c r="AT5" s="800"/>
      <c r="AU5" s="798" t="s">
        <v>377</v>
      </c>
      <c r="AV5" s="799"/>
      <c r="AW5" s="799"/>
      <c r="AX5" s="799"/>
      <c r="AY5" s="805"/>
      <c r="AZ5" s="228"/>
      <c r="BA5" s="228"/>
      <c r="BB5" s="228"/>
      <c r="BC5" s="228"/>
      <c r="BD5" s="228"/>
      <c r="BE5" s="229"/>
      <c r="BF5" s="229"/>
      <c r="BG5" s="229"/>
      <c r="BH5" s="229"/>
      <c r="BI5" s="229"/>
      <c r="BJ5" s="229"/>
      <c r="BK5" s="229"/>
      <c r="BL5" s="229"/>
      <c r="BM5" s="229"/>
      <c r="BN5" s="229"/>
      <c r="BO5" s="229"/>
      <c r="BP5" s="229"/>
      <c r="BQ5" s="792" t="s">
        <v>378</v>
      </c>
      <c r="BR5" s="793"/>
      <c r="BS5" s="793"/>
      <c r="BT5" s="793"/>
      <c r="BU5" s="793"/>
      <c r="BV5" s="793"/>
      <c r="BW5" s="793"/>
      <c r="BX5" s="793"/>
      <c r="BY5" s="793"/>
      <c r="BZ5" s="793"/>
      <c r="CA5" s="793"/>
      <c r="CB5" s="793"/>
      <c r="CC5" s="793"/>
      <c r="CD5" s="793"/>
      <c r="CE5" s="793"/>
      <c r="CF5" s="793"/>
      <c r="CG5" s="794"/>
      <c r="CH5" s="798" t="s">
        <v>379</v>
      </c>
      <c r="CI5" s="799"/>
      <c r="CJ5" s="799"/>
      <c r="CK5" s="799"/>
      <c r="CL5" s="800"/>
      <c r="CM5" s="798" t="s">
        <v>380</v>
      </c>
      <c r="CN5" s="799"/>
      <c r="CO5" s="799"/>
      <c r="CP5" s="799"/>
      <c r="CQ5" s="800"/>
      <c r="CR5" s="798" t="s">
        <v>381</v>
      </c>
      <c r="CS5" s="799"/>
      <c r="CT5" s="799"/>
      <c r="CU5" s="799"/>
      <c r="CV5" s="800"/>
      <c r="CW5" s="798" t="s">
        <v>382</v>
      </c>
      <c r="CX5" s="799"/>
      <c r="CY5" s="799"/>
      <c r="CZ5" s="799"/>
      <c r="DA5" s="800"/>
      <c r="DB5" s="798" t="s">
        <v>383</v>
      </c>
      <c r="DC5" s="799"/>
      <c r="DD5" s="799"/>
      <c r="DE5" s="799"/>
      <c r="DF5" s="800"/>
      <c r="DG5" s="828" t="s">
        <v>384</v>
      </c>
      <c r="DH5" s="829"/>
      <c r="DI5" s="829"/>
      <c r="DJ5" s="829"/>
      <c r="DK5" s="830"/>
      <c r="DL5" s="828" t="s">
        <v>385</v>
      </c>
      <c r="DM5" s="829"/>
      <c r="DN5" s="829"/>
      <c r="DO5" s="829"/>
      <c r="DP5" s="830"/>
      <c r="DQ5" s="798" t="s">
        <v>386</v>
      </c>
      <c r="DR5" s="799"/>
      <c r="DS5" s="799"/>
      <c r="DT5" s="799"/>
      <c r="DU5" s="800"/>
      <c r="DV5" s="798" t="s">
        <v>377</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387</v>
      </c>
      <c r="C7" s="815"/>
      <c r="D7" s="815"/>
      <c r="E7" s="815"/>
      <c r="F7" s="815"/>
      <c r="G7" s="815"/>
      <c r="H7" s="815"/>
      <c r="I7" s="815"/>
      <c r="J7" s="815"/>
      <c r="K7" s="815"/>
      <c r="L7" s="815"/>
      <c r="M7" s="815"/>
      <c r="N7" s="815"/>
      <c r="O7" s="815"/>
      <c r="P7" s="816"/>
      <c r="Q7" s="817">
        <v>35171</v>
      </c>
      <c r="R7" s="818"/>
      <c r="S7" s="818"/>
      <c r="T7" s="818"/>
      <c r="U7" s="818"/>
      <c r="V7" s="818">
        <v>33635</v>
      </c>
      <c r="W7" s="818"/>
      <c r="X7" s="818"/>
      <c r="Y7" s="818"/>
      <c r="Z7" s="818"/>
      <c r="AA7" s="818">
        <v>1537</v>
      </c>
      <c r="AB7" s="818"/>
      <c r="AC7" s="818"/>
      <c r="AD7" s="818"/>
      <c r="AE7" s="819"/>
      <c r="AF7" s="820">
        <v>1278</v>
      </c>
      <c r="AG7" s="821"/>
      <c r="AH7" s="821"/>
      <c r="AI7" s="821"/>
      <c r="AJ7" s="822"/>
      <c r="AK7" s="823">
        <v>215</v>
      </c>
      <c r="AL7" s="824"/>
      <c r="AM7" s="824"/>
      <c r="AN7" s="824"/>
      <c r="AO7" s="824"/>
      <c r="AP7" s="824">
        <v>19444</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t="s">
        <v>596</v>
      </c>
      <c r="BS7" s="811" t="s">
        <v>594</v>
      </c>
      <c r="BT7" s="812"/>
      <c r="BU7" s="812"/>
      <c r="BV7" s="812"/>
      <c r="BW7" s="812"/>
      <c r="BX7" s="812"/>
      <c r="BY7" s="812"/>
      <c r="BZ7" s="812"/>
      <c r="CA7" s="812"/>
      <c r="CB7" s="812"/>
      <c r="CC7" s="812"/>
      <c r="CD7" s="812"/>
      <c r="CE7" s="812"/>
      <c r="CF7" s="812"/>
      <c r="CG7" s="827"/>
      <c r="CH7" s="808">
        <v>1</v>
      </c>
      <c r="CI7" s="809"/>
      <c r="CJ7" s="809"/>
      <c r="CK7" s="809"/>
      <c r="CL7" s="810"/>
      <c r="CM7" s="808">
        <v>81</v>
      </c>
      <c r="CN7" s="809"/>
      <c r="CO7" s="809"/>
      <c r="CP7" s="809"/>
      <c r="CQ7" s="810"/>
      <c r="CR7" s="808">
        <v>3</v>
      </c>
      <c r="CS7" s="809"/>
      <c r="CT7" s="809"/>
      <c r="CU7" s="809"/>
      <c r="CV7" s="810"/>
      <c r="CW7" s="808" t="s">
        <v>595</v>
      </c>
      <c r="CX7" s="809"/>
      <c r="CY7" s="809"/>
      <c r="CZ7" s="809"/>
      <c r="DA7" s="810"/>
      <c r="DB7" s="808" t="s">
        <v>595</v>
      </c>
      <c r="DC7" s="809"/>
      <c r="DD7" s="809"/>
      <c r="DE7" s="809"/>
      <c r="DF7" s="810"/>
      <c r="DG7" s="808">
        <v>2477</v>
      </c>
      <c r="DH7" s="809"/>
      <c r="DI7" s="809"/>
      <c r="DJ7" s="809"/>
      <c r="DK7" s="810"/>
      <c r="DL7" s="808" t="s">
        <v>595</v>
      </c>
      <c r="DM7" s="809"/>
      <c r="DN7" s="809"/>
      <c r="DO7" s="809"/>
      <c r="DP7" s="810"/>
      <c r="DQ7" s="808">
        <v>2459</v>
      </c>
      <c r="DR7" s="809"/>
      <c r="DS7" s="809"/>
      <c r="DT7" s="809"/>
      <c r="DU7" s="810"/>
      <c r="DV7" s="811"/>
      <c r="DW7" s="812"/>
      <c r="DX7" s="812"/>
      <c r="DY7" s="812"/>
      <c r="DZ7" s="813"/>
      <c r="EA7" s="230"/>
    </row>
    <row r="8" spans="1:131" s="231" customFormat="1" ht="26.25" customHeight="1" x14ac:dyDescent="0.15">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388</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389</v>
      </c>
      <c r="B23" s="854" t="s">
        <v>390</v>
      </c>
      <c r="C23" s="855"/>
      <c r="D23" s="855"/>
      <c r="E23" s="855"/>
      <c r="F23" s="855"/>
      <c r="G23" s="855"/>
      <c r="H23" s="855"/>
      <c r="I23" s="855"/>
      <c r="J23" s="855"/>
      <c r="K23" s="855"/>
      <c r="L23" s="855"/>
      <c r="M23" s="855"/>
      <c r="N23" s="855"/>
      <c r="O23" s="855"/>
      <c r="P23" s="856"/>
      <c r="Q23" s="857">
        <v>35171</v>
      </c>
      <c r="R23" s="858"/>
      <c r="S23" s="858"/>
      <c r="T23" s="858"/>
      <c r="U23" s="858"/>
      <c r="V23" s="858">
        <v>33634</v>
      </c>
      <c r="W23" s="858"/>
      <c r="X23" s="858"/>
      <c r="Y23" s="858"/>
      <c r="Z23" s="858"/>
      <c r="AA23" s="858">
        <v>1537</v>
      </c>
      <c r="AB23" s="858"/>
      <c r="AC23" s="858"/>
      <c r="AD23" s="858"/>
      <c r="AE23" s="859"/>
      <c r="AF23" s="860">
        <v>1278</v>
      </c>
      <c r="AG23" s="858"/>
      <c r="AH23" s="858"/>
      <c r="AI23" s="858"/>
      <c r="AJ23" s="861"/>
      <c r="AK23" s="862"/>
      <c r="AL23" s="863"/>
      <c r="AM23" s="863"/>
      <c r="AN23" s="863"/>
      <c r="AO23" s="863"/>
      <c r="AP23" s="858">
        <v>19444</v>
      </c>
      <c r="AQ23" s="858"/>
      <c r="AR23" s="858"/>
      <c r="AS23" s="858"/>
      <c r="AT23" s="858"/>
      <c r="AU23" s="874"/>
      <c r="AV23" s="874"/>
      <c r="AW23" s="874"/>
      <c r="AX23" s="874"/>
      <c r="AY23" s="875"/>
      <c r="AZ23" s="876" t="s">
        <v>391</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392</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393</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370</v>
      </c>
      <c r="B26" s="793"/>
      <c r="C26" s="793"/>
      <c r="D26" s="793"/>
      <c r="E26" s="793"/>
      <c r="F26" s="793"/>
      <c r="G26" s="793"/>
      <c r="H26" s="793"/>
      <c r="I26" s="793"/>
      <c r="J26" s="793"/>
      <c r="K26" s="793"/>
      <c r="L26" s="793"/>
      <c r="M26" s="793"/>
      <c r="N26" s="793"/>
      <c r="O26" s="793"/>
      <c r="P26" s="794"/>
      <c r="Q26" s="798" t="s">
        <v>394</v>
      </c>
      <c r="R26" s="799"/>
      <c r="S26" s="799"/>
      <c r="T26" s="799"/>
      <c r="U26" s="800"/>
      <c r="V26" s="798" t="s">
        <v>395</v>
      </c>
      <c r="W26" s="799"/>
      <c r="X26" s="799"/>
      <c r="Y26" s="799"/>
      <c r="Z26" s="800"/>
      <c r="AA26" s="798" t="s">
        <v>396</v>
      </c>
      <c r="AB26" s="799"/>
      <c r="AC26" s="799"/>
      <c r="AD26" s="799"/>
      <c r="AE26" s="799"/>
      <c r="AF26" s="879" t="s">
        <v>397</v>
      </c>
      <c r="AG26" s="880"/>
      <c r="AH26" s="880"/>
      <c r="AI26" s="880"/>
      <c r="AJ26" s="881"/>
      <c r="AK26" s="799" t="s">
        <v>398</v>
      </c>
      <c r="AL26" s="799"/>
      <c r="AM26" s="799"/>
      <c r="AN26" s="799"/>
      <c r="AO26" s="800"/>
      <c r="AP26" s="798" t="s">
        <v>399</v>
      </c>
      <c r="AQ26" s="799"/>
      <c r="AR26" s="799"/>
      <c r="AS26" s="799"/>
      <c r="AT26" s="800"/>
      <c r="AU26" s="798" t="s">
        <v>400</v>
      </c>
      <c r="AV26" s="799"/>
      <c r="AW26" s="799"/>
      <c r="AX26" s="799"/>
      <c r="AY26" s="800"/>
      <c r="AZ26" s="798" t="s">
        <v>401</v>
      </c>
      <c r="BA26" s="799"/>
      <c r="BB26" s="799"/>
      <c r="BC26" s="799"/>
      <c r="BD26" s="800"/>
      <c r="BE26" s="798" t="s">
        <v>377</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402</v>
      </c>
      <c r="C28" s="815"/>
      <c r="D28" s="815"/>
      <c r="E28" s="815"/>
      <c r="F28" s="815"/>
      <c r="G28" s="815"/>
      <c r="H28" s="815"/>
      <c r="I28" s="815"/>
      <c r="J28" s="815"/>
      <c r="K28" s="815"/>
      <c r="L28" s="815"/>
      <c r="M28" s="815"/>
      <c r="N28" s="815"/>
      <c r="O28" s="815"/>
      <c r="P28" s="816"/>
      <c r="Q28" s="887">
        <v>7885</v>
      </c>
      <c r="R28" s="888"/>
      <c r="S28" s="888"/>
      <c r="T28" s="888"/>
      <c r="U28" s="888"/>
      <c r="V28" s="888">
        <v>7665</v>
      </c>
      <c r="W28" s="888"/>
      <c r="X28" s="888"/>
      <c r="Y28" s="888"/>
      <c r="Z28" s="888"/>
      <c r="AA28" s="888">
        <v>220</v>
      </c>
      <c r="AB28" s="888"/>
      <c r="AC28" s="888"/>
      <c r="AD28" s="888"/>
      <c r="AE28" s="889"/>
      <c r="AF28" s="890">
        <v>220</v>
      </c>
      <c r="AG28" s="888"/>
      <c r="AH28" s="888"/>
      <c r="AI28" s="888"/>
      <c r="AJ28" s="891"/>
      <c r="AK28" s="892">
        <v>771</v>
      </c>
      <c r="AL28" s="893"/>
      <c r="AM28" s="893"/>
      <c r="AN28" s="893"/>
      <c r="AO28" s="893"/>
      <c r="AP28" s="893">
        <v>240</v>
      </c>
      <c r="AQ28" s="893"/>
      <c r="AR28" s="893"/>
      <c r="AS28" s="893"/>
      <c r="AT28" s="893"/>
      <c r="AU28" s="893">
        <v>240</v>
      </c>
      <c r="AV28" s="893"/>
      <c r="AW28" s="893"/>
      <c r="AX28" s="893"/>
      <c r="AY28" s="893"/>
      <c r="AZ28" s="894" t="s">
        <v>595</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403</v>
      </c>
      <c r="C29" s="846"/>
      <c r="D29" s="846"/>
      <c r="E29" s="846"/>
      <c r="F29" s="846"/>
      <c r="G29" s="846"/>
      <c r="H29" s="846"/>
      <c r="I29" s="846"/>
      <c r="J29" s="846"/>
      <c r="K29" s="846"/>
      <c r="L29" s="846"/>
      <c r="M29" s="846"/>
      <c r="N29" s="846"/>
      <c r="O29" s="846"/>
      <c r="P29" s="847"/>
      <c r="Q29" s="848">
        <v>904</v>
      </c>
      <c r="R29" s="849"/>
      <c r="S29" s="849"/>
      <c r="T29" s="849"/>
      <c r="U29" s="849"/>
      <c r="V29" s="849">
        <v>900</v>
      </c>
      <c r="W29" s="849"/>
      <c r="X29" s="849"/>
      <c r="Y29" s="849"/>
      <c r="Z29" s="849"/>
      <c r="AA29" s="849">
        <v>3</v>
      </c>
      <c r="AB29" s="849"/>
      <c r="AC29" s="849"/>
      <c r="AD29" s="849"/>
      <c r="AE29" s="850"/>
      <c r="AF29" s="851">
        <v>3</v>
      </c>
      <c r="AG29" s="852"/>
      <c r="AH29" s="852"/>
      <c r="AI29" s="852"/>
      <c r="AJ29" s="853"/>
      <c r="AK29" s="899">
        <v>193</v>
      </c>
      <c r="AL29" s="895"/>
      <c r="AM29" s="895"/>
      <c r="AN29" s="895"/>
      <c r="AO29" s="895"/>
      <c r="AP29" s="895" t="s">
        <v>595</v>
      </c>
      <c r="AQ29" s="895"/>
      <c r="AR29" s="895"/>
      <c r="AS29" s="895"/>
      <c r="AT29" s="895"/>
      <c r="AU29" s="895" t="s">
        <v>595</v>
      </c>
      <c r="AV29" s="895"/>
      <c r="AW29" s="895"/>
      <c r="AX29" s="895"/>
      <c r="AY29" s="895"/>
      <c r="AZ29" s="896" t="s">
        <v>595</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404</v>
      </c>
      <c r="C30" s="846"/>
      <c r="D30" s="846"/>
      <c r="E30" s="846"/>
      <c r="F30" s="846"/>
      <c r="G30" s="846"/>
      <c r="H30" s="846"/>
      <c r="I30" s="846"/>
      <c r="J30" s="846"/>
      <c r="K30" s="846"/>
      <c r="L30" s="846"/>
      <c r="M30" s="846"/>
      <c r="N30" s="846"/>
      <c r="O30" s="846"/>
      <c r="P30" s="847"/>
      <c r="Q30" s="848">
        <v>1484</v>
      </c>
      <c r="R30" s="849"/>
      <c r="S30" s="849"/>
      <c r="T30" s="849"/>
      <c r="U30" s="849"/>
      <c r="V30" s="849">
        <v>1212</v>
      </c>
      <c r="W30" s="849"/>
      <c r="X30" s="849"/>
      <c r="Y30" s="849"/>
      <c r="Z30" s="849"/>
      <c r="AA30" s="849">
        <v>272</v>
      </c>
      <c r="AB30" s="849"/>
      <c r="AC30" s="849"/>
      <c r="AD30" s="849"/>
      <c r="AE30" s="850"/>
      <c r="AF30" s="851">
        <v>1528</v>
      </c>
      <c r="AG30" s="852"/>
      <c r="AH30" s="852"/>
      <c r="AI30" s="852"/>
      <c r="AJ30" s="853"/>
      <c r="AK30" s="899">
        <v>8</v>
      </c>
      <c r="AL30" s="895"/>
      <c r="AM30" s="895"/>
      <c r="AN30" s="895"/>
      <c r="AO30" s="895"/>
      <c r="AP30" s="895">
        <v>4603</v>
      </c>
      <c r="AQ30" s="895"/>
      <c r="AR30" s="895"/>
      <c r="AS30" s="895"/>
      <c r="AT30" s="895"/>
      <c r="AU30" s="895" t="s">
        <v>595</v>
      </c>
      <c r="AV30" s="895"/>
      <c r="AW30" s="895"/>
      <c r="AX30" s="895"/>
      <c r="AY30" s="895"/>
      <c r="AZ30" s="896" t="s">
        <v>595</v>
      </c>
      <c r="BA30" s="896"/>
      <c r="BB30" s="896"/>
      <c r="BC30" s="896"/>
      <c r="BD30" s="896"/>
      <c r="BE30" s="897" t="s">
        <v>405</v>
      </c>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406</v>
      </c>
      <c r="C31" s="846"/>
      <c r="D31" s="846"/>
      <c r="E31" s="846"/>
      <c r="F31" s="846"/>
      <c r="G31" s="846"/>
      <c r="H31" s="846"/>
      <c r="I31" s="846"/>
      <c r="J31" s="846"/>
      <c r="K31" s="846"/>
      <c r="L31" s="846"/>
      <c r="M31" s="846"/>
      <c r="N31" s="846"/>
      <c r="O31" s="846"/>
      <c r="P31" s="847"/>
      <c r="Q31" s="848">
        <v>2567</v>
      </c>
      <c r="R31" s="849"/>
      <c r="S31" s="849"/>
      <c r="T31" s="849"/>
      <c r="U31" s="849"/>
      <c r="V31" s="849">
        <v>2252</v>
      </c>
      <c r="W31" s="849"/>
      <c r="X31" s="849"/>
      <c r="Y31" s="849"/>
      <c r="Z31" s="849"/>
      <c r="AA31" s="849">
        <v>315</v>
      </c>
      <c r="AB31" s="849"/>
      <c r="AC31" s="849"/>
      <c r="AD31" s="849"/>
      <c r="AE31" s="850"/>
      <c r="AF31" s="851">
        <v>110</v>
      </c>
      <c r="AG31" s="852"/>
      <c r="AH31" s="852"/>
      <c r="AI31" s="852"/>
      <c r="AJ31" s="853"/>
      <c r="AK31" s="899">
        <v>517</v>
      </c>
      <c r="AL31" s="895"/>
      <c r="AM31" s="895"/>
      <c r="AN31" s="895"/>
      <c r="AO31" s="895"/>
      <c r="AP31" s="895">
        <v>18743</v>
      </c>
      <c r="AQ31" s="895"/>
      <c r="AR31" s="895"/>
      <c r="AS31" s="895"/>
      <c r="AT31" s="895"/>
      <c r="AU31" s="895">
        <v>4817</v>
      </c>
      <c r="AV31" s="895"/>
      <c r="AW31" s="895"/>
      <c r="AX31" s="895"/>
      <c r="AY31" s="895"/>
      <c r="AZ31" s="896" t="s">
        <v>595</v>
      </c>
      <c r="BA31" s="896"/>
      <c r="BB31" s="896"/>
      <c r="BC31" s="896"/>
      <c r="BD31" s="896"/>
      <c r="BE31" s="897" t="s">
        <v>407</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408</v>
      </c>
      <c r="C32" s="846"/>
      <c r="D32" s="846"/>
      <c r="E32" s="846"/>
      <c r="F32" s="846"/>
      <c r="G32" s="846"/>
      <c r="H32" s="846"/>
      <c r="I32" s="846"/>
      <c r="J32" s="846"/>
      <c r="K32" s="846"/>
      <c r="L32" s="846"/>
      <c r="M32" s="846"/>
      <c r="N32" s="846"/>
      <c r="O32" s="846"/>
      <c r="P32" s="847"/>
      <c r="Q32" s="848">
        <v>36</v>
      </c>
      <c r="R32" s="849"/>
      <c r="S32" s="849"/>
      <c r="T32" s="849"/>
      <c r="U32" s="849"/>
      <c r="V32" s="849">
        <v>36</v>
      </c>
      <c r="W32" s="849"/>
      <c r="X32" s="849"/>
      <c r="Y32" s="849"/>
      <c r="Z32" s="849"/>
      <c r="AA32" s="849" t="s">
        <v>595</v>
      </c>
      <c r="AB32" s="849"/>
      <c r="AC32" s="849"/>
      <c r="AD32" s="849"/>
      <c r="AE32" s="850"/>
      <c r="AF32" s="851" t="s">
        <v>409</v>
      </c>
      <c r="AG32" s="852"/>
      <c r="AH32" s="852"/>
      <c r="AI32" s="852"/>
      <c r="AJ32" s="853"/>
      <c r="AK32" s="899">
        <v>9</v>
      </c>
      <c r="AL32" s="895"/>
      <c r="AM32" s="895"/>
      <c r="AN32" s="895"/>
      <c r="AO32" s="895"/>
      <c r="AP32" s="895">
        <v>2193</v>
      </c>
      <c r="AQ32" s="895"/>
      <c r="AR32" s="895"/>
      <c r="AS32" s="895"/>
      <c r="AT32" s="895"/>
      <c r="AU32" s="895" t="s">
        <v>595</v>
      </c>
      <c r="AV32" s="895"/>
      <c r="AW32" s="895"/>
      <c r="AX32" s="895"/>
      <c r="AY32" s="895"/>
      <c r="AZ32" s="896" t="s">
        <v>595</v>
      </c>
      <c r="BA32" s="896"/>
      <c r="BB32" s="896"/>
      <c r="BC32" s="896"/>
      <c r="BD32" s="896"/>
      <c r="BE32" s="897" t="s">
        <v>410</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411</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389</v>
      </c>
      <c r="B63" s="854" t="s">
        <v>412</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1862</v>
      </c>
      <c r="AG63" s="909"/>
      <c r="AH63" s="909"/>
      <c r="AI63" s="909"/>
      <c r="AJ63" s="910"/>
      <c r="AK63" s="911"/>
      <c r="AL63" s="906"/>
      <c r="AM63" s="906"/>
      <c r="AN63" s="906"/>
      <c r="AO63" s="906"/>
      <c r="AP63" s="909">
        <v>25778</v>
      </c>
      <c r="AQ63" s="909"/>
      <c r="AR63" s="909"/>
      <c r="AS63" s="909"/>
      <c r="AT63" s="909"/>
      <c r="AU63" s="909">
        <v>5057</v>
      </c>
      <c r="AV63" s="909"/>
      <c r="AW63" s="909"/>
      <c r="AX63" s="909"/>
      <c r="AY63" s="909"/>
      <c r="AZ63" s="913"/>
      <c r="BA63" s="913"/>
      <c r="BB63" s="913"/>
      <c r="BC63" s="913"/>
      <c r="BD63" s="913"/>
      <c r="BE63" s="914"/>
      <c r="BF63" s="914"/>
      <c r="BG63" s="914"/>
      <c r="BH63" s="914"/>
      <c r="BI63" s="915"/>
      <c r="BJ63" s="916" t="s">
        <v>413</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415</v>
      </c>
      <c r="B66" s="793"/>
      <c r="C66" s="793"/>
      <c r="D66" s="793"/>
      <c r="E66" s="793"/>
      <c r="F66" s="793"/>
      <c r="G66" s="793"/>
      <c r="H66" s="793"/>
      <c r="I66" s="793"/>
      <c r="J66" s="793"/>
      <c r="K66" s="793"/>
      <c r="L66" s="793"/>
      <c r="M66" s="793"/>
      <c r="N66" s="793"/>
      <c r="O66" s="793"/>
      <c r="P66" s="794"/>
      <c r="Q66" s="798" t="s">
        <v>416</v>
      </c>
      <c r="R66" s="799"/>
      <c r="S66" s="799"/>
      <c r="T66" s="799"/>
      <c r="U66" s="800"/>
      <c r="V66" s="798" t="s">
        <v>395</v>
      </c>
      <c r="W66" s="799"/>
      <c r="X66" s="799"/>
      <c r="Y66" s="799"/>
      <c r="Z66" s="800"/>
      <c r="AA66" s="798" t="s">
        <v>396</v>
      </c>
      <c r="AB66" s="799"/>
      <c r="AC66" s="799"/>
      <c r="AD66" s="799"/>
      <c r="AE66" s="800"/>
      <c r="AF66" s="919" t="s">
        <v>417</v>
      </c>
      <c r="AG66" s="880"/>
      <c r="AH66" s="880"/>
      <c r="AI66" s="880"/>
      <c r="AJ66" s="920"/>
      <c r="AK66" s="798" t="s">
        <v>418</v>
      </c>
      <c r="AL66" s="793"/>
      <c r="AM66" s="793"/>
      <c r="AN66" s="793"/>
      <c r="AO66" s="794"/>
      <c r="AP66" s="798" t="s">
        <v>399</v>
      </c>
      <c r="AQ66" s="799"/>
      <c r="AR66" s="799"/>
      <c r="AS66" s="799"/>
      <c r="AT66" s="800"/>
      <c r="AU66" s="798" t="s">
        <v>419</v>
      </c>
      <c r="AV66" s="799"/>
      <c r="AW66" s="799"/>
      <c r="AX66" s="799"/>
      <c r="AY66" s="800"/>
      <c r="AZ66" s="798" t="s">
        <v>377</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584</v>
      </c>
      <c r="C68" s="935"/>
      <c r="D68" s="935"/>
      <c r="E68" s="935"/>
      <c r="F68" s="935"/>
      <c r="G68" s="935"/>
      <c r="H68" s="935"/>
      <c r="I68" s="935"/>
      <c r="J68" s="935"/>
      <c r="K68" s="935"/>
      <c r="L68" s="935"/>
      <c r="M68" s="935"/>
      <c r="N68" s="935"/>
      <c r="O68" s="935"/>
      <c r="P68" s="936"/>
      <c r="Q68" s="937">
        <v>97</v>
      </c>
      <c r="R68" s="931"/>
      <c r="S68" s="931"/>
      <c r="T68" s="931"/>
      <c r="U68" s="931"/>
      <c r="V68" s="931">
        <v>97</v>
      </c>
      <c r="W68" s="931"/>
      <c r="X68" s="931"/>
      <c r="Y68" s="931"/>
      <c r="Z68" s="931"/>
      <c r="AA68" s="931">
        <v>0</v>
      </c>
      <c r="AB68" s="931"/>
      <c r="AC68" s="931"/>
      <c r="AD68" s="931"/>
      <c r="AE68" s="931"/>
      <c r="AF68" s="931">
        <v>0</v>
      </c>
      <c r="AG68" s="931"/>
      <c r="AH68" s="931"/>
      <c r="AI68" s="931"/>
      <c r="AJ68" s="931"/>
      <c r="AK68" s="931">
        <v>0</v>
      </c>
      <c r="AL68" s="931"/>
      <c r="AM68" s="931"/>
      <c r="AN68" s="931"/>
      <c r="AO68" s="931"/>
      <c r="AP68" s="931" t="s">
        <v>595</v>
      </c>
      <c r="AQ68" s="931"/>
      <c r="AR68" s="931"/>
      <c r="AS68" s="931"/>
      <c r="AT68" s="931"/>
      <c r="AU68" s="931" t="s">
        <v>595</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585</v>
      </c>
      <c r="C69" s="939"/>
      <c r="D69" s="939"/>
      <c r="E69" s="939"/>
      <c r="F69" s="939"/>
      <c r="G69" s="939"/>
      <c r="H69" s="939"/>
      <c r="I69" s="939"/>
      <c r="J69" s="939"/>
      <c r="K69" s="939"/>
      <c r="L69" s="939"/>
      <c r="M69" s="939"/>
      <c r="N69" s="939"/>
      <c r="O69" s="939"/>
      <c r="P69" s="940"/>
      <c r="Q69" s="941">
        <v>10329</v>
      </c>
      <c r="R69" s="895"/>
      <c r="S69" s="895"/>
      <c r="T69" s="895"/>
      <c r="U69" s="895"/>
      <c r="V69" s="895">
        <v>9951</v>
      </c>
      <c r="W69" s="895"/>
      <c r="X69" s="895"/>
      <c r="Y69" s="895"/>
      <c r="Z69" s="895"/>
      <c r="AA69" s="895">
        <v>378</v>
      </c>
      <c r="AB69" s="895"/>
      <c r="AC69" s="895"/>
      <c r="AD69" s="895"/>
      <c r="AE69" s="895"/>
      <c r="AF69" s="895">
        <v>378</v>
      </c>
      <c r="AG69" s="895"/>
      <c r="AH69" s="895"/>
      <c r="AI69" s="895"/>
      <c r="AJ69" s="895"/>
      <c r="AK69" s="895">
        <v>1535</v>
      </c>
      <c r="AL69" s="895"/>
      <c r="AM69" s="895"/>
      <c r="AN69" s="895"/>
      <c r="AO69" s="895"/>
      <c r="AP69" s="895" t="s">
        <v>595</v>
      </c>
      <c r="AQ69" s="895"/>
      <c r="AR69" s="895"/>
      <c r="AS69" s="895"/>
      <c r="AT69" s="895"/>
      <c r="AU69" s="895" t="s">
        <v>595</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586</v>
      </c>
      <c r="C70" s="939"/>
      <c r="D70" s="939"/>
      <c r="E70" s="939"/>
      <c r="F70" s="939"/>
      <c r="G70" s="939"/>
      <c r="H70" s="939"/>
      <c r="I70" s="939"/>
      <c r="J70" s="939"/>
      <c r="K70" s="939"/>
      <c r="L70" s="939"/>
      <c r="M70" s="939"/>
      <c r="N70" s="939"/>
      <c r="O70" s="939"/>
      <c r="P70" s="940"/>
      <c r="Q70" s="941">
        <v>123</v>
      </c>
      <c r="R70" s="895"/>
      <c r="S70" s="895"/>
      <c r="T70" s="895"/>
      <c r="U70" s="895"/>
      <c r="V70" s="895">
        <v>119</v>
      </c>
      <c r="W70" s="895"/>
      <c r="X70" s="895"/>
      <c r="Y70" s="895"/>
      <c r="Z70" s="895"/>
      <c r="AA70" s="895">
        <v>3</v>
      </c>
      <c r="AB70" s="895"/>
      <c r="AC70" s="895"/>
      <c r="AD70" s="895"/>
      <c r="AE70" s="895"/>
      <c r="AF70" s="895">
        <v>3</v>
      </c>
      <c r="AG70" s="895"/>
      <c r="AH70" s="895"/>
      <c r="AI70" s="895"/>
      <c r="AJ70" s="895"/>
      <c r="AK70" s="895">
        <v>40</v>
      </c>
      <c r="AL70" s="895"/>
      <c r="AM70" s="895"/>
      <c r="AN70" s="895"/>
      <c r="AO70" s="895"/>
      <c r="AP70" s="895" t="s">
        <v>595</v>
      </c>
      <c r="AQ70" s="895"/>
      <c r="AR70" s="895"/>
      <c r="AS70" s="895"/>
      <c r="AT70" s="895"/>
      <c r="AU70" s="895" t="s">
        <v>595</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587</v>
      </c>
      <c r="C71" s="939"/>
      <c r="D71" s="939"/>
      <c r="E71" s="939"/>
      <c r="F71" s="939"/>
      <c r="G71" s="939"/>
      <c r="H71" s="939"/>
      <c r="I71" s="939"/>
      <c r="J71" s="939"/>
      <c r="K71" s="939"/>
      <c r="L71" s="939"/>
      <c r="M71" s="939"/>
      <c r="N71" s="939"/>
      <c r="O71" s="939"/>
      <c r="P71" s="940"/>
      <c r="Q71" s="941">
        <v>134160</v>
      </c>
      <c r="R71" s="895"/>
      <c r="S71" s="895"/>
      <c r="T71" s="895"/>
      <c r="U71" s="895"/>
      <c r="V71" s="895">
        <v>130909</v>
      </c>
      <c r="W71" s="895"/>
      <c r="X71" s="895"/>
      <c r="Y71" s="895"/>
      <c r="Z71" s="895"/>
      <c r="AA71" s="895">
        <v>3252</v>
      </c>
      <c r="AB71" s="895"/>
      <c r="AC71" s="895"/>
      <c r="AD71" s="895"/>
      <c r="AE71" s="895"/>
      <c r="AF71" s="895">
        <v>3252</v>
      </c>
      <c r="AG71" s="895"/>
      <c r="AH71" s="895"/>
      <c r="AI71" s="895"/>
      <c r="AJ71" s="895"/>
      <c r="AK71" s="895">
        <v>1186</v>
      </c>
      <c r="AL71" s="895"/>
      <c r="AM71" s="895"/>
      <c r="AN71" s="895"/>
      <c r="AO71" s="895"/>
      <c r="AP71" s="895" t="s">
        <v>595</v>
      </c>
      <c r="AQ71" s="895"/>
      <c r="AR71" s="895"/>
      <c r="AS71" s="895"/>
      <c r="AT71" s="895"/>
      <c r="AU71" s="895" t="s">
        <v>595</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588</v>
      </c>
      <c r="C72" s="939"/>
      <c r="D72" s="939"/>
      <c r="E72" s="939"/>
      <c r="F72" s="939"/>
      <c r="G72" s="939"/>
      <c r="H72" s="939"/>
      <c r="I72" s="939"/>
      <c r="J72" s="939"/>
      <c r="K72" s="939"/>
      <c r="L72" s="939"/>
      <c r="M72" s="939"/>
      <c r="N72" s="939"/>
      <c r="O72" s="939"/>
      <c r="P72" s="940"/>
      <c r="Q72" s="941">
        <v>1516</v>
      </c>
      <c r="R72" s="895"/>
      <c r="S72" s="895"/>
      <c r="T72" s="895"/>
      <c r="U72" s="895"/>
      <c r="V72" s="895">
        <v>1486</v>
      </c>
      <c r="W72" s="895"/>
      <c r="X72" s="895"/>
      <c r="Y72" s="895"/>
      <c r="Z72" s="895"/>
      <c r="AA72" s="895">
        <v>30</v>
      </c>
      <c r="AB72" s="895"/>
      <c r="AC72" s="895"/>
      <c r="AD72" s="895"/>
      <c r="AE72" s="895"/>
      <c r="AF72" s="895">
        <v>30</v>
      </c>
      <c r="AG72" s="895"/>
      <c r="AH72" s="895"/>
      <c r="AI72" s="895"/>
      <c r="AJ72" s="895"/>
      <c r="AK72" s="895">
        <v>0</v>
      </c>
      <c r="AL72" s="895"/>
      <c r="AM72" s="895"/>
      <c r="AN72" s="895"/>
      <c r="AO72" s="895"/>
      <c r="AP72" s="895" t="s">
        <v>595</v>
      </c>
      <c r="AQ72" s="895"/>
      <c r="AR72" s="895"/>
      <c r="AS72" s="895"/>
      <c r="AT72" s="895"/>
      <c r="AU72" s="895" t="s">
        <v>595</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589</v>
      </c>
      <c r="C73" s="939"/>
      <c r="D73" s="939"/>
      <c r="E73" s="939"/>
      <c r="F73" s="939"/>
      <c r="G73" s="939"/>
      <c r="H73" s="939"/>
      <c r="I73" s="939"/>
      <c r="J73" s="939"/>
      <c r="K73" s="939"/>
      <c r="L73" s="939"/>
      <c r="M73" s="939"/>
      <c r="N73" s="939"/>
      <c r="O73" s="939"/>
      <c r="P73" s="940"/>
      <c r="Q73" s="941">
        <v>714</v>
      </c>
      <c r="R73" s="895"/>
      <c r="S73" s="895"/>
      <c r="T73" s="895"/>
      <c r="U73" s="895"/>
      <c r="V73" s="895">
        <v>705</v>
      </c>
      <c r="W73" s="895"/>
      <c r="X73" s="895"/>
      <c r="Y73" s="895"/>
      <c r="Z73" s="895"/>
      <c r="AA73" s="895">
        <v>9</v>
      </c>
      <c r="AB73" s="895"/>
      <c r="AC73" s="895"/>
      <c r="AD73" s="895"/>
      <c r="AE73" s="895"/>
      <c r="AF73" s="895">
        <v>9</v>
      </c>
      <c r="AG73" s="895"/>
      <c r="AH73" s="895"/>
      <c r="AI73" s="895"/>
      <c r="AJ73" s="895"/>
      <c r="AK73" s="895">
        <v>0</v>
      </c>
      <c r="AL73" s="895"/>
      <c r="AM73" s="895"/>
      <c r="AN73" s="895"/>
      <c r="AO73" s="895"/>
      <c r="AP73" s="895">
        <v>358</v>
      </c>
      <c r="AQ73" s="895"/>
      <c r="AR73" s="895"/>
      <c r="AS73" s="895"/>
      <c r="AT73" s="895"/>
      <c r="AU73" s="895">
        <v>169</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590</v>
      </c>
      <c r="C74" s="939"/>
      <c r="D74" s="939"/>
      <c r="E74" s="939"/>
      <c r="F74" s="939"/>
      <c r="G74" s="939"/>
      <c r="H74" s="939"/>
      <c r="I74" s="939"/>
      <c r="J74" s="939"/>
      <c r="K74" s="939"/>
      <c r="L74" s="939"/>
      <c r="M74" s="939"/>
      <c r="N74" s="939"/>
      <c r="O74" s="939"/>
      <c r="P74" s="940"/>
      <c r="Q74" s="941">
        <v>1520</v>
      </c>
      <c r="R74" s="895"/>
      <c r="S74" s="895"/>
      <c r="T74" s="895"/>
      <c r="U74" s="895"/>
      <c r="V74" s="895">
        <v>1504</v>
      </c>
      <c r="W74" s="895"/>
      <c r="X74" s="895"/>
      <c r="Y74" s="895"/>
      <c r="Z74" s="895"/>
      <c r="AA74" s="895">
        <v>16</v>
      </c>
      <c r="AB74" s="895"/>
      <c r="AC74" s="895"/>
      <c r="AD74" s="895"/>
      <c r="AE74" s="895"/>
      <c r="AF74" s="895">
        <v>16</v>
      </c>
      <c r="AG74" s="895"/>
      <c r="AH74" s="895"/>
      <c r="AI74" s="895"/>
      <c r="AJ74" s="895"/>
      <c r="AK74" s="895">
        <v>53</v>
      </c>
      <c r="AL74" s="895"/>
      <c r="AM74" s="895"/>
      <c r="AN74" s="895"/>
      <c r="AO74" s="895"/>
      <c r="AP74" s="895">
        <v>249</v>
      </c>
      <c r="AQ74" s="895"/>
      <c r="AR74" s="895"/>
      <c r="AS74" s="895"/>
      <c r="AT74" s="895"/>
      <c r="AU74" s="895">
        <v>124</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t="s">
        <v>591</v>
      </c>
      <c r="C75" s="939"/>
      <c r="D75" s="939"/>
      <c r="E75" s="939"/>
      <c r="F75" s="939"/>
      <c r="G75" s="939"/>
      <c r="H75" s="939"/>
      <c r="I75" s="939"/>
      <c r="J75" s="939"/>
      <c r="K75" s="939"/>
      <c r="L75" s="939"/>
      <c r="M75" s="939"/>
      <c r="N75" s="939"/>
      <c r="O75" s="939"/>
      <c r="P75" s="940"/>
      <c r="Q75" s="942">
        <v>64309</v>
      </c>
      <c r="R75" s="943"/>
      <c r="S75" s="943"/>
      <c r="T75" s="943"/>
      <c r="U75" s="899"/>
      <c r="V75" s="944">
        <v>64812</v>
      </c>
      <c r="W75" s="943"/>
      <c r="X75" s="943"/>
      <c r="Y75" s="943"/>
      <c r="Z75" s="899"/>
      <c r="AA75" s="944">
        <v>-503</v>
      </c>
      <c r="AB75" s="943"/>
      <c r="AC75" s="943"/>
      <c r="AD75" s="943"/>
      <c r="AE75" s="899"/>
      <c r="AF75" s="944">
        <v>-503</v>
      </c>
      <c r="AG75" s="943"/>
      <c r="AH75" s="943"/>
      <c r="AI75" s="943"/>
      <c r="AJ75" s="899"/>
      <c r="AK75" s="944">
        <v>0</v>
      </c>
      <c r="AL75" s="943"/>
      <c r="AM75" s="943"/>
      <c r="AN75" s="943"/>
      <c r="AO75" s="899"/>
      <c r="AP75" s="944" t="s">
        <v>595</v>
      </c>
      <c r="AQ75" s="943"/>
      <c r="AR75" s="943"/>
      <c r="AS75" s="943"/>
      <c r="AT75" s="899"/>
      <c r="AU75" s="944" t="s">
        <v>595</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t="s">
        <v>592</v>
      </c>
      <c r="C76" s="939"/>
      <c r="D76" s="939"/>
      <c r="E76" s="939"/>
      <c r="F76" s="939"/>
      <c r="G76" s="939"/>
      <c r="H76" s="939"/>
      <c r="I76" s="939"/>
      <c r="J76" s="939"/>
      <c r="K76" s="939"/>
      <c r="L76" s="939"/>
      <c r="M76" s="939"/>
      <c r="N76" s="939"/>
      <c r="O76" s="939"/>
      <c r="P76" s="940"/>
      <c r="Q76" s="942">
        <v>3731</v>
      </c>
      <c r="R76" s="943"/>
      <c r="S76" s="943"/>
      <c r="T76" s="943"/>
      <c r="U76" s="899"/>
      <c r="V76" s="944">
        <v>3507</v>
      </c>
      <c r="W76" s="943"/>
      <c r="X76" s="943"/>
      <c r="Y76" s="943"/>
      <c r="Z76" s="899"/>
      <c r="AA76" s="944">
        <v>223</v>
      </c>
      <c r="AB76" s="943"/>
      <c r="AC76" s="943"/>
      <c r="AD76" s="943"/>
      <c r="AE76" s="899"/>
      <c r="AF76" s="944">
        <v>223</v>
      </c>
      <c r="AG76" s="943"/>
      <c r="AH76" s="943"/>
      <c r="AI76" s="943"/>
      <c r="AJ76" s="899"/>
      <c r="AK76" s="944">
        <v>10</v>
      </c>
      <c r="AL76" s="943"/>
      <c r="AM76" s="943"/>
      <c r="AN76" s="943"/>
      <c r="AO76" s="899"/>
      <c r="AP76" s="944" t="s">
        <v>595</v>
      </c>
      <c r="AQ76" s="943"/>
      <c r="AR76" s="943"/>
      <c r="AS76" s="943"/>
      <c r="AT76" s="899"/>
      <c r="AU76" s="944" t="s">
        <v>595</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t="s">
        <v>593</v>
      </c>
      <c r="C77" s="939"/>
      <c r="D77" s="939"/>
      <c r="E77" s="939"/>
      <c r="F77" s="939"/>
      <c r="G77" s="939"/>
      <c r="H77" s="939"/>
      <c r="I77" s="939"/>
      <c r="J77" s="939"/>
      <c r="K77" s="939"/>
      <c r="L77" s="939"/>
      <c r="M77" s="939"/>
      <c r="N77" s="939"/>
      <c r="O77" s="939"/>
      <c r="P77" s="940"/>
      <c r="Q77" s="942">
        <v>22</v>
      </c>
      <c r="R77" s="943"/>
      <c r="S77" s="943"/>
      <c r="T77" s="943"/>
      <c r="U77" s="899"/>
      <c r="V77" s="944">
        <v>17</v>
      </c>
      <c r="W77" s="943"/>
      <c r="X77" s="943"/>
      <c r="Y77" s="943"/>
      <c r="Z77" s="899"/>
      <c r="AA77" s="944">
        <v>5</v>
      </c>
      <c r="AB77" s="943"/>
      <c r="AC77" s="943"/>
      <c r="AD77" s="943"/>
      <c r="AE77" s="899"/>
      <c r="AF77" s="944">
        <v>5</v>
      </c>
      <c r="AG77" s="943"/>
      <c r="AH77" s="943"/>
      <c r="AI77" s="943"/>
      <c r="AJ77" s="899"/>
      <c r="AK77" s="944">
        <v>0</v>
      </c>
      <c r="AL77" s="943"/>
      <c r="AM77" s="943"/>
      <c r="AN77" s="943"/>
      <c r="AO77" s="899"/>
      <c r="AP77" s="944" t="s">
        <v>595</v>
      </c>
      <c r="AQ77" s="943"/>
      <c r="AR77" s="943"/>
      <c r="AS77" s="943"/>
      <c r="AT77" s="899"/>
      <c r="AU77" s="944" t="s">
        <v>595</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389</v>
      </c>
      <c r="B88" s="854" t="s">
        <v>420</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3415</v>
      </c>
      <c r="AG88" s="909"/>
      <c r="AH88" s="909"/>
      <c r="AI88" s="909"/>
      <c r="AJ88" s="909"/>
      <c r="AK88" s="906"/>
      <c r="AL88" s="906"/>
      <c r="AM88" s="906"/>
      <c r="AN88" s="906"/>
      <c r="AO88" s="906"/>
      <c r="AP88" s="909">
        <v>606</v>
      </c>
      <c r="AQ88" s="909"/>
      <c r="AR88" s="909"/>
      <c r="AS88" s="909"/>
      <c r="AT88" s="909"/>
      <c r="AU88" s="909">
        <v>293</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4" t="s">
        <v>421</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3</v>
      </c>
      <c r="CS102" s="917"/>
      <c r="CT102" s="917"/>
      <c r="CU102" s="917"/>
      <c r="CV102" s="956"/>
      <c r="CW102" s="955" t="s">
        <v>595</v>
      </c>
      <c r="CX102" s="917"/>
      <c r="CY102" s="917"/>
      <c r="CZ102" s="917"/>
      <c r="DA102" s="956"/>
      <c r="DB102" s="955" t="s">
        <v>595</v>
      </c>
      <c r="DC102" s="917"/>
      <c r="DD102" s="917"/>
      <c r="DE102" s="917"/>
      <c r="DF102" s="956"/>
      <c r="DG102" s="955">
        <v>2477</v>
      </c>
      <c r="DH102" s="917"/>
      <c r="DI102" s="917"/>
      <c r="DJ102" s="917"/>
      <c r="DK102" s="956"/>
      <c r="DL102" s="955" t="s">
        <v>595</v>
      </c>
      <c r="DM102" s="917"/>
      <c r="DN102" s="917"/>
      <c r="DO102" s="917"/>
      <c r="DP102" s="956"/>
      <c r="DQ102" s="955">
        <v>2459</v>
      </c>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422</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423</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426</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427</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428</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429</v>
      </c>
      <c r="AB109" s="958"/>
      <c r="AC109" s="958"/>
      <c r="AD109" s="958"/>
      <c r="AE109" s="959"/>
      <c r="AF109" s="957" t="s">
        <v>430</v>
      </c>
      <c r="AG109" s="958"/>
      <c r="AH109" s="958"/>
      <c r="AI109" s="958"/>
      <c r="AJ109" s="959"/>
      <c r="AK109" s="957" t="s">
        <v>304</v>
      </c>
      <c r="AL109" s="958"/>
      <c r="AM109" s="958"/>
      <c r="AN109" s="958"/>
      <c r="AO109" s="959"/>
      <c r="AP109" s="957" t="s">
        <v>431</v>
      </c>
      <c r="AQ109" s="958"/>
      <c r="AR109" s="958"/>
      <c r="AS109" s="958"/>
      <c r="AT109" s="960"/>
      <c r="AU109" s="977" t="s">
        <v>428</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429</v>
      </c>
      <c r="BR109" s="958"/>
      <c r="BS109" s="958"/>
      <c r="BT109" s="958"/>
      <c r="BU109" s="959"/>
      <c r="BV109" s="957" t="s">
        <v>430</v>
      </c>
      <c r="BW109" s="958"/>
      <c r="BX109" s="958"/>
      <c r="BY109" s="958"/>
      <c r="BZ109" s="959"/>
      <c r="CA109" s="957" t="s">
        <v>304</v>
      </c>
      <c r="CB109" s="958"/>
      <c r="CC109" s="958"/>
      <c r="CD109" s="958"/>
      <c r="CE109" s="959"/>
      <c r="CF109" s="978" t="s">
        <v>431</v>
      </c>
      <c r="CG109" s="978"/>
      <c r="CH109" s="978"/>
      <c r="CI109" s="978"/>
      <c r="CJ109" s="978"/>
      <c r="CK109" s="957" t="s">
        <v>432</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429</v>
      </c>
      <c r="DH109" s="958"/>
      <c r="DI109" s="958"/>
      <c r="DJ109" s="958"/>
      <c r="DK109" s="959"/>
      <c r="DL109" s="957" t="s">
        <v>430</v>
      </c>
      <c r="DM109" s="958"/>
      <c r="DN109" s="958"/>
      <c r="DO109" s="958"/>
      <c r="DP109" s="959"/>
      <c r="DQ109" s="957" t="s">
        <v>304</v>
      </c>
      <c r="DR109" s="958"/>
      <c r="DS109" s="958"/>
      <c r="DT109" s="958"/>
      <c r="DU109" s="959"/>
      <c r="DV109" s="957" t="s">
        <v>431</v>
      </c>
      <c r="DW109" s="958"/>
      <c r="DX109" s="958"/>
      <c r="DY109" s="958"/>
      <c r="DZ109" s="960"/>
    </row>
    <row r="110" spans="1:131" s="226" customFormat="1" ht="26.25" customHeight="1" x14ac:dyDescent="0.15">
      <c r="A110" s="961" t="s">
        <v>433</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1797306</v>
      </c>
      <c r="AB110" s="965"/>
      <c r="AC110" s="965"/>
      <c r="AD110" s="965"/>
      <c r="AE110" s="966"/>
      <c r="AF110" s="967">
        <v>1749467</v>
      </c>
      <c r="AG110" s="965"/>
      <c r="AH110" s="965"/>
      <c r="AI110" s="965"/>
      <c r="AJ110" s="966"/>
      <c r="AK110" s="967">
        <v>1748345</v>
      </c>
      <c r="AL110" s="965"/>
      <c r="AM110" s="965"/>
      <c r="AN110" s="965"/>
      <c r="AO110" s="966"/>
      <c r="AP110" s="968">
        <v>11.9</v>
      </c>
      <c r="AQ110" s="969"/>
      <c r="AR110" s="969"/>
      <c r="AS110" s="969"/>
      <c r="AT110" s="970"/>
      <c r="AU110" s="971" t="s">
        <v>73</v>
      </c>
      <c r="AV110" s="972"/>
      <c r="AW110" s="972"/>
      <c r="AX110" s="972"/>
      <c r="AY110" s="972"/>
      <c r="AZ110" s="994" t="s">
        <v>434</v>
      </c>
      <c r="BA110" s="962"/>
      <c r="BB110" s="962"/>
      <c r="BC110" s="962"/>
      <c r="BD110" s="962"/>
      <c r="BE110" s="962"/>
      <c r="BF110" s="962"/>
      <c r="BG110" s="962"/>
      <c r="BH110" s="962"/>
      <c r="BI110" s="962"/>
      <c r="BJ110" s="962"/>
      <c r="BK110" s="962"/>
      <c r="BL110" s="962"/>
      <c r="BM110" s="962"/>
      <c r="BN110" s="962"/>
      <c r="BO110" s="962"/>
      <c r="BP110" s="963"/>
      <c r="BQ110" s="995">
        <v>17603535</v>
      </c>
      <c r="BR110" s="996"/>
      <c r="BS110" s="996"/>
      <c r="BT110" s="996"/>
      <c r="BU110" s="996"/>
      <c r="BV110" s="996">
        <v>17797311</v>
      </c>
      <c r="BW110" s="996"/>
      <c r="BX110" s="996"/>
      <c r="BY110" s="996"/>
      <c r="BZ110" s="996"/>
      <c r="CA110" s="996">
        <v>19444149</v>
      </c>
      <c r="CB110" s="996"/>
      <c r="CC110" s="996"/>
      <c r="CD110" s="996"/>
      <c r="CE110" s="996"/>
      <c r="CF110" s="1009">
        <v>132.30000000000001</v>
      </c>
      <c r="CG110" s="1010"/>
      <c r="CH110" s="1010"/>
      <c r="CI110" s="1010"/>
      <c r="CJ110" s="1010"/>
      <c r="CK110" s="1011" t="s">
        <v>435</v>
      </c>
      <c r="CL110" s="1012"/>
      <c r="CM110" s="994" t="s">
        <v>436</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437</v>
      </c>
      <c r="DH110" s="996"/>
      <c r="DI110" s="996"/>
      <c r="DJ110" s="996"/>
      <c r="DK110" s="996"/>
      <c r="DL110" s="996" t="s">
        <v>437</v>
      </c>
      <c r="DM110" s="996"/>
      <c r="DN110" s="996"/>
      <c r="DO110" s="996"/>
      <c r="DP110" s="996"/>
      <c r="DQ110" s="996" t="s">
        <v>437</v>
      </c>
      <c r="DR110" s="996"/>
      <c r="DS110" s="996"/>
      <c r="DT110" s="996"/>
      <c r="DU110" s="996"/>
      <c r="DV110" s="997" t="s">
        <v>437</v>
      </c>
      <c r="DW110" s="997"/>
      <c r="DX110" s="997"/>
      <c r="DY110" s="997"/>
      <c r="DZ110" s="998"/>
    </row>
    <row r="111" spans="1:131" s="226" customFormat="1" ht="26.25" customHeight="1" x14ac:dyDescent="0.15">
      <c r="A111" s="999" t="s">
        <v>438</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439</v>
      </c>
      <c r="AB111" s="1003"/>
      <c r="AC111" s="1003"/>
      <c r="AD111" s="1003"/>
      <c r="AE111" s="1004"/>
      <c r="AF111" s="1005" t="s">
        <v>437</v>
      </c>
      <c r="AG111" s="1003"/>
      <c r="AH111" s="1003"/>
      <c r="AI111" s="1003"/>
      <c r="AJ111" s="1004"/>
      <c r="AK111" s="1005" t="s">
        <v>437</v>
      </c>
      <c r="AL111" s="1003"/>
      <c r="AM111" s="1003"/>
      <c r="AN111" s="1003"/>
      <c r="AO111" s="1004"/>
      <c r="AP111" s="1006" t="s">
        <v>437</v>
      </c>
      <c r="AQ111" s="1007"/>
      <c r="AR111" s="1007"/>
      <c r="AS111" s="1007"/>
      <c r="AT111" s="1008"/>
      <c r="AU111" s="973"/>
      <c r="AV111" s="974"/>
      <c r="AW111" s="974"/>
      <c r="AX111" s="974"/>
      <c r="AY111" s="974"/>
      <c r="AZ111" s="987" t="s">
        <v>440</v>
      </c>
      <c r="BA111" s="988"/>
      <c r="BB111" s="988"/>
      <c r="BC111" s="988"/>
      <c r="BD111" s="988"/>
      <c r="BE111" s="988"/>
      <c r="BF111" s="988"/>
      <c r="BG111" s="988"/>
      <c r="BH111" s="988"/>
      <c r="BI111" s="988"/>
      <c r="BJ111" s="988"/>
      <c r="BK111" s="988"/>
      <c r="BL111" s="988"/>
      <c r="BM111" s="988"/>
      <c r="BN111" s="988"/>
      <c r="BO111" s="988"/>
      <c r="BP111" s="989"/>
      <c r="BQ111" s="990">
        <v>367909</v>
      </c>
      <c r="BR111" s="991"/>
      <c r="BS111" s="991"/>
      <c r="BT111" s="991"/>
      <c r="BU111" s="991"/>
      <c r="BV111" s="991">
        <v>300001</v>
      </c>
      <c r="BW111" s="991"/>
      <c r="BX111" s="991"/>
      <c r="BY111" s="991"/>
      <c r="BZ111" s="991"/>
      <c r="CA111" s="991">
        <v>244589</v>
      </c>
      <c r="CB111" s="991"/>
      <c r="CC111" s="991"/>
      <c r="CD111" s="991"/>
      <c r="CE111" s="991"/>
      <c r="CF111" s="985">
        <v>1.7</v>
      </c>
      <c r="CG111" s="986"/>
      <c r="CH111" s="986"/>
      <c r="CI111" s="986"/>
      <c r="CJ111" s="986"/>
      <c r="CK111" s="1013"/>
      <c r="CL111" s="1014"/>
      <c r="CM111" s="987" t="s">
        <v>441</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v>347830</v>
      </c>
      <c r="DH111" s="991"/>
      <c r="DI111" s="991"/>
      <c r="DJ111" s="991"/>
      <c r="DK111" s="991"/>
      <c r="DL111" s="991">
        <v>290137</v>
      </c>
      <c r="DM111" s="991"/>
      <c r="DN111" s="991"/>
      <c r="DO111" s="991"/>
      <c r="DP111" s="991"/>
      <c r="DQ111" s="991">
        <v>241215</v>
      </c>
      <c r="DR111" s="991"/>
      <c r="DS111" s="991"/>
      <c r="DT111" s="991"/>
      <c r="DU111" s="991"/>
      <c r="DV111" s="992">
        <v>1.6</v>
      </c>
      <c r="DW111" s="992"/>
      <c r="DX111" s="992"/>
      <c r="DY111" s="992"/>
      <c r="DZ111" s="993"/>
    </row>
    <row r="112" spans="1:131" s="226" customFormat="1" ht="26.25" customHeight="1" x14ac:dyDescent="0.15">
      <c r="A112" s="1017" t="s">
        <v>442</v>
      </c>
      <c r="B112" s="1018"/>
      <c r="C112" s="988" t="s">
        <v>443</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v>20000</v>
      </c>
      <c r="AB112" s="1024"/>
      <c r="AC112" s="1024"/>
      <c r="AD112" s="1024"/>
      <c r="AE112" s="1025"/>
      <c r="AF112" s="1026">
        <v>20000</v>
      </c>
      <c r="AG112" s="1024"/>
      <c r="AH112" s="1024"/>
      <c r="AI112" s="1024"/>
      <c r="AJ112" s="1025"/>
      <c r="AK112" s="1026">
        <v>20000</v>
      </c>
      <c r="AL112" s="1024"/>
      <c r="AM112" s="1024"/>
      <c r="AN112" s="1024"/>
      <c r="AO112" s="1025"/>
      <c r="AP112" s="1027">
        <v>0.1</v>
      </c>
      <c r="AQ112" s="1028"/>
      <c r="AR112" s="1028"/>
      <c r="AS112" s="1028"/>
      <c r="AT112" s="1029"/>
      <c r="AU112" s="973"/>
      <c r="AV112" s="974"/>
      <c r="AW112" s="974"/>
      <c r="AX112" s="974"/>
      <c r="AY112" s="974"/>
      <c r="AZ112" s="987" t="s">
        <v>444</v>
      </c>
      <c r="BA112" s="988"/>
      <c r="BB112" s="988"/>
      <c r="BC112" s="988"/>
      <c r="BD112" s="988"/>
      <c r="BE112" s="988"/>
      <c r="BF112" s="988"/>
      <c r="BG112" s="988"/>
      <c r="BH112" s="988"/>
      <c r="BI112" s="988"/>
      <c r="BJ112" s="988"/>
      <c r="BK112" s="988"/>
      <c r="BL112" s="988"/>
      <c r="BM112" s="988"/>
      <c r="BN112" s="988"/>
      <c r="BO112" s="988"/>
      <c r="BP112" s="989"/>
      <c r="BQ112" s="990">
        <v>6392194</v>
      </c>
      <c r="BR112" s="991"/>
      <c r="BS112" s="991"/>
      <c r="BT112" s="991"/>
      <c r="BU112" s="991"/>
      <c r="BV112" s="991">
        <v>5322863</v>
      </c>
      <c r="BW112" s="991"/>
      <c r="BX112" s="991"/>
      <c r="BY112" s="991"/>
      <c r="BZ112" s="991"/>
      <c r="CA112" s="991">
        <v>5056871</v>
      </c>
      <c r="CB112" s="991"/>
      <c r="CC112" s="991"/>
      <c r="CD112" s="991"/>
      <c r="CE112" s="991"/>
      <c r="CF112" s="985">
        <v>34.4</v>
      </c>
      <c r="CG112" s="986"/>
      <c r="CH112" s="986"/>
      <c r="CI112" s="986"/>
      <c r="CJ112" s="986"/>
      <c r="CK112" s="1013"/>
      <c r="CL112" s="1014"/>
      <c r="CM112" s="987" t="s">
        <v>445</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446</v>
      </c>
      <c r="DH112" s="991"/>
      <c r="DI112" s="991"/>
      <c r="DJ112" s="991"/>
      <c r="DK112" s="991"/>
      <c r="DL112" s="991" t="s">
        <v>437</v>
      </c>
      <c r="DM112" s="991"/>
      <c r="DN112" s="991"/>
      <c r="DO112" s="991"/>
      <c r="DP112" s="991"/>
      <c r="DQ112" s="991" t="s">
        <v>446</v>
      </c>
      <c r="DR112" s="991"/>
      <c r="DS112" s="991"/>
      <c r="DT112" s="991"/>
      <c r="DU112" s="991"/>
      <c r="DV112" s="992" t="s">
        <v>446</v>
      </c>
      <c r="DW112" s="992"/>
      <c r="DX112" s="992"/>
      <c r="DY112" s="992"/>
      <c r="DZ112" s="993"/>
    </row>
    <row r="113" spans="1:130" s="226" customFormat="1" ht="26.25" customHeight="1" x14ac:dyDescent="0.15">
      <c r="A113" s="1019"/>
      <c r="B113" s="1020"/>
      <c r="C113" s="988" t="s">
        <v>447</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532323</v>
      </c>
      <c r="AB113" s="1003"/>
      <c r="AC113" s="1003"/>
      <c r="AD113" s="1003"/>
      <c r="AE113" s="1004"/>
      <c r="AF113" s="1005">
        <v>503828</v>
      </c>
      <c r="AG113" s="1003"/>
      <c r="AH113" s="1003"/>
      <c r="AI113" s="1003"/>
      <c r="AJ113" s="1004"/>
      <c r="AK113" s="1005">
        <v>480646</v>
      </c>
      <c r="AL113" s="1003"/>
      <c r="AM113" s="1003"/>
      <c r="AN113" s="1003"/>
      <c r="AO113" s="1004"/>
      <c r="AP113" s="1006">
        <v>3.3</v>
      </c>
      <c r="AQ113" s="1007"/>
      <c r="AR113" s="1007"/>
      <c r="AS113" s="1007"/>
      <c r="AT113" s="1008"/>
      <c r="AU113" s="973"/>
      <c r="AV113" s="974"/>
      <c r="AW113" s="974"/>
      <c r="AX113" s="974"/>
      <c r="AY113" s="974"/>
      <c r="AZ113" s="987" t="s">
        <v>448</v>
      </c>
      <c r="BA113" s="988"/>
      <c r="BB113" s="988"/>
      <c r="BC113" s="988"/>
      <c r="BD113" s="988"/>
      <c r="BE113" s="988"/>
      <c r="BF113" s="988"/>
      <c r="BG113" s="988"/>
      <c r="BH113" s="988"/>
      <c r="BI113" s="988"/>
      <c r="BJ113" s="988"/>
      <c r="BK113" s="988"/>
      <c r="BL113" s="988"/>
      <c r="BM113" s="988"/>
      <c r="BN113" s="988"/>
      <c r="BO113" s="988"/>
      <c r="BP113" s="989"/>
      <c r="BQ113" s="990">
        <v>175829</v>
      </c>
      <c r="BR113" s="991"/>
      <c r="BS113" s="991"/>
      <c r="BT113" s="991"/>
      <c r="BU113" s="991"/>
      <c r="BV113" s="991">
        <v>142489</v>
      </c>
      <c r="BW113" s="991"/>
      <c r="BX113" s="991"/>
      <c r="BY113" s="991"/>
      <c r="BZ113" s="991"/>
      <c r="CA113" s="991">
        <v>293075</v>
      </c>
      <c r="CB113" s="991"/>
      <c r="CC113" s="991"/>
      <c r="CD113" s="991"/>
      <c r="CE113" s="991"/>
      <c r="CF113" s="985">
        <v>2</v>
      </c>
      <c r="CG113" s="986"/>
      <c r="CH113" s="986"/>
      <c r="CI113" s="986"/>
      <c r="CJ113" s="986"/>
      <c r="CK113" s="1013"/>
      <c r="CL113" s="1014"/>
      <c r="CM113" s="987" t="s">
        <v>449</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v>20079</v>
      </c>
      <c r="DH113" s="1024"/>
      <c r="DI113" s="1024"/>
      <c r="DJ113" s="1024"/>
      <c r="DK113" s="1025"/>
      <c r="DL113" s="1026">
        <v>9864</v>
      </c>
      <c r="DM113" s="1024"/>
      <c r="DN113" s="1024"/>
      <c r="DO113" s="1024"/>
      <c r="DP113" s="1025"/>
      <c r="DQ113" s="1026">
        <v>3374</v>
      </c>
      <c r="DR113" s="1024"/>
      <c r="DS113" s="1024"/>
      <c r="DT113" s="1024"/>
      <c r="DU113" s="1025"/>
      <c r="DV113" s="1027">
        <v>0</v>
      </c>
      <c r="DW113" s="1028"/>
      <c r="DX113" s="1028"/>
      <c r="DY113" s="1028"/>
      <c r="DZ113" s="1029"/>
    </row>
    <row r="114" spans="1:130" s="226" customFormat="1" ht="26.25" customHeight="1" x14ac:dyDescent="0.15">
      <c r="A114" s="1019"/>
      <c r="B114" s="1020"/>
      <c r="C114" s="988" t="s">
        <v>450</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41845</v>
      </c>
      <c r="AB114" s="1024"/>
      <c r="AC114" s="1024"/>
      <c r="AD114" s="1024"/>
      <c r="AE114" s="1025"/>
      <c r="AF114" s="1026">
        <v>46167</v>
      </c>
      <c r="AG114" s="1024"/>
      <c r="AH114" s="1024"/>
      <c r="AI114" s="1024"/>
      <c r="AJ114" s="1025"/>
      <c r="AK114" s="1026">
        <v>46360</v>
      </c>
      <c r="AL114" s="1024"/>
      <c r="AM114" s="1024"/>
      <c r="AN114" s="1024"/>
      <c r="AO114" s="1025"/>
      <c r="AP114" s="1027">
        <v>0.3</v>
      </c>
      <c r="AQ114" s="1028"/>
      <c r="AR114" s="1028"/>
      <c r="AS114" s="1028"/>
      <c r="AT114" s="1029"/>
      <c r="AU114" s="973"/>
      <c r="AV114" s="974"/>
      <c r="AW114" s="974"/>
      <c r="AX114" s="974"/>
      <c r="AY114" s="974"/>
      <c r="AZ114" s="987" t="s">
        <v>451</v>
      </c>
      <c r="BA114" s="988"/>
      <c r="BB114" s="988"/>
      <c r="BC114" s="988"/>
      <c r="BD114" s="988"/>
      <c r="BE114" s="988"/>
      <c r="BF114" s="988"/>
      <c r="BG114" s="988"/>
      <c r="BH114" s="988"/>
      <c r="BI114" s="988"/>
      <c r="BJ114" s="988"/>
      <c r="BK114" s="988"/>
      <c r="BL114" s="988"/>
      <c r="BM114" s="988"/>
      <c r="BN114" s="988"/>
      <c r="BO114" s="988"/>
      <c r="BP114" s="989"/>
      <c r="BQ114" s="990">
        <v>3244695</v>
      </c>
      <c r="BR114" s="991"/>
      <c r="BS114" s="991"/>
      <c r="BT114" s="991"/>
      <c r="BU114" s="991"/>
      <c r="BV114" s="991">
        <v>3233484</v>
      </c>
      <c r="BW114" s="991"/>
      <c r="BX114" s="991"/>
      <c r="BY114" s="991"/>
      <c r="BZ114" s="991"/>
      <c r="CA114" s="991">
        <v>3249475</v>
      </c>
      <c r="CB114" s="991"/>
      <c r="CC114" s="991"/>
      <c r="CD114" s="991"/>
      <c r="CE114" s="991"/>
      <c r="CF114" s="985">
        <v>22.1</v>
      </c>
      <c r="CG114" s="986"/>
      <c r="CH114" s="986"/>
      <c r="CI114" s="986"/>
      <c r="CJ114" s="986"/>
      <c r="CK114" s="1013"/>
      <c r="CL114" s="1014"/>
      <c r="CM114" s="987" t="s">
        <v>452</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446</v>
      </c>
      <c r="DH114" s="1024"/>
      <c r="DI114" s="1024"/>
      <c r="DJ114" s="1024"/>
      <c r="DK114" s="1025"/>
      <c r="DL114" s="1026" t="s">
        <v>446</v>
      </c>
      <c r="DM114" s="1024"/>
      <c r="DN114" s="1024"/>
      <c r="DO114" s="1024"/>
      <c r="DP114" s="1025"/>
      <c r="DQ114" s="1026" t="s">
        <v>446</v>
      </c>
      <c r="DR114" s="1024"/>
      <c r="DS114" s="1024"/>
      <c r="DT114" s="1024"/>
      <c r="DU114" s="1025"/>
      <c r="DV114" s="1027" t="s">
        <v>446</v>
      </c>
      <c r="DW114" s="1028"/>
      <c r="DX114" s="1028"/>
      <c r="DY114" s="1028"/>
      <c r="DZ114" s="1029"/>
    </row>
    <row r="115" spans="1:130" s="226" customFormat="1" ht="26.25" customHeight="1" x14ac:dyDescent="0.15">
      <c r="A115" s="1019"/>
      <c r="B115" s="1020"/>
      <c r="C115" s="988" t="s">
        <v>453</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89424</v>
      </c>
      <c r="AB115" s="1003"/>
      <c r="AC115" s="1003"/>
      <c r="AD115" s="1003"/>
      <c r="AE115" s="1004"/>
      <c r="AF115" s="1005">
        <v>74144</v>
      </c>
      <c r="AG115" s="1003"/>
      <c r="AH115" s="1003"/>
      <c r="AI115" s="1003"/>
      <c r="AJ115" s="1004"/>
      <c r="AK115" s="1005">
        <v>60640</v>
      </c>
      <c r="AL115" s="1003"/>
      <c r="AM115" s="1003"/>
      <c r="AN115" s="1003"/>
      <c r="AO115" s="1004"/>
      <c r="AP115" s="1006">
        <v>0.4</v>
      </c>
      <c r="AQ115" s="1007"/>
      <c r="AR115" s="1007"/>
      <c r="AS115" s="1007"/>
      <c r="AT115" s="1008"/>
      <c r="AU115" s="973"/>
      <c r="AV115" s="974"/>
      <c r="AW115" s="974"/>
      <c r="AX115" s="974"/>
      <c r="AY115" s="974"/>
      <c r="AZ115" s="987" t="s">
        <v>454</v>
      </c>
      <c r="BA115" s="988"/>
      <c r="BB115" s="988"/>
      <c r="BC115" s="988"/>
      <c r="BD115" s="988"/>
      <c r="BE115" s="988"/>
      <c r="BF115" s="988"/>
      <c r="BG115" s="988"/>
      <c r="BH115" s="988"/>
      <c r="BI115" s="988"/>
      <c r="BJ115" s="988"/>
      <c r="BK115" s="988"/>
      <c r="BL115" s="988"/>
      <c r="BM115" s="988"/>
      <c r="BN115" s="988"/>
      <c r="BO115" s="988"/>
      <c r="BP115" s="989"/>
      <c r="BQ115" s="990">
        <v>2860665</v>
      </c>
      <c r="BR115" s="991"/>
      <c r="BS115" s="991"/>
      <c r="BT115" s="991"/>
      <c r="BU115" s="991"/>
      <c r="BV115" s="991">
        <v>2658596</v>
      </c>
      <c r="BW115" s="991"/>
      <c r="BX115" s="991"/>
      <c r="BY115" s="991"/>
      <c r="BZ115" s="991"/>
      <c r="CA115" s="991">
        <v>2459028</v>
      </c>
      <c r="CB115" s="991"/>
      <c r="CC115" s="991"/>
      <c r="CD115" s="991"/>
      <c r="CE115" s="991"/>
      <c r="CF115" s="985">
        <v>16.7</v>
      </c>
      <c r="CG115" s="986"/>
      <c r="CH115" s="986"/>
      <c r="CI115" s="986"/>
      <c r="CJ115" s="986"/>
      <c r="CK115" s="1013"/>
      <c r="CL115" s="1014"/>
      <c r="CM115" s="987" t="s">
        <v>455</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437</v>
      </c>
      <c r="DH115" s="1024"/>
      <c r="DI115" s="1024"/>
      <c r="DJ115" s="1024"/>
      <c r="DK115" s="1025"/>
      <c r="DL115" s="1026" t="s">
        <v>446</v>
      </c>
      <c r="DM115" s="1024"/>
      <c r="DN115" s="1024"/>
      <c r="DO115" s="1024"/>
      <c r="DP115" s="1025"/>
      <c r="DQ115" s="1026" t="s">
        <v>446</v>
      </c>
      <c r="DR115" s="1024"/>
      <c r="DS115" s="1024"/>
      <c r="DT115" s="1024"/>
      <c r="DU115" s="1025"/>
      <c r="DV115" s="1027" t="s">
        <v>437</v>
      </c>
      <c r="DW115" s="1028"/>
      <c r="DX115" s="1028"/>
      <c r="DY115" s="1028"/>
      <c r="DZ115" s="1029"/>
    </row>
    <row r="116" spans="1:130" s="226" customFormat="1" ht="26.25" customHeight="1" x14ac:dyDescent="0.15">
      <c r="A116" s="1021"/>
      <c r="B116" s="1022"/>
      <c r="C116" s="1030" t="s">
        <v>456</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28</v>
      </c>
      <c r="AB116" s="1024"/>
      <c r="AC116" s="1024"/>
      <c r="AD116" s="1024"/>
      <c r="AE116" s="1025"/>
      <c r="AF116" s="1026" t="s">
        <v>437</v>
      </c>
      <c r="AG116" s="1024"/>
      <c r="AH116" s="1024"/>
      <c r="AI116" s="1024"/>
      <c r="AJ116" s="1025"/>
      <c r="AK116" s="1026" t="s">
        <v>446</v>
      </c>
      <c r="AL116" s="1024"/>
      <c r="AM116" s="1024"/>
      <c r="AN116" s="1024"/>
      <c r="AO116" s="1025"/>
      <c r="AP116" s="1027" t="s">
        <v>446</v>
      </c>
      <c r="AQ116" s="1028"/>
      <c r="AR116" s="1028"/>
      <c r="AS116" s="1028"/>
      <c r="AT116" s="1029"/>
      <c r="AU116" s="973"/>
      <c r="AV116" s="974"/>
      <c r="AW116" s="974"/>
      <c r="AX116" s="974"/>
      <c r="AY116" s="974"/>
      <c r="AZ116" s="1032" t="s">
        <v>457</v>
      </c>
      <c r="BA116" s="1033"/>
      <c r="BB116" s="1033"/>
      <c r="BC116" s="1033"/>
      <c r="BD116" s="1033"/>
      <c r="BE116" s="1033"/>
      <c r="BF116" s="1033"/>
      <c r="BG116" s="1033"/>
      <c r="BH116" s="1033"/>
      <c r="BI116" s="1033"/>
      <c r="BJ116" s="1033"/>
      <c r="BK116" s="1033"/>
      <c r="BL116" s="1033"/>
      <c r="BM116" s="1033"/>
      <c r="BN116" s="1033"/>
      <c r="BO116" s="1033"/>
      <c r="BP116" s="1034"/>
      <c r="BQ116" s="990" t="s">
        <v>437</v>
      </c>
      <c r="BR116" s="991"/>
      <c r="BS116" s="991"/>
      <c r="BT116" s="991"/>
      <c r="BU116" s="991"/>
      <c r="BV116" s="991" t="s">
        <v>446</v>
      </c>
      <c r="BW116" s="991"/>
      <c r="BX116" s="991"/>
      <c r="BY116" s="991"/>
      <c r="BZ116" s="991"/>
      <c r="CA116" s="991" t="s">
        <v>446</v>
      </c>
      <c r="CB116" s="991"/>
      <c r="CC116" s="991"/>
      <c r="CD116" s="991"/>
      <c r="CE116" s="991"/>
      <c r="CF116" s="985" t="s">
        <v>437</v>
      </c>
      <c r="CG116" s="986"/>
      <c r="CH116" s="986"/>
      <c r="CI116" s="986"/>
      <c r="CJ116" s="986"/>
      <c r="CK116" s="1013"/>
      <c r="CL116" s="1014"/>
      <c r="CM116" s="987" t="s">
        <v>458</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439</v>
      </c>
      <c r="DH116" s="1024"/>
      <c r="DI116" s="1024"/>
      <c r="DJ116" s="1024"/>
      <c r="DK116" s="1025"/>
      <c r="DL116" s="1026" t="s">
        <v>437</v>
      </c>
      <c r="DM116" s="1024"/>
      <c r="DN116" s="1024"/>
      <c r="DO116" s="1024"/>
      <c r="DP116" s="1025"/>
      <c r="DQ116" s="1026" t="s">
        <v>437</v>
      </c>
      <c r="DR116" s="1024"/>
      <c r="DS116" s="1024"/>
      <c r="DT116" s="1024"/>
      <c r="DU116" s="1025"/>
      <c r="DV116" s="1027" t="s">
        <v>439</v>
      </c>
      <c r="DW116" s="1028"/>
      <c r="DX116" s="1028"/>
      <c r="DY116" s="1028"/>
      <c r="DZ116" s="1029"/>
    </row>
    <row r="117" spans="1:130" s="226" customFormat="1" ht="26.25" customHeight="1" x14ac:dyDescent="0.15">
      <c r="A117" s="977" t="s">
        <v>186</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459</v>
      </c>
      <c r="Z117" s="959"/>
      <c r="AA117" s="1043">
        <v>2480926</v>
      </c>
      <c r="AB117" s="1044"/>
      <c r="AC117" s="1044"/>
      <c r="AD117" s="1044"/>
      <c r="AE117" s="1045"/>
      <c r="AF117" s="1046">
        <v>2393606</v>
      </c>
      <c r="AG117" s="1044"/>
      <c r="AH117" s="1044"/>
      <c r="AI117" s="1044"/>
      <c r="AJ117" s="1045"/>
      <c r="AK117" s="1046">
        <v>2355991</v>
      </c>
      <c r="AL117" s="1044"/>
      <c r="AM117" s="1044"/>
      <c r="AN117" s="1044"/>
      <c r="AO117" s="1045"/>
      <c r="AP117" s="1047"/>
      <c r="AQ117" s="1048"/>
      <c r="AR117" s="1048"/>
      <c r="AS117" s="1048"/>
      <c r="AT117" s="1049"/>
      <c r="AU117" s="973"/>
      <c r="AV117" s="974"/>
      <c r="AW117" s="974"/>
      <c r="AX117" s="974"/>
      <c r="AY117" s="974"/>
      <c r="AZ117" s="1039" t="s">
        <v>460</v>
      </c>
      <c r="BA117" s="1040"/>
      <c r="BB117" s="1040"/>
      <c r="BC117" s="1040"/>
      <c r="BD117" s="1040"/>
      <c r="BE117" s="1040"/>
      <c r="BF117" s="1040"/>
      <c r="BG117" s="1040"/>
      <c r="BH117" s="1040"/>
      <c r="BI117" s="1040"/>
      <c r="BJ117" s="1040"/>
      <c r="BK117" s="1040"/>
      <c r="BL117" s="1040"/>
      <c r="BM117" s="1040"/>
      <c r="BN117" s="1040"/>
      <c r="BO117" s="1040"/>
      <c r="BP117" s="1041"/>
      <c r="BQ117" s="990" t="s">
        <v>461</v>
      </c>
      <c r="BR117" s="991"/>
      <c r="BS117" s="991"/>
      <c r="BT117" s="991"/>
      <c r="BU117" s="991"/>
      <c r="BV117" s="991" t="s">
        <v>461</v>
      </c>
      <c r="BW117" s="991"/>
      <c r="BX117" s="991"/>
      <c r="BY117" s="991"/>
      <c r="BZ117" s="991"/>
      <c r="CA117" s="991" t="s">
        <v>462</v>
      </c>
      <c r="CB117" s="991"/>
      <c r="CC117" s="991"/>
      <c r="CD117" s="991"/>
      <c r="CE117" s="991"/>
      <c r="CF117" s="985" t="s">
        <v>461</v>
      </c>
      <c r="CG117" s="986"/>
      <c r="CH117" s="986"/>
      <c r="CI117" s="986"/>
      <c r="CJ117" s="986"/>
      <c r="CK117" s="1013"/>
      <c r="CL117" s="1014"/>
      <c r="CM117" s="987" t="s">
        <v>463</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464</v>
      </c>
      <c r="DH117" s="1024"/>
      <c r="DI117" s="1024"/>
      <c r="DJ117" s="1024"/>
      <c r="DK117" s="1025"/>
      <c r="DL117" s="1026" t="s">
        <v>461</v>
      </c>
      <c r="DM117" s="1024"/>
      <c r="DN117" s="1024"/>
      <c r="DO117" s="1024"/>
      <c r="DP117" s="1025"/>
      <c r="DQ117" s="1026" t="s">
        <v>461</v>
      </c>
      <c r="DR117" s="1024"/>
      <c r="DS117" s="1024"/>
      <c r="DT117" s="1024"/>
      <c r="DU117" s="1025"/>
      <c r="DV117" s="1027" t="s">
        <v>461</v>
      </c>
      <c r="DW117" s="1028"/>
      <c r="DX117" s="1028"/>
      <c r="DY117" s="1028"/>
      <c r="DZ117" s="1029"/>
    </row>
    <row r="118" spans="1:130" s="226" customFormat="1" ht="26.25" customHeight="1" x14ac:dyDescent="0.15">
      <c r="A118" s="977" t="s">
        <v>432</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429</v>
      </c>
      <c r="AB118" s="958"/>
      <c r="AC118" s="958"/>
      <c r="AD118" s="958"/>
      <c r="AE118" s="959"/>
      <c r="AF118" s="957" t="s">
        <v>430</v>
      </c>
      <c r="AG118" s="958"/>
      <c r="AH118" s="958"/>
      <c r="AI118" s="958"/>
      <c r="AJ118" s="959"/>
      <c r="AK118" s="957" t="s">
        <v>304</v>
      </c>
      <c r="AL118" s="958"/>
      <c r="AM118" s="958"/>
      <c r="AN118" s="958"/>
      <c r="AO118" s="959"/>
      <c r="AP118" s="1035" t="s">
        <v>431</v>
      </c>
      <c r="AQ118" s="1036"/>
      <c r="AR118" s="1036"/>
      <c r="AS118" s="1036"/>
      <c r="AT118" s="1037"/>
      <c r="AU118" s="973"/>
      <c r="AV118" s="974"/>
      <c r="AW118" s="974"/>
      <c r="AX118" s="974"/>
      <c r="AY118" s="974"/>
      <c r="AZ118" s="1038" t="s">
        <v>465</v>
      </c>
      <c r="BA118" s="1030"/>
      <c r="BB118" s="1030"/>
      <c r="BC118" s="1030"/>
      <c r="BD118" s="1030"/>
      <c r="BE118" s="1030"/>
      <c r="BF118" s="1030"/>
      <c r="BG118" s="1030"/>
      <c r="BH118" s="1030"/>
      <c r="BI118" s="1030"/>
      <c r="BJ118" s="1030"/>
      <c r="BK118" s="1030"/>
      <c r="BL118" s="1030"/>
      <c r="BM118" s="1030"/>
      <c r="BN118" s="1030"/>
      <c r="BO118" s="1030"/>
      <c r="BP118" s="1031"/>
      <c r="BQ118" s="1064">
        <v>3978</v>
      </c>
      <c r="BR118" s="1065"/>
      <c r="BS118" s="1065"/>
      <c r="BT118" s="1065"/>
      <c r="BU118" s="1065"/>
      <c r="BV118" s="1065" t="s">
        <v>439</v>
      </c>
      <c r="BW118" s="1065"/>
      <c r="BX118" s="1065"/>
      <c r="BY118" s="1065"/>
      <c r="BZ118" s="1065"/>
      <c r="CA118" s="1065">
        <v>90468</v>
      </c>
      <c r="CB118" s="1065"/>
      <c r="CC118" s="1065"/>
      <c r="CD118" s="1065"/>
      <c r="CE118" s="1065"/>
      <c r="CF118" s="985">
        <v>0.6</v>
      </c>
      <c r="CG118" s="986"/>
      <c r="CH118" s="986"/>
      <c r="CI118" s="986"/>
      <c r="CJ118" s="986"/>
      <c r="CK118" s="1013"/>
      <c r="CL118" s="1014"/>
      <c r="CM118" s="987" t="s">
        <v>466</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464</v>
      </c>
      <c r="DH118" s="1024"/>
      <c r="DI118" s="1024"/>
      <c r="DJ118" s="1024"/>
      <c r="DK118" s="1025"/>
      <c r="DL118" s="1026" t="s">
        <v>462</v>
      </c>
      <c r="DM118" s="1024"/>
      <c r="DN118" s="1024"/>
      <c r="DO118" s="1024"/>
      <c r="DP118" s="1025"/>
      <c r="DQ118" s="1026" t="s">
        <v>439</v>
      </c>
      <c r="DR118" s="1024"/>
      <c r="DS118" s="1024"/>
      <c r="DT118" s="1024"/>
      <c r="DU118" s="1025"/>
      <c r="DV118" s="1027" t="s">
        <v>462</v>
      </c>
      <c r="DW118" s="1028"/>
      <c r="DX118" s="1028"/>
      <c r="DY118" s="1028"/>
      <c r="DZ118" s="1029"/>
    </row>
    <row r="119" spans="1:130" s="226" customFormat="1" ht="26.25" customHeight="1" x14ac:dyDescent="0.15">
      <c r="A119" s="1121" t="s">
        <v>435</v>
      </c>
      <c r="B119" s="1012"/>
      <c r="C119" s="994" t="s">
        <v>436</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439</v>
      </c>
      <c r="AB119" s="965"/>
      <c r="AC119" s="965"/>
      <c r="AD119" s="965"/>
      <c r="AE119" s="966"/>
      <c r="AF119" s="967" t="s">
        <v>439</v>
      </c>
      <c r="AG119" s="965"/>
      <c r="AH119" s="965"/>
      <c r="AI119" s="965"/>
      <c r="AJ119" s="966"/>
      <c r="AK119" s="967" t="s">
        <v>437</v>
      </c>
      <c r="AL119" s="965"/>
      <c r="AM119" s="965"/>
      <c r="AN119" s="965"/>
      <c r="AO119" s="966"/>
      <c r="AP119" s="968" t="s">
        <v>462</v>
      </c>
      <c r="AQ119" s="969"/>
      <c r="AR119" s="969"/>
      <c r="AS119" s="969"/>
      <c r="AT119" s="970"/>
      <c r="AU119" s="975"/>
      <c r="AV119" s="976"/>
      <c r="AW119" s="976"/>
      <c r="AX119" s="976"/>
      <c r="AY119" s="976"/>
      <c r="AZ119" s="247" t="s">
        <v>186</v>
      </c>
      <c r="BA119" s="247"/>
      <c r="BB119" s="247"/>
      <c r="BC119" s="247"/>
      <c r="BD119" s="247"/>
      <c r="BE119" s="247"/>
      <c r="BF119" s="247"/>
      <c r="BG119" s="247"/>
      <c r="BH119" s="247"/>
      <c r="BI119" s="247"/>
      <c r="BJ119" s="247"/>
      <c r="BK119" s="247"/>
      <c r="BL119" s="247"/>
      <c r="BM119" s="247"/>
      <c r="BN119" s="247"/>
      <c r="BO119" s="1042" t="s">
        <v>467</v>
      </c>
      <c r="BP119" s="1070"/>
      <c r="BQ119" s="1064">
        <v>30648805</v>
      </c>
      <c r="BR119" s="1065"/>
      <c r="BS119" s="1065"/>
      <c r="BT119" s="1065"/>
      <c r="BU119" s="1065"/>
      <c r="BV119" s="1065">
        <v>29454744</v>
      </c>
      <c r="BW119" s="1065"/>
      <c r="BX119" s="1065"/>
      <c r="BY119" s="1065"/>
      <c r="BZ119" s="1065"/>
      <c r="CA119" s="1065">
        <v>30837655</v>
      </c>
      <c r="CB119" s="1065"/>
      <c r="CC119" s="1065"/>
      <c r="CD119" s="1065"/>
      <c r="CE119" s="1065"/>
      <c r="CF119" s="1066"/>
      <c r="CG119" s="1067"/>
      <c r="CH119" s="1067"/>
      <c r="CI119" s="1067"/>
      <c r="CJ119" s="1068"/>
      <c r="CK119" s="1015"/>
      <c r="CL119" s="1016"/>
      <c r="CM119" s="1038" t="s">
        <v>468</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439</v>
      </c>
      <c r="DH119" s="1051"/>
      <c r="DI119" s="1051"/>
      <c r="DJ119" s="1051"/>
      <c r="DK119" s="1052"/>
      <c r="DL119" s="1050" t="s">
        <v>437</v>
      </c>
      <c r="DM119" s="1051"/>
      <c r="DN119" s="1051"/>
      <c r="DO119" s="1051"/>
      <c r="DP119" s="1052"/>
      <c r="DQ119" s="1050" t="s">
        <v>437</v>
      </c>
      <c r="DR119" s="1051"/>
      <c r="DS119" s="1051"/>
      <c r="DT119" s="1051"/>
      <c r="DU119" s="1052"/>
      <c r="DV119" s="1053" t="s">
        <v>437</v>
      </c>
      <c r="DW119" s="1054"/>
      <c r="DX119" s="1054"/>
      <c r="DY119" s="1054"/>
      <c r="DZ119" s="1055"/>
    </row>
    <row r="120" spans="1:130" s="226" customFormat="1" ht="26.25" customHeight="1" x14ac:dyDescent="0.15">
      <c r="A120" s="1122"/>
      <c r="B120" s="1014"/>
      <c r="C120" s="987" t="s">
        <v>441</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v>76106</v>
      </c>
      <c r="AB120" s="1024"/>
      <c r="AC120" s="1024"/>
      <c r="AD120" s="1024"/>
      <c r="AE120" s="1025"/>
      <c r="AF120" s="1026">
        <v>63929</v>
      </c>
      <c r="AG120" s="1024"/>
      <c r="AH120" s="1024"/>
      <c r="AI120" s="1024"/>
      <c r="AJ120" s="1025"/>
      <c r="AK120" s="1026">
        <v>54150</v>
      </c>
      <c r="AL120" s="1024"/>
      <c r="AM120" s="1024"/>
      <c r="AN120" s="1024"/>
      <c r="AO120" s="1025"/>
      <c r="AP120" s="1027">
        <v>0.4</v>
      </c>
      <c r="AQ120" s="1028"/>
      <c r="AR120" s="1028"/>
      <c r="AS120" s="1028"/>
      <c r="AT120" s="1029"/>
      <c r="AU120" s="1056" t="s">
        <v>469</v>
      </c>
      <c r="AV120" s="1057"/>
      <c r="AW120" s="1057"/>
      <c r="AX120" s="1057"/>
      <c r="AY120" s="1058"/>
      <c r="AZ120" s="994" t="s">
        <v>470</v>
      </c>
      <c r="BA120" s="962"/>
      <c r="BB120" s="962"/>
      <c r="BC120" s="962"/>
      <c r="BD120" s="962"/>
      <c r="BE120" s="962"/>
      <c r="BF120" s="962"/>
      <c r="BG120" s="962"/>
      <c r="BH120" s="962"/>
      <c r="BI120" s="962"/>
      <c r="BJ120" s="962"/>
      <c r="BK120" s="962"/>
      <c r="BL120" s="962"/>
      <c r="BM120" s="962"/>
      <c r="BN120" s="962"/>
      <c r="BO120" s="962"/>
      <c r="BP120" s="963"/>
      <c r="BQ120" s="995">
        <v>11083950</v>
      </c>
      <c r="BR120" s="996"/>
      <c r="BS120" s="996"/>
      <c r="BT120" s="996"/>
      <c r="BU120" s="996"/>
      <c r="BV120" s="996">
        <v>11767617</v>
      </c>
      <c r="BW120" s="996"/>
      <c r="BX120" s="996"/>
      <c r="BY120" s="996"/>
      <c r="BZ120" s="996"/>
      <c r="CA120" s="996">
        <v>13803778</v>
      </c>
      <c r="CB120" s="996"/>
      <c r="CC120" s="996"/>
      <c r="CD120" s="996"/>
      <c r="CE120" s="996"/>
      <c r="CF120" s="1009">
        <v>93.9</v>
      </c>
      <c r="CG120" s="1010"/>
      <c r="CH120" s="1010"/>
      <c r="CI120" s="1010"/>
      <c r="CJ120" s="1010"/>
      <c r="CK120" s="1071" t="s">
        <v>471</v>
      </c>
      <c r="CL120" s="1072"/>
      <c r="CM120" s="1072"/>
      <c r="CN120" s="1072"/>
      <c r="CO120" s="1073"/>
      <c r="CP120" s="1079" t="s">
        <v>472</v>
      </c>
      <c r="CQ120" s="1080"/>
      <c r="CR120" s="1080"/>
      <c r="CS120" s="1080"/>
      <c r="CT120" s="1080"/>
      <c r="CU120" s="1080"/>
      <c r="CV120" s="1080"/>
      <c r="CW120" s="1080"/>
      <c r="CX120" s="1080"/>
      <c r="CY120" s="1080"/>
      <c r="CZ120" s="1080"/>
      <c r="DA120" s="1080"/>
      <c r="DB120" s="1080"/>
      <c r="DC120" s="1080"/>
      <c r="DD120" s="1080"/>
      <c r="DE120" s="1080"/>
      <c r="DF120" s="1081"/>
      <c r="DG120" s="995">
        <v>5858082</v>
      </c>
      <c r="DH120" s="996"/>
      <c r="DI120" s="996"/>
      <c r="DJ120" s="996"/>
      <c r="DK120" s="996"/>
      <c r="DL120" s="996">
        <v>4958612</v>
      </c>
      <c r="DM120" s="996"/>
      <c r="DN120" s="996"/>
      <c r="DO120" s="996"/>
      <c r="DP120" s="996"/>
      <c r="DQ120" s="996">
        <v>4816871</v>
      </c>
      <c r="DR120" s="996"/>
      <c r="DS120" s="996"/>
      <c r="DT120" s="996"/>
      <c r="DU120" s="996"/>
      <c r="DV120" s="997">
        <v>32.799999999999997</v>
      </c>
      <c r="DW120" s="997"/>
      <c r="DX120" s="997"/>
      <c r="DY120" s="997"/>
      <c r="DZ120" s="998"/>
    </row>
    <row r="121" spans="1:130" s="226" customFormat="1" ht="26.25" customHeight="1" x14ac:dyDescent="0.15">
      <c r="A121" s="1122"/>
      <c r="B121" s="1014"/>
      <c r="C121" s="1039" t="s">
        <v>473</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v>13318</v>
      </c>
      <c r="AB121" s="1024"/>
      <c r="AC121" s="1024"/>
      <c r="AD121" s="1024"/>
      <c r="AE121" s="1025"/>
      <c r="AF121" s="1026">
        <v>10215</v>
      </c>
      <c r="AG121" s="1024"/>
      <c r="AH121" s="1024"/>
      <c r="AI121" s="1024"/>
      <c r="AJ121" s="1025"/>
      <c r="AK121" s="1026">
        <v>6490</v>
      </c>
      <c r="AL121" s="1024"/>
      <c r="AM121" s="1024"/>
      <c r="AN121" s="1024"/>
      <c r="AO121" s="1025"/>
      <c r="AP121" s="1027">
        <v>0</v>
      </c>
      <c r="AQ121" s="1028"/>
      <c r="AR121" s="1028"/>
      <c r="AS121" s="1028"/>
      <c r="AT121" s="1029"/>
      <c r="AU121" s="1059"/>
      <c r="AV121" s="1060"/>
      <c r="AW121" s="1060"/>
      <c r="AX121" s="1060"/>
      <c r="AY121" s="1061"/>
      <c r="AZ121" s="987" t="s">
        <v>474</v>
      </c>
      <c r="BA121" s="988"/>
      <c r="BB121" s="988"/>
      <c r="BC121" s="988"/>
      <c r="BD121" s="988"/>
      <c r="BE121" s="988"/>
      <c r="BF121" s="988"/>
      <c r="BG121" s="988"/>
      <c r="BH121" s="988"/>
      <c r="BI121" s="988"/>
      <c r="BJ121" s="988"/>
      <c r="BK121" s="988"/>
      <c r="BL121" s="988"/>
      <c r="BM121" s="988"/>
      <c r="BN121" s="988"/>
      <c r="BO121" s="988"/>
      <c r="BP121" s="989"/>
      <c r="BQ121" s="990">
        <v>4746845</v>
      </c>
      <c r="BR121" s="991"/>
      <c r="BS121" s="991"/>
      <c r="BT121" s="991"/>
      <c r="BU121" s="991"/>
      <c r="BV121" s="991">
        <v>4304213</v>
      </c>
      <c r="BW121" s="991"/>
      <c r="BX121" s="991"/>
      <c r="BY121" s="991"/>
      <c r="BZ121" s="991"/>
      <c r="CA121" s="991">
        <v>4533938</v>
      </c>
      <c r="CB121" s="991"/>
      <c r="CC121" s="991"/>
      <c r="CD121" s="991"/>
      <c r="CE121" s="991"/>
      <c r="CF121" s="985">
        <v>30.9</v>
      </c>
      <c r="CG121" s="986"/>
      <c r="CH121" s="986"/>
      <c r="CI121" s="986"/>
      <c r="CJ121" s="986"/>
      <c r="CK121" s="1074"/>
      <c r="CL121" s="1075"/>
      <c r="CM121" s="1075"/>
      <c r="CN121" s="1075"/>
      <c r="CO121" s="1076"/>
      <c r="CP121" s="1084" t="s">
        <v>475</v>
      </c>
      <c r="CQ121" s="1085"/>
      <c r="CR121" s="1085"/>
      <c r="CS121" s="1085"/>
      <c r="CT121" s="1085"/>
      <c r="CU121" s="1085"/>
      <c r="CV121" s="1085"/>
      <c r="CW121" s="1085"/>
      <c r="CX121" s="1085"/>
      <c r="CY121" s="1085"/>
      <c r="CZ121" s="1085"/>
      <c r="DA121" s="1085"/>
      <c r="DB121" s="1085"/>
      <c r="DC121" s="1085"/>
      <c r="DD121" s="1085"/>
      <c r="DE121" s="1085"/>
      <c r="DF121" s="1086"/>
      <c r="DG121" s="990">
        <v>480000</v>
      </c>
      <c r="DH121" s="991"/>
      <c r="DI121" s="991"/>
      <c r="DJ121" s="991"/>
      <c r="DK121" s="991"/>
      <c r="DL121" s="991">
        <v>360000</v>
      </c>
      <c r="DM121" s="991"/>
      <c r="DN121" s="991"/>
      <c r="DO121" s="991"/>
      <c r="DP121" s="991"/>
      <c r="DQ121" s="991">
        <v>240000</v>
      </c>
      <c r="DR121" s="991"/>
      <c r="DS121" s="991"/>
      <c r="DT121" s="991"/>
      <c r="DU121" s="991"/>
      <c r="DV121" s="992">
        <v>1.6</v>
      </c>
      <c r="DW121" s="992"/>
      <c r="DX121" s="992"/>
      <c r="DY121" s="992"/>
      <c r="DZ121" s="993"/>
    </row>
    <row r="122" spans="1:130" s="226" customFormat="1" ht="26.25" customHeight="1" x14ac:dyDescent="0.15">
      <c r="A122" s="1122"/>
      <c r="B122" s="1014"/>
      <c r="C122" s="987" t="s">
        <v>452</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439</v>
      </c>
      <c r="AB122" s="1024"/>
      <c r="AC122" s="1024"/>
      <c r="AD122" s="1024"/>
      <c r="AE122" s="1025"/>
      <c r="AF122" s="1026" t="s">
        <v>437</v>
      </c>
      <c r="AG122" s="1024"/>
      <c r="AH122" s="1024"/>
      <c r="AI122" s="1024"/>
      <c r="AJ122" s="1025"/>
      <c r="AK122" s="1026" t="s">
        <v>437</v>
      </c>
      <c r="AL122" s="1024"/>
      <c r="AM122" s="1024"/>
      <c r="AN122" s="1024"/>
      <c r="AO122" s="1025"/>
      <c r="AP122" s="1027" t="s">
        <v>437</v>
      </c>
      <c r="AQ122" s="1028"/>
      <c r="AR122" s="1028"/>
      <c r="AS122" s="1028"/>
      <c r="AT122" s="1029"/>
      <c r="AU122" s="1059"/>
      <c r="AV122" s="1060"/>
      <c r="AW122" s="1060"/>
      <c r="AX122" s="1060"/>
      <c r="AY122" s="1061"/>
      <c r="AZ122" s="1038" t="s">
        <v>476</v>
      </c>
      <c r="BA122" s="1030"/>
      <c r="BB122" s="1030"/>
      <c r="BC122" s="1030"/>
      <c r="BD122" s="1030"/>
      <c r="BE122" s="1030"/>
      <c r="BF122" s="1030"/>
      <c r="BG122" s="1030"/>
      <c r="BH122" s="1030"/>
      <c r="BI122" s="1030"/>
      <c r="BJ122" s="1030"/>
      <c r="BK122" s="1030"/>
      <c r="BL122" s="1030"/>
      <c r="BM122" s="1030"/>
      <c r="BN122" s="1030"/>
      <c r="BO122" s="1030"/>
      <c r="BP122" s="1031"/>
      <c r="BQ122" s="1064">
        <v>22917071</v>
      </c>
      <c r="BR122" s="1065"/>
      <c r="BS122" s="1065"/>
      <c r="BT122" s="1065"/>
      <c r="BU122" s="1065"/>
      <c r="BV122" s="1065">
        <v>22703213</v>
      </c>
      <c r="BW122" s="1065"/>
      <c r="BX122" s="1065"/>
      <c r="BY122" s="1065"/>
      <c r="BZ122" s="1065"/>
      <c r="CA122" s="1065">
        <v>22876698</v>
      </c>
      <c r="CB122" s="1065"/>
      <c r="CC122" s="1065"/>
      <c r="CD122" s="1065"/>
      <c r="CE122" s="1065"/>
      <c r="CF122" s="1082">
        <v>155.69999999999999</v>
      </c>
      <c r="CG122" s="1083"/>
      <c r="CH122" s="1083"/>
      <c r="CI122" s="1083"/>
      <c r="CJ122" s="1083"/>
      <c r="CK122" s="1074"/>
      <c r="CL122" s="1075"/>
      <c r="CM122" s="1075"/>
      <c r="CN122" s="1075"/>
      <c r="CO122" s="1076"/>
      <c r="CP122" s="1084" t="s">
        <v>477</v>
      </c>
      <c r="CQ122" s="1085"/>
      <c r="CR122" s="1085"/>
      <c r="CS122" s="1085"/>
      <c r="CT122" s="1085"/>
      <c r="CU122" s="1085"/>
      <c r="CV122" s="1085"/>
      <c r="CW122" s="1085"/>
      <c r="CX122" s="1085"/>
      <c r="CY122" s="1085"/>
      <c r="CZ122" s="1085"/>
      <c r="DA122" s="1085"/>
      <c r="DB122" s="1085"/>
      <c r="DC122" s="1085"/>
      <c r="DD122" s="1085"/>
      <c r="DE122" s="1085"/>
      <c r="DF122" s="1086"/>
      <c r="DG122" s="990" t="s">
        <v>437</v>
      </c>
      <c r="DH122" s="991"/>
      <c r="DI122" s="991"/>
      <c r="DJ122" s="991"/>
      <c r="DK122" s="991"/>
      <c r="DL122" s="991" t="s">
        <v>437</v>
      </c>
      <c r="DM122" s="991"/>
      <c r="DN122" s="991"/>
      <c r="DO122" s="991"/>
      <c r="DP122" s="991"/>
      <c r="DQ122" s="991" t="s">
        <v>437</v>
      </c>
      <c r="DR122" s="991"/>
      <c r="DS122" s="991"/>
      <c r="DT122" s="991"/>
      <c r="DU122" s="991"/>
      <c r="DV122" s="992" t="s">
        <v>437</v>
      </c>
      <c r="DW122" s="992"/>
      <c r="DX122" s="992"/>
      <c r="DY122" s="992"/>
      <c r="DZ122" s="993"/>
    </row>
    <row r="123" spans="1:130" s="226" customFormat="1" ht="26.25" customHeight="1" x14ac:dyDescent="0.15">
      <c r="A123" s="1122"/>
      <c r="B123" s="1014"/>
      <c r="C123" s="987" t="s">
        <v>458</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437</v>
      </c>
      <c r="AB123" s="1024"/>
      <c r="AC123" s="1024"/>
      <c r="AD123" s="1024"/>
      <c r="AE123" s="1025"/>
      <c r="AF123" s="1026" t="s">
        <v>437</v>
      </c>
      <c r="AG123" s="1024"/>
      <c r="AH123" s="1024"/>
      <c r="AI123" s="1024"/>
      <c r="AJ123" s="1025"/>
      <c r="AK123" s="1026" t="s">
        <v>437</v>
      </c>
      <c r="AL123" s="1024"/>
      <c r="AM123" s="1024"/>
      <c r="AN123" s="1024"/>
      <c r="AO123" s="1025"/>
      <c r="AP123" s="1027" t="s">
        <v>464</v>
      </c>
      <c r="AQ123" s="1028"/>
      <c r="AR123" s="1028"/>
      <c r="AS123" s="1028"/>
      <c r="AT123" s="1029"/>
      <c r="AU123" s="1062"/>
      <c r="AV123" s="1063"/>
      <c r="AW123" s="1063"/>
      <c r="AX123" s="1063"/>
      <c r="AY123" s="1063"/>
      <c r="AZ123" s="247" t="s">
        <v>186</v>
      </c>
      <c r="BA123" s="247"/>
      <c r="BB123" s="247"/>
      <c r="BC123" s="247"/>
      <c r="BD123" s="247"/>
      <c r="BE123" s="247"/>
      <c r="BF123" s="247"/>
      <c r="BG123" s="247"/>
      <c r="BH123" s="247"/>
      <c r="BI123" s="247"/>
      <c r="BJ123" s="247"/>
      <c r="BK123" s="247"/>
      <c r="BL123" s="247"/>
      <c r="BM123" s="247"/>
      <c r="BN123" s="247"/>
      <c r="BO123" s="1042" t="s">
        <v>478</v>
      </c>
      <c r="BP123" s="1070"/>
      <c r="BQ123" s="1128">
        <v>38747866</v>
      </c>
      <c r="BR123" s="1129"/>
      <c r="BS123" s="1129"/>
      <c r="BT123" s="1129"/>
      <c r="BU123" s="1129"/>
      <c r="BV123" s="1129">
        <v>38775043</v>
      </c>
      <c r="BW123" s="1129"/>
      <c r="BX123" s="1129"/>
      <c r="BY123" s="1129"/>
      <c r="BZ123" s="1129"/>
      <c r="CA123" s="1129">
        <v>41214414</v>
      </c>
      <c r="CB123" s="1129"/>
      <c r="CC123" s="1129"/>
      <c r="CD123" s="1129"/>
      <c r="CE123" s="1129"/>
      <c r="CF123" s="1066"/>
      <c r="CG123" s="1067"/>
      <c r="CH123" s="1067"/>
      <c r="CI123" s="1067"/>
      <c r="CJ123" s="1068"/>
      <c r="CK123" s="1074"/>
      <c r="CL123" s="1075"/>
      <c r="CM123" s="1075"/>
      <c r="CN123" s="1075"/>
      <c r="CO123" s="1076"/>
      <c r="CP123" s="1084" t="s">
        <v>479</v>
      </c>
      <c r="CQ123" s="1085"/>
      <c r="CR123" s="1085"/>
      <c r="CS123" s="1085"/>
      <c r="CT123" s="1085"/>
      <c r="CU123" s="1085"/>
      <c r="CV123" s="1085"/>
      <c r="CW123" s="1085"/>
      <c r="CX123" s="1085"/>
      <c r="CY123" s="1085"/>
      <c r="CZ123" s="1085"/>
      <c r="DA123" s="1085"/>
      <c r="DB123" s="1085"/>
      <c r="DC123" s="1085"/>
      <c r="DD123" s="1085"/>
      <c r="DE123" s="1085"/>
      <c r="DF123" s="1086"/>
      <c r="DG123" s="1023">
        <v>8329</v>
      </c>
      <c r="DH123" s="1024"/>
      <c r="DI123" s="1024"/>
      <c r="DJ123" s="1024"/>
      <c r="DK123" s="1025"/>
      <c r="DL123" s="1026">
        <v>4251</v>
      </c>
      <c r="DM123" s="1024"/>
      <c r="DN123" s="1024"/>
      <c r="DO123" s="1024"/>
      <c r="DP123" s="1025"/>
      <c r="DQ123" s="1026" t="s">
        <v>480</v>
      </c>
      <c r="DR123" s="1024"/>
      <c r="DS123" s="1024"/>
      <c r="DT123" s="1024"/>
      <c r="DU123" s="1025"/>
      <c r="DV123" s="1027" t="s">
        <v>481</v>
      </c>
      <c r="DW123" s="1028"/>
      <c r="DX123" s="1028"/>
      <c r="DY123" s="1028"/>
      <c r="DZ123" s="1029"/>
    </row>
    <row r="124" spans="1:130" s="226" customFormat="1" ht="26.25" customHeight="1" thickBot="1" x14ac:dyDescent="0.2">
      <c r="A124" s="1122"/>
      <c r="B124" s="1014"/>
      <c r="C124" s="987" t="s">
        <v>463</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481</v>
      </c>
      <c r="AB124" s="1024"/>
      <c r="AC124" s="1024"/>
      <c r="AD124" s="1024"/>
      <c r="AE124" s="1025"/>
      <c r="AF124" s="1026" t="s">
        <v>482</v>
      </c>
      <c r="AG124" s="1024"/>
      <c r="AH124" s="1024"/>
      <c r="AI124" s="1024"/>
      <c r="AJ124" s="1025"/>
      <c r="AK124" s="1026" t="s">
        <v>439</v>
      </c>
      <c r="AL124" s="1024"/>
      <c r="AM124" s="1024"/>
      <c r="AN124" s="1024"/>
      <c r="AO124" s="1025"/>
      <c r="AP124" s="1027" t="s">
        <v>480</v>
      </c>
      <c r="AQ124" s="1028"/>
      <c r="AR124" s="1028"/>
      <c r="AS124" s="1028"/>
      <c r="AT124" s="1029"/>
      <c r="AU124" s="1124" t="s">
        <v>483</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439</v>
      </c>
      <c r="BR124" s="1092"/>
      <c r="BS124" s="1092"/>
      <c r="BT124" s="1092"/>
      <c r="BU124" s="1092"/>
      <c r="BV124" s="1092" t="s">
        <v>482</v>
      </c>
      <c r="BW124" s="1092"/>
      <c r="BX124" s="1092"/>
      <c r="BY124" s="1092"/>
      <c r="BZ124" s="1092"/>
      <c r="CA124" s="1092" t="s">
        <v>437</v>
      </c>
      <c r="CB124" s="1092"/>
      <c r="CC124" s="1092"/>
      <c r="CD124" s="1092"/>
      <c r="CE124" s="1092"/>
      <c r="CF124" s="1093"/>
      <c r="CG124" s="1094"/>
      <c r="CH124" s="1094"/>
      <c r="CI124" s="1094"/>
      <c r="CJ124" s="1095"/>
      <c r="CK124" s="1077"/>
      <c r="CL124" s="1077"/>
      <c r="CM124" s="1077"/>
      <c r="CN124" s="1077"/>
      <c r="CO124" s="1078"/>
      <c r="CP124" s="1084" t="s">
        <v>484</v>
      </c>
      <c r="CQ124" s="1085"/>
      <c r="CR124" s="1085"/>
      <c r="CS124" s="1085"/>
      <c r="CT124" s="1085"/>
      <c r="CU124" s="1085"/>
      <c r="CV124" s="1085"/>
      <c r="CW124" s="1085"/>
      <c r="CX124" s="1085"/>
      <c r="CY124" s="1085"/>
      <c r="CZ124" s="1085"/>
      <c r="DA124" s="1085"/>
      <c r="DB124" s="1085"/>
      <c r="DC124" s="1085"/>
      <c r="DD124" s="1085"/>
      <c r="DE124" s="1085"/>
      <c r="DF124" s="1086"/>
      <c r="DG124" s="1069">
        <v>45783</v>
      </c>
      <c r="DH124" s="1051"/>
      <c r="DI124" s="1051"/>
      <c r="DJ124" s="1051"/>
      <c r="DK124" s="1052"/>
      <c r="DL124" s="1050" t="s">
        <v>439</v>
      </c>
      <c r="DM124" s="1051"/>
      <c r="DN124" s="1051"/>
      <c r="DO124" s="1051"/>
      <c r="DP124" s="1052"/>
      <c r="DQ124" s="1050" t="s">
        <v>437</v>
      </c>
      <c r="DR124" s="1051"/>
      <c r="DS124" s="1051"/>
      <c r="DT124" s="1051"/>
      <c r="DU124" s="1052"/>
      <c r="DV124" s="1053" t="s">
        <v>480</v>
      </c>
      <c r="DW124" s="1054"/>
      <c r="DX124" s="1054"/>
      <c r="DY124" s="1054"/>
      <c r="DZ124" s="1055"/>
    </row>
    <row r="125" spans="1:130" s="226" customFormat="1" ht="26.25" customHeight="1" x14ac:dyDescent="0.15">
      <c r="A125" s="1122"/>
      <c r="B125" s="1014"/>
      <c r="C125" s="987" t="s">
        <v>466</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439</v>
      </c>
      <c r="AB125" s="1024"/>
      <c r="AC125" s="1024"/>
      <c r="AD125" s="1024"/>
      <c r="AE125" s="1025"/>
      <c r="AF125" s="1026" t="s">
        <v>482</v>
      </c>
      <c r="AG125" s="1024"/>
      <c r="AH125" s="1024"/>
      <c r="AI125" s="1024"/>
      <c r="AJ125" s="1025"/>
      <c r="AK125" s="1026" t="s">
        <v>437</v>
      </c>
      <c r="AL125" s="1024"/>
      <c r="AM125" s="1024"/>
      <c r="AN125" s="1024"/>
      <c r="AO125" s="1025"/>
      <c r="AP125" s="1027" t="s">
        <v>439</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485</v>
      </c>
      <c r="CL125" s="1072"/>
      <c r="CM125" s="1072"/>
      <c r="CN125" s="1072"/>
      <c r="CO125" s="1073"/>
      <c r="CP125" s="994" t="s">
        <v>486</v>
      </c>
      <c r="CQ125" s="962"/>
      <c r="CR125" s="962"/>
      <c r="CS125" s="962"/>
      <c r="CT125" s="962"/>
      <c r="CU125" s="962"/>
      <c r="CV125" s="962"/>
      <c r="CW125" s="962"/>
      <c r="CX125" s="962"/>
      <c r="CY125" s="962"/>
      <c r="CZ125" s="962"/>
      <c r="DA125" s="962"/>
      <c r="DB125" s="962"/>
      <c r="DC125" s="962"/>
      <c r="DD125" s="962"/>
      <c r="DE125" s="962"/>
      <c r="DF125" s="963"/>
      <c r="DG125" s="995" t="s">
        <v>439</v>
      </c>
      <c r="DH125" s="996"/>
      <c r="DI125" s="996"/>
      <c r="DJ125" s="996"/>
      <c r="DK125" s="996"/>
      <c r="DL125" s="996" t="s">
        <v>480</v>
      </c>
      <c r="DM125" s="996"/>
      <c r="DN125" s="996"/>
      <c r="DO125" s="996"/>
      <c r="DP125" s="996"/>
      <c r="DQ125" s="996" t="s">
        <v>437</v>
      </c>
      <c r="DR125" s="996"/>
      <c r="DS125" s="996"/>
      <c r="DT125" s="996"/>
      <c r="DU125" s="996"/>
      <c r="DV125" s="997" t="s">
        <v>482</v>
      </c>
      <c r="DW125" s="997"/>
      <c r="DX125" s="997"/>
      <c r="DY125" s="997"/>
      <c r="DZ125" s="998"/>
    </row>
    <row r="126" spans="1:130" s="226" customFormat="1" ht="26.25" customHeight="1" thickBot="1" x14ac:dyDescent="0.2">
      <c r="A126" s="1122"/>
      <c r="B126" s="1014"/>
      <c r="C126" s="987" t="s">
        <v>468</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439</v>
      </c>
      <c r="AB126" s="1024"/>
      <c r="AC126" s="1024"/>
      <c r="AD126" s="1024"/>
      <c r="AE126" s="1025"/>
      <c r="AF126" s="1026" t="s">
        <v>482</v>
      </c>
      <c r="AG126" s="1024"/>
      <c r="AH126" s="1024"/>
      <c r="AI126" s="1024"/>
      <c r="AJ126" s="1025"/>
      <c r="AK126" s="1026" t="s">
        <v>482</v>
      </c>
      <c r="AL126" s="1024"/>
      <c r="AM126" s="1024"/>
      <c r="AN126" s="1024"/>
      <c r="AO126" s="1025"/>
      <c r="AP126" s="1027" t="s">
        <v>439</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487</v>
      </c>
      <c r="CQ126" s="988"/>
      <c r="CR126" s="988"/>
      <c r="CS126" s="988"/>
      <c r="CT126" s="988"/>
      <c r="CU126" s="988"/>
      <c r="CV126" s="988"/>
      <c r="CW126" s="988"/>
      <c r="CX126" s="988"/>
      <c r="CY126" s="988"/>
      <c r="CZ126" s="988"/>
      <c r="DA126" s="988"/>
      <c r="DB126" s="988"/>
      <c r="DC126" s="988"/>
      <c r="DD126" s="988"/>
      <c r="DE126" s="988"/>
      <c r="DF126" s="989"/>
      <c r="DG126" s="990">
        <v>2860665</v>
      </c>
      <c r="DH126" s="991"/>
      <c r="DI126" s="991"/>
      <c r="DJ126" s="991"/>
      <c r="DK126" s="991"/>
      <c r="DL126" s="991">
        <v>2658596</v>
      </c>
      <c r="DM126" s="991"/>
      <c r="DN126" s="991"/>
      <c r="DO126" s="991"/>
      <c r="DP126" s="991"/>
      <c r="DQ126" s="991">
        <v>2459028</v>
      </c>
      <c r="DR126" s="991"/>
      <c r="DS126" s="991"/>
      <c r="DT126" s="991"/>
      <c r="DU126" s="991"/>
      <c r="DV126" s="992">
        <v>16.7</v>
      </c>
      <c r="DW126" s="992"/>
      <c r="DX126" s="992"/>
      <c r="DY126" s="992"/>
      <c r="DZ126" s="993"/>
    </row>
    <row r="127" spans="1:130" s="226" customFormat="1" ht="26.25" customHeight="1" x14ac:dyDescent="0.15">
      <c r="A127" s="1123"/>
      <c r="B127" s="1016"/>
      <c r="C127" s="1038" t="s">
        <v>488</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480</v>
      </c>
      <c r="AB127" s="1024"/>
      <c r="AC127" s="1024"/>
      <c r="AD127" s="1024"/>
      <c r="AE127" s="1025"/>
      <c r="AF127" s="1026" t="s">
        <v>437</v>
      </c>
      <c r="AG127" s="1024"/>
      <c r="AH127" s="1024"/>
      <c r="AI127" s="1024"/>
      <c r="AJ127" s="1025"/>
      <c r="AK127" s="1026" t="s">
        <v>439</v>
      </c>
      <c r="AL127" s="1024"/>
      <c r="AM127" s="1024"/>
      <c r="AN127" s="1024"/>
      <c r="AO127" s="1025"/>
      <c r="AP127" s="1027" t="s">
        <v>437</v>
      </c>
      <c r="AQ127" s="1028"/>
      <c r="AR127" s="1028"/>
      <c r="AS127" s="1028"/>
      <c r="AT127" s="1029"/>
      <c r="AU127" s="228"/>
      <c r="AV127" s="228"/>
      <c r="AW127" s="228"/>
      <c r="AX127" s="1096" t="s">
        <v>489</v>
      </c>
      <c r="AY127" s="1097"/>
      <c r="AZ127" s="1097"/>
      <c r="BA127" s="1097"/>
      <c r="BB127" s="1097"/>
      <c r="BC127" s="1097"/>
      <c r="BD127" s="1097"/>
      <c r="BE127" s="1098"/>
      <c r="BF127" s="1099" t="s">
        <v>490</v>
      </c>
      <c r="BG127" s="1097"/>
      <c r="BH127" s="1097"/>
      <c r="BI127" s="1097"/>
      <c r="BJ127" s="1097"/>
      <c r="BK127" s="1097"/>
      <c r="BL127" s="1098"/>
      <c r="BM127" s="1099" t="s">
        <v>491</v>
      </c>
      <c r="BN127" s="1097"/>
      <c r="BO127" s="1097"/>
      <c r="BP127" s="1097"/>
      <c r="BQ127" s="1097"/>
      <c r="BR127" s="1097"/>
      <c r="BS127" s="1098"/>
      <c r="BT127" s="1099" t="s">
        <v>492</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493</v>
      </c>
      <c r="CQ127" s="988"/>
      <c r="CR127" s="988"/>
      <c r="CS127" s="988"/>
      <c r="CT127" s="988"/>
      <c r="CU127" s="988"/>
      <c r="CV127" s="988"/>
      <c r="CW127" s="988"/>
      <c r="CX127" s="988"/>
      <c r="CY127" s="988"/>
      <c r="CZ127" s="988"/>
      <c r="DA127" s="988"/>
      <c r="DB127" s="988"/>
      <c r="DC127" s="988"/>
      <c r="DD127" s="988"/>
      <c r="DE127" s="988"/>
      <c r="DF127" s="989"/>
      <c r="DG127" s="990" t="s">
        <v>437</v>
      </c>
      <c r="DH127" s="991"/>
      <c r="DI127" s="991"/>
      <c r="DJ127" s="991"/>
      <c r="DK127" s="991"/>
      <c r="DL127" s="991" t="s">
        <v>439</v>
      </c>
      <c r="DM127" s="991"/>
      <c r="DN127" s="991"/>
      <c r="DO127" s="991"/>
      <c r="DP127" s="991"/>
      <c r="DQ127" s="991" t="s">
        <v>439</v>
      </c>
      <c r="DR127" s="991"/>
      <c r="DS127" s="991"/>
      <c r="DT127" s="991"/>
      <c r="DU127" s="991"/>
      <c r="DV127" s="992" t="s">
        <v>439</v>
      </c>
      <c r="DW127" s="992"/>
      <c r="DX127" s="992"/>
      <c r="DY127" s="992"/>
      <c r="DZ127" s="993"/>
    </row>
    <row r="128" spans="1:130" s="226" customFormat="1" ht="26.25" customHeight="1" thickBot="1" x14ac:dyDescent="0.2">
      <c r="A128" s="1106" t="s">
        <v>494</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495</v>
      </c>
      <c r="X128" s="1108"/>
      <c r="Y128" s="1108"/>
      <c r="Z128" s="1109"/>
      <c r="AA128" s="1110">
        <v>619772</v>
      </c>
      <c r="AB128" s="1111"/>
      <c r="AC128" s="1111"/>
      <c r="AD128" s="1111"/>
      <c r="AE128" s="1112"/>
      <c r="AF128" s="1113">
        <v>612453</v>
      </c>
      <c r="AG128" s="1111"/>
      <c r="AH128" s="1111"/>
      <c r="AI128" s="1111"/>
      <c r="AJ128" s="1112"/>
      <c r="AK128" s="1113">
        <v>634926</v>
      </c>
      <c r="AL128" s="1111"/>
      <c r="AM128" s="1111"/>
      <c r="AN128" s="1111"/>
      <c r="AO128" s="1112"/>
      <c r="AP128" s="1114"/>
      <c r="AQ128" s="1115"/>
      <c r="AR128" s="1115"/>
      <c r="AS128" s="1115"/>
      <c r="AT128" s="1116"/>
      <c r="AU128" s="228"/>
      <c r="AV128" s="228"/>
      <c r="AW128" s="228"/>
      <c r="AX128" s="961" t="s">
        <v>496</v>
      </c>
      <c r="AY128" s="962"/>
      <c r="AZ128" s="962"/>
      <c r="BA128" s="962"/>
      <c r="BB128" s="962"/>
      <c r="BC128" s="962"/>
      <c r="BD128" s="962"/>
      <c r="BE128" s="963"/>
      <c r="BF128" s="1117" t="s">
        <v>482</v>
      </c>
      <c r="BG128" s="1118"/>
      <c r="BH128" s="1118"/>
      <c r="BI128" s="1118"/>
      <c r="BJ128" s="1118"/>
      <c r="BK128" s="1118"/>
      <c r="BL128" s="1119"/>
      <c r="BM128" s="1117">
        <v>12.68</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497</v>
      </c>
      <c r="CQ128" s="791"/>
      <c r="CR128" s="791"/>
      <c r="CS128" s="791"/>
      <c r="CT128" s="791"/>
      <c r="CU128" s="791"/>
      <c r="CV128" s="791"/>
      <c r="CW128" s="791"/>
      <c r="CX128" s="791"/>
      <c r="CY128" s="791"/>
      <c r="CZ128" s="791"/>
      <c r="DA128" s="791"/>
      <c r="DB128" s="791"/>
      <c r="DC128" s="791"/>
      <c r="DD128" s="791"/>
      <c r="DE128" s="791"/>
      <c r="DF128" s="1101"/>
      <c r="DG128" s="1102" t="s">
        <v>498</v>
      </c>
      <c r="DH128" s="1103"/>
      <c r="DI128" s="1103"/>
      <c r="DJ128" s="1103"/>
      <c r="DK128" s="1103"/>
      <c r="DL128" s="1103" t="s">
        <v>391</v>
      </c>
      <c r="DM128" s="1103"/>
      <c r="DN128" s="1103"/>
      <c r="DO128" s="1103"/>
      <c r="DP128" s="1103"/>
      <c r="DQ128" s="1103" t="s">
        <v>391</v>
      </c>
      <c r="DR128" s="1103"/>
      <c r="DS128" s="1103"/>
      <c r="DT128" s="1103"/>
      <c r="DU128" s="1103"/>
      <c r="DV128" s="1104" t="s">
        <v>391</v>
      </c>
      <c r="DW128" s="1104"/>
      <c r="DX128" s="1104"/>
      <c r="DY128" s="1104"/>
      <c r="DZ128" s="1105"/>
    </row>
    <row r="129" spans="1:131" s="226" customFormat="1" ht="26.25" customHeight="1" x14ac:dyDescent="0.15">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499</v>
      </c>
      <c r="X129" s="1136"/>
      <c r="Y129" s="1136"/>
      <c r="Z129" s="1137"/>
      <c r="AA129" s="1023">
        <v>15116006</v>
      </c>
      <c r="AB129" s="1024"/>
      <c r="AC129" s="1024"/>
      <c r="AD129" s="1024"/>
      <c r="AE129" s="1025"/>
      <c r="AF129" s="1026">
        <v>15640917</v>
      </c>
      <c r="AG129" s="1024"/>
      <c r="AH129" s="1024"/>
      <c r="AI129" s="1024"/>
      <c r="AJ129" s="1025"/>
      <c r="AK129" s="1026">
        <v>16419270</v>
      </c>
      <c r="AL129" s="1024"/>
      <c r="AM129" s="1024"/>
      <c r="AN129" s="1024"/>
      <c r="AO129" s="1025"/>
      <c r="AP129" s="1138"/>
      <c r="AQ129" s="1139"/>
      <c r="AR129" s="1139"/>
      <c r="AS129" s="1139"/>
      <c r="AT129" s="1140"/>
      <c r="AU129" s="229"/>
      <c r="AV129" s="229"/>
      <c r="AW129" s="229"/>
      <c r="AX129" s="1130" t="s">
        <v>500</v>
      </c>
      <c r="AY129" s="988"/>
      <c r="AZ129" s="988"/>
      <c r="BA129" s="988"/>
      <c r="BB129" s="988"/>
      <c r="BC129" s="988"/>
      <c r="BD129" s="988"/>
      <c r="BE129" s="989"/>
      <c r="BF129" s="1131" t="s">
        <v>501</v>
      </c>
      <c r="BG129" s="1132"/>
      <c r="BH129" s="1132"/>
      <c r="BI129" s="1132"/>
      <c r="BJ129" s="1132"/>
      <c r="BK129" s="1132"/>
      <c r="BL129" s="1133"/>
      <c r="BM129" s="1131">
        <v>17.68</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502</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503</v>
      </c>
      <c r="X130" s="1136"/>
      <c r="Y130" s="1136"/>
      <c r="Z130" s="1137"/>
      <c r="AA130" s="1023">
        <v>1728044</v>
      </c>
      <c r="AB130" s="1024"/>
      <c r="AC130" s="1024"/>
      <c r="AD130" s="1024"/>
      <c r="AE130" s="1025"/>
      <c r="AF130" s="1026">
        <v>1726484</v>
      </c>
      <c r="AG130" s="1024"/>
      <c r="AH130" s="1024"/>
      <c r="AI130" s="1024"/>
      <c r="AJ130" s="1025"/>
      <c r="AK130" s="1026">
        <v>1724723</v>
      </c>
      <c r="AL130" s="1024"/>
      <c r="AM130" s="1024"/>
      <c r="AN130" s="1024"/>
      <c r="AO130" s="1025"/>
      <c r="AP130" s="1138"/>
      <c r="AQ130" s="1139"/>
      <c r="AR130" s="1139"/>
      <c r="AS130" s="1139"/>
      <c r="AT130" s="1140"/>
      <c r="AU130" s="229"/>
      <c r="AV130" s="229"/>
      <c r="AW130" s="229"/>
      <c r="AX130" s="1130" t="s">
        <v>504</v>
      </c>
      <c r="AY130" s="988"/>
      <c r="AZ130" s="988"/>
      <c r="BA130" s="988"/>
      <c r="BB130" s="988"/>
      <c r="BC130" s="988"/>
      <c r="BD130" s="988"/>
      <c r="BE130" s="989"/>
      <c r="BF130" s="1166">
        <v>0.4</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505</v>
      </c>
      <c r="X131" s="1173"/>
      <c r="Y131" s="1173"/>
      <c r="Z131" s="1174"/>
      <c r="AA131" s="1069">
        <v>13387962</v>
      </c>
      <c r="AB131" s="1051"/>
      <c r="AC131" s="1051"/>
      <c r="AD131" s="1051"/>
      <c r="AE131" s="1052"/>
      <c r="AF131" s="1050">
        <v>13914433</v>
      </c>
      <c r="AG131" s="1051"/>
      <c r="AH131" s="1051"/>
      <c r="AI131" s="1051"/>
      <c r="AJ131" s="1052"/>
      <c r="AK131" s="1050">
        <v>14694547</v>
      </c>
      <c r="AL131" s="1051"/>
      <c r="AM131" s="1051"/>
      <c r="AN131" s="1051"/>
      <c r="AO131" s="1052"/>
      <c r="AP131" s="1175"/>
      <c r="AQ131" s="1176"/>
      <c r="AR131" s="1176"/>
      <c r="AS131" s="1176"/>
      <c r="AT131" s="1177"/>
      <c r="AU131" s="229"/>
      <c r="AV131" s="229"/>
      <c r="AW131" s="229"/>
      <c r="AX131" s="1148" t="s">
        <v>506</v>
      </c>
      <c r="AY131" s="791"/>
      <c r="AZ131" s="791"/>
      <c r="BA131" s="791"/>
      <c r="BB131" s="791"/>
      <c r="BC131" s="791"/>
      <c r="BD131" s="791"/>
      <c r="BE131" s="1101"/>
      <c r="BF131" s="1149" t="s">
        <v>507</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508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509</v>
      </c>
      <c r="W132" s="1159"/>
      <c r="X132" s="1159"/>
      <c r="Y132" s="1159"/>
      <c r="Z132" s="1160"/>
      <c r="AA132" s="1161">
        <v>0.99425140300000003</v>
      </c>
      <c r="AB132" s="1162"/>
      <c r="AC132" s="1162"/>
      <c r="AD132" s="1162"/>
      <c r="AE132" s="1163"/>
      <c r="AF132" s="1164">
        <v>0.39289419799999997</v>
      </c>
      <c r="AG132" s="1162"/>
      <c r="AH132" s="1162"/>
      <c r="AI132" s="1162"/>
      <c r="AJ132" s="1163"/>
      <c r="AK132" s="1164">
        <v>-2.4893588000000001E-2</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510</v>
      </c>
      <c r="W133" s="1142"/>
      <c r="X133" s="1142"/>
      <c r="Y133" s="1142"/>
      <c r="Z133" s="1143"/>
      <c r="AA133" s="1144">
        <v>2.9</v>
      </c>
      <c r="AB133" s="1145"/>
      <c r="AC133" s="1145"/>
      <c r="AD133" s="1145"/>
      <c r="AE133" s="1146"/>
      <c r="AF133" s="1144">
        <v>1.5</v>
      </c>
      <c r="AG133" s="1145"/>
      <c r="AH133" s="1145"/>
      <c r="AI133" s="1145"/>
      <c r="AJ133" s="1146"/>
      <c r="AK133" s="1144">
        <v>0.4</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7Hn/oiH7Btfc6D2gHklRbYAkC9nx95HrS87LKHzdnSxu4sKeEMYvlzFaJ7hKw0nVR8aFbdq3TkZbc8SDUx/+uA==" saltValue="TpnCzRnZb096T7W6bhWQY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vO1RDcSFoL5oxX+nMShl6ucwv2COPIOoMCsH4790Py5eL1ZxCITgt92/5hQTk3vKSCBNLjL2zAlKQOjLw6/WQ==" saltValue="rdnXBuASIeOJlzg+1Dx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514</v>
      </c>
      <c r="AP7" s="268"/>
      <c r="AQ7" s="269" t="s">
        <v>515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516</v>
      </c>
      <c r="AQ8" s="275" t="s">
        <v>517</v>
      </c>
      <c r="AR8" s="276" t="s">
        <v>518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519</v>
      </c>
      <c r="AL9" s="1182"/>
      <c r="AM9" s="1182"/>
      <c r="AN9" s="1183"/>
      <c r="AO9" s="277">
        <v>4261099</v>
      </c>
      <c r="AP9" s="277">
        <v>57554</v>
      </c>
      <c r="AQ9" s="278">
        <v>65025</v>
      </c>
      <c r="AR9" s="279">
        <v>-11.5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520</v>
      </c>
      <c r="AL10" s="1182"/>
      <c r="AM10" s="1182"/>
      <c r="AN10" s="1183"/>
      <c r="AO10" s="280">
        <v>559516</v>
      </c>
      <c r="AP10" s="280">
        <v>7557</v>
      </c>
      <c r="AQ10" s="281">
        <v>6119</v>
      </c>
      <c r="AR10" s="282">
        <v>23.5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521</v>
      </c>
      <c r="AL11" s="1182"/>
      <c r="AM11" s="1182"/>
      <c r="AN11" s="1183"/>
      <c r="AO11" s="280" t="s">
        <v>522</v>
      </c>
      <c r="AP11" s="280" t="s">
        <v>522</v>
      </c>
      <c r="AQ11" s="281">
        <v>1220</v>
      </c>
      <c r="AR11" s="282" t="s">
        <v>522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523</v>
      </c>
      <c r="AL12" s="1182"/>
      <c r="AM12" s="1182"/>
      <c r="AN12" s="1183"/>
      <c r="AO12" s="280" t="s">
        <v>522</v>
      </c>
      <c r="AP12" s="280" t="s">
        <v>522</v>
      </c>
      <c r="AQ12" s="281">
        <v>12</v>
      </c>
      <c r="AR12" s="282" t="s">
        <v>522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524</v>
      </c>
      <c r="AL13" s="1182"/>
      <c r="AM13" s="1182"/>
      <c r="AN13" s="1183"/>
      <c r="AO13" s="280">
        <v>105076</v>
      </c>
      <c r="AP13" s="280">
        <v>1419</v>
      </c>
      <c r="AQ13" s="281">
        <v>2792</v>
      </c>
      <c r="AR13" s="282">
        <v>-49.2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525</v>
      </c>
      <c r="AL14" s="1182"/>
      <c r="AM14" s="1182"/>
      <c r="AN14" s="1183"/>
      <c r="AO14" s="280">
        <v>121994</v>
      </c>
      <c r="AP14" s="280">
        <v>1648</v>
      </c>
      <c r="AQ14" s="281">
        <v>1408</v>
      </c>
      <c r="AR14" s="282">
        <v>17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526</v>
      </c>
      <c r="AL15" s="1185"/>
      <c r="AM15" s="1185"/>
      <c r="AN15" s="1186"/>
      <c r="AO15" s="280">
        <v>-226856</v>
      </c>
      <c r="AP15" s="280">
        <v>-3064</v>
      </c>
      <c r="AQ15" s="281">
        <v>-3962</v>
      </c>
      <c r="AR15" s="282">
        <v>-22.7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186</v>
      </c>
      <c r="AL16" s="1185"/>
      <c r="AM16" s="1185"/>
      <c r="AN16" s="1186"/>
      <c r="AO16" s="280">
        <v>4820829</v>
      </c>
      <c r="AP16" s="280">
        <v>65114</v>
      </c>
      <c r="AQ16" s="281">
        <v>72615</v>
      </c>
      <c r="AR16" s="282">
        <v>-10.3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531</v>
      </c>
      <c r="AL21" s="1188"/>
      <c r="AM21" s="1188"/>
      <c r="AN21" s="1189"/>
      <c r="AO21" s="293">
        <v>5.52</v>
      </c>
      <c r="AP21" s="294">
        <v>6.51</v>
      </c>
      <c r="AQ21" s="295">
        <v>-0.99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532</v>
      </c>
      <c r="AL22" s="1188"/>
      <c r="AM22" s="1188"/>
      <c r="AN22" s="1189"/>
      <c r="AO22" s="298">
        <v>99.1</v>
      </c>
      <c r="AP22" s="299">
        <v>98.4</v>
      </c>
      <c r="AQ22" s="300">
        <v>0.7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533</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514</v>
      </c>
      <c r="AP30" s="268"/>
      <c r="AQ30" s="269" t="s">
        <v>515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516</v>
      </c>
      <c r="AQ31" s="275" t="s">
        <v>517</v>
      </c>
      <c r="AR31" s="276" t="s">
        <v>518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536</v>
      </c>
      <c r="AL32" s="1196"/>
      <c r="AM32" s="1196"/>
      <c r="AN32" s="1197"/>
      <c r="AO32" s="308">
        <v>1748345</v>
      </c>
      <c r="AP32" s="308">
        <v>23614</v>
      </c>
      <c r="AQ32" s="309">
        <v>34910</v>
      </c>
      <c r="AR32" s="310">
        <v>-32.4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537</v>
      </c>
      <c r="AL33" s="1196"/>
      <c r="AM33" s="1196"/>
      <c r="AN33" s="1197"/>
      <c r="AO33" s="308" t="s">
        <v>522</v>
      </c>
      <c r="AP33" s="308" t="s">
        <v>522</v>
      </c>
      <c r="AQ33" s="309" t="s">
        <v>522</v>
      </c>
      <c r="AR33" s="310" t="s">
        <v>522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538</v>
      </c>
      <c r="AL34" s="1196"/>
      <c r="AM34" s="1196"/>
      <c r="AN34" s="1197"/>
      <c r="AO34" s="308">
        <v>20000</v>
      </c>
      <c r="AP34" s="308">
        <v>270</v>
      </c>
      <c r="AQ34" s="309">
        <v>4</v>
      </c>
      <c r="AR34" s="310">
        <v>6650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539</v>
      </c>
      <c r="AL35" s="1196"/>
      <c r="AM35" s="1196"/>
      <c r="AN35" s="1197"/>
      <c r="AO35" s="308">
        <v>480646</v>
      </c>
      <c r="AP35" s="308">
        <v>6492</v>
      </c>
      <c r="AQ35" s="309">
        <v>8517</v>
      </c>
      <c r="AR35" s="310">
        <v>-23.8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540</v>
      </c>
      <c r="AL36" s="1196"/>
      <c r="AM36" s="1196"/>
      <c r="AN36" s="1197"/>
      <c r="AO36" s="308">
        <v>46360</v>
      </c>
      <c r="AP36" s="308">
        <v>626</v>
      </c>
      <c r="AQ36" s="309">
        <v>1600</v>
      </c>
      <c r="AR36" s="310">
        <v>-60.9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541</v>
      </c>
      <c r="AL37" s="1196"/>
      <c r="AM37" s="1196"/>
      <c r="AN37" s="1197"/>
      <c r="AO37" s="308">
        <v>60640</v>
      </c>
      <c r="AP37" s="308">
        <v>819</v>
      </c>
      <c r="AQ37" s="309">
        <v>1669</v>
      </c>
      <c r="AR37" s="310">
        <v>-50.9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542</v>
      </c>
      <c r="AL38" s="1199"/>
      <c r="AM38" s="1199"/>
      <c r="AN38" s="1200"/>
      <c r="AO38" s="311" t="s">
        <v>522</v>
      </c>
      <c r="AP38" s="311" t="s">
        <v>522</v>
      </c>
      <c r="AQ38" s="312">
        <v>1</v>
      </c>
      <c r="AR38" s="300" t="s">
        <v>522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543</v>
      </c>
      <c r="AL39" s="1199"/>
      <c r="AM39" s="1199"/>
      <c r="AN39" s="1200"/>
      <c r="AO39" s="308">
        <v>-634926</v>
      </c>
      <c r="AP39" s="308">
        <v>-8576</v>
      </c>
      <c r="AQ39" s="309">
        <v>-6461</v>
      </c>
      <c r="AR39" s="310">
        <v>32.700000000000003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544</v>
      </c>
      <c r="AL40" s="1196"/>
      <c r="AM40" s="1196"/>
      <c r="AN40" s="1197"/>
      <c r="AO40" s="308">
        <v>-1724723</v>
      </c>
      <c r="AP40" s="308">
        <v>-23295</v>
      </c>
      <c r="AQ40" s="309">
        <v>-28321</v>
      </c>
      <c r="AR40" s="310">
        <v>-17.7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297</v>
      </c>
      <c r="AL41" s="1202"/>
      <c r="AM41" s="1202"/>
      <c r="AN41" s="1203"/>
      <c r="AO41" s="308">
        <v>-3658</v>
      </c>
      <c r="AP41" s="308">
        <v>-49</v>
      </c>
      <c r="AQ41" s="309">
        <v>11918</v>
      </c>
      <c r="AR41" s="310">
        <v>-100.4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514</v>
      </c>
      <c r="AN49" s="1192" t="s">
        <v>548</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549</v>
      </c>
      <c r="AO50" s="325" t="s">
        <v>550</v>
      </c>
      <c r="AP50" s="326" t="s">
        <v>551</v>
      </c>
      <c r="AQ50" s="327" t="s">
        <v>552</v>
      </c>
      <c r="AR50" s="328" t="s">
        <v>553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3037775</v>
      </c>
      <c r="AN51" s="330">
        <v>41451</v>
      </c>
      <c r="AO51" s="331">
        <v>41.1</v>
      </c>
      <c r="AP51" s="332">
        <v>47820</v>
      </c>
      <c r="AQ51" s="333">
        <v>7.5</v>
      </c>
      <c r="AR51" s="334">
        <v>33.6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1715797</v>
      </c>
      <c r="AN52" s="338">
        <v>23412</v>
      </c>
      <c r="AO52" s="339">
        <v>71.900000000000006</v>
      </c>
      <c r="AP52" s="340">
        <v>25855</v>
      </c>
      <c r="AQ52" s="341">
        <v>-0.1</v>
      </c>
      <c r="AR52" s="342">
        <v>72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2807379</v>
      </c>
      <c r="AN53" s="330">
        <v>38116</v>
      </c>
      <c r="AO53" s="331">
        <v>-8</v>
      </c>
      <c r="AP53" s="332">
        <v>41934</v>
      </c>
      <c r="AQ53" s="333">
        <v>-12.3</v>
      </c>
      <c r="AR53" s="334">
        <v>4.3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1867089</v>
      </c>
      <c r="AN54" s="338">
        <v>25350</v>
      </c>
      <c r="AO54" s="339">
        <v>8.3000000000000007</v>
      </c>
      <c r="AP54" s="340">
        <v>23352</v>
      </c>
      <c r="AQ54" s="341">
        <v>-9.6999999999999993</v>
      </c>
      <c r="AR54" s="342">
        <v>18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2636924</v>
      </c>
      <c r="AN55" s="330">
        <v>35674</v>
      </c>
      <c r="AO55" s="331">
        <v>-6.4</v>
      </c>
      <c r="AP55" s="332">
        <v>45588</v>
      </c>
      <c r="AQ55" s="333">
        <v>8.6999999999999993</v>
      </c>
      <c r="AR55" s="334">
        <v>-15.1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1661679</v>
      </c>
      <c r="AN56" s="338">
        <v>22480</v>
      </c>
      <c r="AO56" s="339">
        <v>-11.3</v>
      </c>
      <c r="AP56" s="340">
        <v>24150</v>
      </c>
      <c r="AQ56" s="341">
        <v>3.4</v>
      </c>
      <c r="AR56" s="342">
        <v>-14.7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3393615</v>
      </c>
      <c r="AN57" s="330">
        <v>45870</v>
      </c>
      <c r="AO57" s="331">
        <v>28.6</v>
      </c>
      <c r="AP57" s="332">
        <v>45483</v>
      </c>
      <c r="AQ57" s="333">
        <v>-0.2</v>
      </c>
      <c r="AR57" s="334">
        <v>28.8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1471337</v>
      </c>
      <c r="AN58" s="338">
        <v>19888</v>
      </c>
      <c r="AO58" s="339">
        <v>-11.5</v>
      </c>
      <c r="AP58" s="340">
        <v>24241</v>
      </c>
      <c r="AQ58" s="341">
        <v>0.4</v>
      </c>
      <c r="AR58" s="342">
        <v>-11.9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5383742</v>
      </c>
      <c r="AN59" s="330">
        <v>72717</v>
      </c>
      <c r="AO59" s="331">
        <v>58.5</v>
      </c>
      <c r="AP59" s="332">
        <v>45945</v>
      </c>
      <c r="AQ59" s="333">
        <v>1</v>
      </c>
      <c r="AR59" s="334">
        <v>57.5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3253241</v>
      </c>
      <c r="AN60" s="338">
        <v>43941</v>
      </c>
      <c r="AO60" s="339">
        <v>120.9</v>
      </c>
      <c r="AP60" s="340">
        <v>25180</v>
      </c>
      <c r="AQ60" s="341">
        <v>3.9</v>
      </c>
      <c r="AR60" s="342">
        <v>117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3451887</v>
      </c>
      <c r="AN61" s="345">
        <v>46766</v>
      </c>
      <c r="AO61" s="346">
        <v>22.8</v>
      </c>
      <c r="AP61" s="347">
        <v>45354</v>
      </c>
      <c r="AQ61" s="348">
        <v>0.9</v>
      </c>
      <c r="AR61" s="334">
        <v>21.9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1993829</v>
      </c>
      <c r="AN62" s="338">
        <v>27014</v>
      </c>
      <c r="AO62" s="339">
        <v>35.700000000000003</v>
      </c>
      <c r="AP62" s="340">
        <v>24556</v>
      </c>
      <c r="AQ62" s="341">
        <v>-0.4</v>
      </c>
      <c r="AR62" s="342">
        <v>36.1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XsYlr0LfjDMyD9VTEPEE4j319Lh/TViRApGmWMkNammvLSOE+qrzG8AQyQiVicBSesIL1MbXP0n9alFJBylc2w==" saltValue="ACmIOHsOtr7PnBFjySg3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562</v>
      </c>
    </row>
    <row r="120" spans="125:125" ht="13.5" hidden="1" customHeight="1" x14ac:dyDescent="0.15"/>
    <row r="121" spans="125:125" ht="13.5" hidden="1" customHeight="1" x14ac:dyDescent="0.15">
      <c r="DU121" s="255"/>
    </row>
  </sheetData>
  <sheetProtection algorithmName="SHA-512" hashValue="2cKRgdrq5H3Hb6Mv3hFDq0rz3kqupT2rGHPsir3fui/ZOwYUFqYsWm9SoqTgVOokbP9Yr28/DTslWgUB9JpVNg==" saltValue="jm6/qY5NFnyg7MVgrg4u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563</v>
      </c>
    </row>
  </sheetData>
  <sheetProtection algorithmName="SHA-512" hashValue="23zMKHoAfzN6uyUldG4ATNvH+lTnbIl4asmSKKgbDojKS/77i6QbCCx9VQuyEPnHl4PqCtdulxl6hXSbWkz7bA==" saltValue="NNmqJ5kXvw+PQqJcCxn9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4" t="s">
        <v>3</v>
      </c>
      <c r="D47" s="1204"/>
      <c r="E47" s="1205"/>
      <c r="F47" s="11">
        <v>16.78</v>
      </c>
      <c r="G47" s="12">
        <v>20.309999999999999</v>
      </c>
      <c r="H47" s="12">
        <v>24.77</v>
      </c>
      <c r="I47" s="12">
        <v>26.22</v>
      </c>
      <c r="J47" s="13">
        <v>28.07</v>
      </c>
    </row>
    <row r="48" spans="2:10" ht="57.75" customHeight="1" x14ac:dyDescent="0.15">
      <c r="B48" s="14"/>
      <c r="C48" s="1206" t="s">
        <v>4</v>
      </c>
      <c r="D48" s="1206"/>
      <c r="E48" s="1207"/>
      <c r="F48" s="15">
        <v>5.0199999999999996</v>
      </c>
      <c r="G48" s="16">
        <v>3.35</v>
      </c>
      <c r="H48" s="16">
        <v>6.05</v>
      </c>
      <c r="I48" s="16">
        <v>5.58</v>
      </c>
      <c r="J48" s="17">
        <v>7.78</v>
      </c>
    </row>
    <row r="49" spans="2:10" ht="57.75" customHeight="1" thickBot="1" x14ac:dyDescent="0.2">
      <c r="B49" s="18"/>
      <c r="C49" s="1208" t="s">
        <v>5</v>
      </c>
      <c r="D49" s="1208"/>
      <c r="E49" s="1209"/>
      <c r="F49" s="19" t="s">
        <v>569</v>
      </c>
      <c r="G49" s="20">
        <v>2.21</v>
      </c>
      <c r="H49" s="20">
        <v>7.4</v>
      </c>
      <c r="I49" s="20">
        <v>2.02</v>
      </c>
      <c r="J49" s="21">
        <v>5.56</v>
      </c>
    </row>
    <row r="50" spans="2:10" x14ac:dyDescent="0.15"/>
  </sheetData>
  <sheetProtection algorithmName="SHA-512" hashValue="hEjEmtk/akHtKOUvgwxFY7SUopTwn7hCJ7yPH76YjZgv2e5S+MRhU4vD2eAmVOFo9UZJumjRjUYx2UlKCx9LxQ==" saltValue="/Hj1JSu9gHQX8BiZAsrZ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2023-03-17T00:39:28Z</cp:lastPrinted>
  <dcterms:created xsi:type="dcterms:W3CDTF">2023-02-20T07:20:29Z</dcterms:created>
  <dcterms:modified xsi:type="dcterms:W3CDTF">2023-10-12T12:41:37Z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