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7B62E7F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8\共有フォルダ\吉野ヶ里町\03_財政協働課\財政課\【財政状況資料集】\R3年度\提出（2回目_9月）\"/>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<sst xmlns="http://schemas.openxmlformats.org/spreadsheetml/2006/main" count="1109" uniqueCount="618">
  <si>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</si>
  <si>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</si>
  <si>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</si>
  <si>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</si>
  <si>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</si>
  <si>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</si>
  <si>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</si>
  <si>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</si>
  <si>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</si>
  <si>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</si>
  <si>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</si>
  <si>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</si>
  <si>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</si>
  <si>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</si>
  <si>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</si>
  <si>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</si>
  <si>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</si>
  <si>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</si>
  <si>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</si>
  <si>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</si>
  <si>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</si>
  <si>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</si>
  <si>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</si>
  <si>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</si>
  <si>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</si>
  <si>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</si>
  <si>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</si>
  <si>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</si>
  <si>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</si>
  <si>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</si>
  <si>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</si>
  <si>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</si>
  <si>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</si>
  <si>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</si>
  <si>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</si>
  <si>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</si>
  <si>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</si>
  <si>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</si>
  <si>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</si>
  <si>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</si>
  <si>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</si>
  <si>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</si>
  <si>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</si>
  <si>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</si>
  <si>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</si>
  <si>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</si>
  <si>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</si>
  <si>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</si>
  <si>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</si>
  <si>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</si>
  <si>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</si>
  <si>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</si>
  <si>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</si>
  <si>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</si>
  <si>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</si>
  <si>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</si>
  <si>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</si>
  <si>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</si>
  <si>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</si>
  <si>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</si>
  <si>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</si>
  <si>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</si>
  <si>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</si>
  <si>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</si>
  <si>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</si>
  <si>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</si>
  <si>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</si>
  <si>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</si>
  <si>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</si>
  <si>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</si>
  <si>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</si>
  <si>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</si>
  <si>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</si>
  <si>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</si>
  <si>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</si>
  <si>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</si>
  <si>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</si>
  <si>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</si>
  <si>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</si>
  <si>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</si>
  <si>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</si>
  <si>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</si>
  <si>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</si>
  <si>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</si>
  <si>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</si>
  <si>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</si>
  <si>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</si>
  <si>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</si>
  <si>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</si>
  <si>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</si>
  <si>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</si>
  <si>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</si>
  <si>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</si>
  <si>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</si>
  <si>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</si>
  <si>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</si>
  <si>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</si>
  <si>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</si>
  <si>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吉野ヶ里町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</si>
  <si>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</si>
  <si>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</si>
  <si>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</si>
  <si>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</si>
  <si>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</si>
  <si>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</si>
  <si>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</si>
  <si>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</si>
  <si>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</si>
  <si>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</si>
  <si>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</si>
  <si>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</si>
  <si>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</si>
  <si>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</si>
  <si>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</si>
  <si>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</si>
  <si>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</si>
  <si>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</si>
  <si>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</si>
  <si>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</si>
  <si>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</si>
  <si>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</si>
  <si>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</si>
  <si>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</si>
  <si>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</si>
  <si>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</si>
  <si>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</si>
  <si>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</si>
  <si>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</si>
  <si>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</si>
  <si>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</si>
  <si>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</si>
  <si>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</si>
  <si>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</si>
  <si>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</si>
  <si>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</si>
  <si>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</si>
  <si>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</si>
  <si>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</si>
  <si>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</si>
  <si>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</si>
  <si>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</si>
  <si>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</si>
  <si>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</si>
  <si>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</si>
  <si>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</si>
  <si>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</si>
  <si>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</si>
  <si>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</si>
  <si>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</si>
  <si>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</si>
  <si>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</si>
  <si>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</si>
  <si>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</si>
  <si>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</si>
  <si>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</si>
  <si>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</si>
  <si>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</si>
  <si>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</si>
  <si>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</si>
  <si>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</si>
  <si>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</si>
  <si>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</si>
  <si>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</si>
  <si>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</si>
  <si>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</si>
  <si>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</si>
  <si>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</si>
  <si>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</si>
  <si>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</si>
  <si>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</si>
  <si>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</si>
  <si>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</si>
  <si>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</si>
  <si>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</si>
  <si>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</si>
  <si>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</si>
  <si>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</si>
  <si>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</si>
  <si>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</si>
  <si>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</si>
  <si>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</si>
  <si>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</si>
  <si>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</si>
  <si>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</si>
  <si>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</si>
  <si>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</si>
  <si>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</si>
  <si>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</si>
  <si>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</si>
  <si>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</si>
  <si>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</si>
  <si>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</si>
  <si>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</si>
  <si>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</si>
  <si>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</si>
  <si>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</si>
  <si>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</si>
  <si>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</si>
  <si>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</si>
  <si>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</si>
  <si>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</si>
  <si>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</si>
  <si>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</si>
  <si>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</si>
  <si>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</si>
  <si>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</si>
  <si>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</si>
  <si>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</si>
  <si>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</si>
  <si>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</si>
  <si>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</si>
  <si>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</si>
  <si>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</si>
  <si>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</si>
  <si>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</si>
  <si>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</si>
  <si>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佐賀県吉野ヶ里町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</si>
  <si>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</si>
  <si>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</si>
  <si>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</si>
  <si>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</si>
  <si>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</si>
  <si>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</si>
  <si>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</si>
  <si>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</si>
  <si>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</si>
  <si>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</si>
  <si>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</si>
  <si>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</si>
  <si>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</si>
  <si>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</si>
  <si>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</si>
  <si>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</si>
  <si>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</si>
  <si>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</si>
  <si>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</si>
  <si>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</si>
  <si>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</si>
  <si>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</si>
  <si>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</si>
  <si>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</si>
  <si>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</si>
  <si>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</si>
  <si>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</si>
  <si>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</si>
  <si>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</si>
  <si>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</si>
  <si>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</si>
  <si>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</si>
  <si>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</si>
  <si>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</si>
  <si>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</si>
  <si>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</si>
  <si>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</si>
  <si>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</si>
  <si>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</si>
  <si>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</si>
  <si>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</si>
  <si>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</si>
  <si>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</si>
  <si>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</si>
  <si>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</si>
  <si>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</si>
  <si>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</si>
  <si>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</si>
  <si>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</si>
  <si>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</si>
  <si>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</si>
  <si>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</si>
  <si>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</si>
  <si>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</si>
  <si>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</si>
  <si>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</si>
  <si>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</si>
  <si>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</si>
  <si>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</si>
  <si>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</si>
  <si>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</si>
  <si>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</si>
  <si>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</si>
  <si>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</si>
  <si>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</si>
  <si>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</si>
  <si>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</si>
  <si>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</si>
  <si>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</si>
  <si>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</si>
  <si>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</si>
  <si>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</si>
  <si>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</si>
  <si>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</si>
  <si>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</si>
  <si>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</si>
  <si>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</si>
  <si>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</si>
  <si>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</si>
  <si>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</si>
  <si>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</si>
  <si>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</si>
  <si>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</si>
  <si>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</si>
  <si>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</si>
  <si>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</si>
  <si>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</si>
  <si>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</si>
  <si>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</si>
  <si>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</si>
  <si>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</si>
  <si>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</si>
  <si>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</si>
  <si>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</si>
  <si>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</si>
  <si>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</si>
  <si>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</si>
  <si>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</si>
  <si>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</si>
  <si>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</si>
  <si>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</si>
  <si>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</si>
  <si>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</si>
  <si>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</si>
  <si>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</si>
  <si>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</si>
  <si>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</si>
  <si>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</si>
  <si>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</si>
  <si>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</si>
  <si>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</si>
  <si>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</si>
  <si>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</si>
  <si>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</si>
  <si>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</si>
  <si>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</si>
  <si>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</si>
  <si>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</si>
  <si>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</si>
  <si>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</si>
  <si>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</si>
  <si>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</si>
  <si>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</si>
  <si>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</si>
  <si>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</si>
  <si>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</si>
  <si>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</si>
  <si>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</si>
  <si>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</si>
  <si>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</si>
  <si>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</si>
  <si>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</si>
  <si>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</si>
  <si>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</si>
  <si>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</si>
  <si>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</si>
  <si>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</si>
  <si>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</si>
  <si>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</si>
  <si>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</si>
  <si>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</si>
  <si>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</si>
  <si>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</si>
  <si>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</si>
  <si>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</si>
  <si>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</si>
  <si>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</si>
  <si>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</si>
  <si>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</si>
  <si>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</si>
  <si>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</si>
  <si>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</si>
  <si>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</si>
  <si>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佐賀県吉野ヶ里町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</si>
  <si>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</si>
  <si>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</si>
  <si>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</si>
  <si>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</si>
  <si>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</si>
  <si>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</si>
  <si>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</si>
  <si>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</si>
  <si>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</si>
  <si>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</si>
  <si>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</si>
  <si>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</si>
  <si>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</si>
  <si>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</si>
  <si>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</si>
  <si>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</si>
  <si>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</si>
  <si>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</si>
  <si>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</si>
  <si>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</si>
  <si>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</si>
  <si>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</si>
  <si>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</si>
  <si>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</si>
  <si>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</si>
  <si>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</si>
  <si>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</si>
  <si>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</si>
  <si>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</si>
  <si>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</si>
  <si>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</si>
  <si>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</si>
  <si>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</si>
  <si>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</si>
  <si>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</si>
  <si>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</si>
  <si>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</si>
  <si>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</si>
  <si>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</si>
  <si>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</si>
  <si>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工業用地造成事業特別会計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</si>
  <si>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</si>
  <si>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</si>
  <si>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</si>
  <si>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</si>
  <si>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</si>
  <si>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</si>
  <si>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</si>
  <si>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</si>
  <si>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</si>
  <si>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</si>
  <si>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</si>
  <si>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</si>
  <si>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</si>
  <si>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</si>
  <si>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</si>
  <si>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</si>
  <si>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</si>
  <si>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</si>
  <si>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</si>
  <si>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</si>
  <si>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</si>
  <si>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</si>
  <si>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</si>
  <si>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</si>
  <si>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</si>
  <si>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</si>
  <si>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</si>
  <si>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</si>
  <si>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</si>
  <si>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</si>
  <si>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</si>
  <si>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</si>
  <si>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</si>
  <si>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</si>
  <si>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</si>
  <si>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</si>
  <si>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</si>
  <si>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</si>
  <si>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</si>
  <si>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</si>
  <si>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</si>
  <si>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</si>
  <si>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</si>
  <si>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</si>
  <si>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</si>
  <si>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</si>
  <si>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</si>
  <si>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</si>
  <si>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</si>
  <si>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</si>
  <si>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</si>
  <si>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</si>
  <si>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</si>
  <si>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</si>
  <si>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</si>
  <si>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</si>
  <si>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</si>
  <si>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</si>
  <si>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</si>
  <si>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</si>
  <si>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</si>
  <si>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</si>
  <si>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</si>
  <si>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</si>
  <si>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</si>
  <si>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</si>
  <si>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</si>
  <si>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</si>
  <si>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</si>
  <si>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</si>
  <si>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</si>
  <si>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</si>
  <si>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</si>
  <si>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</si>
  <si>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</si>
  <si>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</si>
  <si>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</si>
  <si>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</si>
  <si>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</si>
  <si>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</si>
  <si>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</si>
  <si>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</si>
  <si>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</si>
  <si>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</si>
  <si>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</si>
  <si>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</si>
  <si>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</si>
  <si>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</si>
  <si>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</si>
  <si>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</si>
  <si>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</si>
  <si>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</si>
  <si>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</si>
  <si>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</si>
  <si>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</si>
  <si>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</si>
  <si>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</si>
  <si>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</si>
  <si>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</si>
  <si>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</si>
  <si>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</si>
  <si>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</si>
  <si>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</si>
  <si>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</si>
  <si>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</si>
  <si>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</si>
  <si>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</si>
  <si>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</si>
  <si>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</si>
  <si>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</si>
  <si>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</si>
  <si>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</si>
  <si>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</si>
  <si>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</si>
  <si>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</si>
  <si>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</si>
  <si>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</si>
  <si>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</si>
  <si>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</si>
  <si>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</si>
  <si>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</si>
  <si>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</si>
  <si>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</si>
  <si>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</si>
  <si>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</si>
  <si>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</si>
  <si>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</si>
  <si>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</si>
  <si>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</si>
  <si>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</si>
  <si>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</si>
  <si>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</si>
  <si>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</si>
  <si>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</si>
  <si>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</si>
  <si>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</si>
  <si>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</si>
  <si>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</si>
  <si>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</si>
  <si>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</si>
  <si>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</si>
  <si>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</si>
  <si>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</si>
  <si>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</si>
  <si>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</si>
  <si>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</si>
  <si>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</si>
  <si>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</si>
  <si>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</si>
  <si>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</si>
  <si>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</si>
  <si>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</si>
  <si>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</si>
  <si>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</si>
  <si>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</si>
  <si>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</si>
  <si>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</si>
  <si>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</si>
  <si>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1.92</t>
  </si>
  <si>
    <t>▲ 5.27</t>
  </si>
  <si>
    <t>▲ 5.01</t>
  </si>
  <si>
    <t>一般会計</t>
  </si>
  <si>
    <t>国民健康保険特別会計</t>
  </si>
  <si>
    <t>下水道特別会計</t>
  </si>
  <si>
    <t>簡易水道特別会計</t>
  </si>
  <si>
    <t>後期高齢者医療特別会計</t>
  </si>
  <si>
    <t>工業用地造成事業特別会計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</si>
  <si>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</si>
  <si>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</si>
  <si>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</si>
  <si>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</si>
  <si>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</si>
  <si>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</si>
  <si>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</si>
  <si>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</si>
  <si>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</si>
  <si>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佐賀中部広域連合（一般会計）</t>
    <rPh sb="0" eb="8">
      <t>サガチュウブコウイキレンゴウ</t>
    </rPh>
    <rPh sb="9" eb="13">
      <t>イッパンカイケイ</t>
    </rPh>
    <phoneticPr fontId="2"/>
  </si>
  <si>
    <t>佐賀中部広域連合（介護特別会計）</t>
    <rPh sb="0" eb="8">
      <t>サガチュウブコウイキレンゴウ</t>
    </rPh>
    <rPh sb="9" eb="15">
      <t>カイゴトクベツカイケイ</t>
    </rPh>
    <phoneticPr fontId="2"/>
  </si>
  <si>
    <t>佐賀県後期高齢者医療広域連合（一般会計）</t>
    <rPh sb="0" eb="3">
      <t>サガケン</t>
    </rPh>
    <rPh sb="3" eb="10">
      <t>コウキコウレイシャイリョウ</t>
    </rPh>
    <rPh sb="10" eb="12">
      <t>コウイキ</t>
    </rPh>
    <rPh sb="12" eb="14">
      <t>レンゴウ</t>
    </rPh>
    <rPh sb="15" eb="19">
      <t>イッパンカイケイ</t>
    </rPh>
    <phoneticPr fontId="2"/>
  </si>
  <si>
    <t>佐賀県後期高齢者医療広域連合（後期高齢者医療特別会計）</t>
    <rPh sb="0" eb="3">
      <t>サガケン</t>
    </rPh>
    <rPh sb="3" eb="10">
      <t>コウキコウレイシャイリョウ</t>
    </rPh>
    <rPh sb="10" eb="12">
      <t>コウイキ</t>
    </rPh>
    <rPh sb="12" eb="14">
      <t>レンゴウ</t>
    </rPh>
    <rPh sb="15" eb="22">
      <t>コウキコウレイシャイリョウ</t>
    </rPh>
    <rPh sb="22" eb="26">
      <t>トクベツカイケイ</t>
    </rPh>
    <phoneticPr fontId="2"/>
  </si>
  <si>
    <t>佐賀東部水道企業団（用水供給事業会計）</t>
    <rPh sb="0" eb="9">
      <t>サガトウブスイドウキギョウダン</t>
    </rPh>
    <rPh sb="10" eb="12">
      <t>ヨウスイ</t>
    </rPh>
    <rPh sb="12" eb="16">
      <t>キョウキュウジギョウ</t>
    </rPh>
    <rPh sb="16" eb="18">
      <t>カイケイ</t>
    </rPh>
    <phoneticPr fontId="2"/>
  </si>
  <si>
    <t>佐賀東部水道企業団（水道事業会計）</t>
    <rPh sb="0" eb="9">
      <t>サガトウブスイドウキギョウダン</t>
    </rPh>
    <rPh sb="10" eb="14">
      <t>スイドウジギョウ</t>
    </rPh>
    <rPh sb="14" eb="16">
      <t>カイケイ</t>
    </rPh>
    <phoneticPr fontId="2"/>
  </si>
  <si>
    <t>脊振共同塵芥処理組合</t>
    <rPh sb="0" eb="6">
      <t>セフリキョウドウジンカイ</t>
    </rPh>
    <rPh sb="6" eb="10">
      <t>ショリクミアイ</t>
    </rPh>
    <phoneticPr fontId="2"/>
  </si>
  <si>
    <t>三神地区環境事務組合</t>
    <rPh sb="0" eb="2">
      <t>サンシン</t>
    </rPh>
    <rPh sb="2" eb="4">
      <t>チク</t>
    </rPh>
    <rPh sb="4" eb="10">
      <t>カンキョウジムクミアイ</t>
    </rPh>
    <phoneticPr fontId="2"/>
  </si>
  <si>
    <t>佐賀県市町総合事務組合（一般会計）</t>
    <rPh sb="0" eb="3">
      <t>サガケン</t>
    </rPh>
    <rPh sb="3" eb="5">
      <t>シマチ</t>
    </rPh>
    <rPh sb="5" eb="7">
      <t>ソウゴウ</t>
    </rPh>
    <rPh sb="7" eb="9">
      <t>ジム</t>
    </rPh>
    <rPh sb="9" eb="11">
      <t>クミアイ</t>
    </rPh>
    <rPh sb="12" eb="16">
      <t>イッパンカイケイ</t>
    </rPh>
    <phoneticPr fontId="2"/>
  </si>
  <si>
    <t>佐賀県市町総合事務組合（交通災害事業特別会計）</t>
    <rPh sb="0" eb="3">
      <t>サガケン</t>
    </rPh>
    <rPh sb="3" eb="5">
      <t>シマチ</t>
    </rPh>
    <rPh sb="5" eb="7">
      <t>ソウゴウ</t>
    </rPh>
    <rPh sb="7" eb="9">
      <t>ジム</t>
    </rPh>
    <rPh sb="9" eb="11">
      <t>クミアイ</t>
    </rPh>
    <rPh sb="12" eb="18">
      <t>コウツウサイガイジギョウ</t>
    </rPh>
    <rPh sb="18" eb="22">
      <t>トクベツカイケイ</t>
    </rPh>
    <phoneticPr fontId="2"/>
  </si>
  <si>
    <t>神埼市・吉野ヶ里町葬祭組合</t>
    <rPh sb="0" eb="3">
      <t>カンザキシ</t>
    </rPh>
    <rPh sb="4" eb="9">
      <t>ヨシノガリチョウ</t>
    </rPh>
    <rPh sb="9" eb="11">
      <t>ソウサイ</t>
    </rPh>
    <rPh sb="11" eb="13">
      <t>クミアイ</t>
    </rPh>
    <phoneticPr fontId="2"/>
  </si>
  <si>
    <t>佐賀県東部環境施設組合</t>
    <rPh sb="0" eb="9">
      <t>サガケントウブカンキョウシセツ</t>
    </rPh>
    <rPh sb="9" eb="11">
      <t>クミアイ</t>
    </rPh>
    <phoneticPr fontId="2"/>
  </si>
  <si>
    <t>-</t>
    <phoneticPr fontId="2"/>
  </si>
  <si>
    <t>吉野ヶ里町ふるさと応援寄附金基金</t>
    <rPh sb="0" eb="5">
      <t>ヨシノガリチョウ</t>
    </rPh>
    <rPh sb="9" eb="11">
      <t>オウエン</t>
    </rPh>
    <rPh sb="11" eb="16">
      <t>キフキンキキン</t>
    </rPh>
    <phoneticPr fontId="5"/>
  </si>
  <si>
    <t>吉野ヶ里町公用及び公共用施設建設基金</t>
    <rPh sb="0" eb="5">
      <t>ヨシノガリチョウ</t>
    </rPh>
    <rPh sb="5" eb="7">
      <t>コウヨウ</t>
    </rPh>
    <rPh sb="7" eb="8">
      <t>オヨ</t>
    </rPh>
    <rPh sb="9" eb="12">
      <t>コウキョウヨウ</t>
    </rPh>
    <rPh sb="12" eb="16">
      <t>シセツケンセツ</t>
    </rPh>
    <rPh sb="16" eb="18">
      <t>キキン</t>
    </rPh>
    <phoneticPr fontId="2"/>
  </si>
  <si>
    <t>吉野ヶ里町合併振興基金</t>
    <rPh sb="0" eb="5">
      <t>ヨシノガリチョウ</t>
    </rPh>
    <rPh sb="5" eb="11">
      <t>ガッペイシンコウキキン</t>
    </rPh>
    <phoneticPr fontId="2"/>
  </si>
  <si>
    <t>吉野ヶ里町東脊振温浴施設維持整備基金</t>
    <rPh sb="5" eb="12">
      <t>ヒガシセフリオンヨクシセツ</t>
    </rPh>
    <rPh sb="12" eb="18">
      <t>イジセイビキキン</t>
    </rPh>
    <phoneticPr fontId="2"/>
  </si>
  <si>
    <t>吉野ヶ里町振興基金</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</si>
  <si>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</si>
  <si>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</si>
  <si>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</si>
  <si>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</si>
  <si>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</si>
  <si>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</si>
  <si>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将来負担に対し充当可能財源が上回っている状態のため、将来負担比率の算出が不可となっている。
実質公債費比率は類似団体平均値を上回り続けているものの、元利償還金の減少に伴い減少傾向にあり、R03年度はH29年度から1.6％減少した9.6％となった。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</si>
  <si>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</si>
  <si>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</si>
  <si>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</si>
  <si>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将来負担に対し充当可能財源が上回っている状態であるため、将来負担比率の算出が不可能となっている。
有形固定資産の減価償却率は類似団体平均値より低い水準を保っており、類似団体内でも将来世代への負担を増やさずに資産の更新等を行えていると捉えることができる。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</si>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</sst>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0623-43F5-8018-A343D8738F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86142</c:v>
                </c:pt>
                <c:pt idx="1">
                  <c:v>18440</c:v>
                </c:pt>
                <c:pt idx="2">
                  <c:v>54662</c:v>
                </c:pt>
                <c:pt idx="3">
                  <c:v>175599</c:v>
                </c:pt>
                <c:pt idx="4">
                  <c:v>65562</c:v>
                </c:pt>
              </c:numCache>
            </c:numRef>
          </c:val>
          <c:smooth val="0"/>
          <c:extLst>
            <c:ext xmlns:c16="http://schemas.microsoft.com/office/drawing/2014/chart" uri="{C3380CC4-5D6E-409C-BE32-E72D297353CC}">
              <c16:uniqueId val="{00000001-0623-43F5-8018-A343D8738F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4.16</c:v>
                </c:pt>
                <c:pt idx="1">
                  <c:v>1.49</c:v>
                </c:pt>
                <c:pt idx="2">
                  <c:v>3.18</c:v>
                </c:pt>
                <c:pt idx="3">
                  <c:v>1.07</c:v>
                </c:pt>
                <c:pt idx="4">
                  <c:v>7.57</c:v>
                </c:pt>
              </c:numCache>
            </c:numRef>
          </c:val>
          <c:extLst>
            <c:ext xmlns:c16="http://schemas.microsoft.com/office/drawing/2014/chart" uri="{C3380CC4-5D6E-409C-BE32-E72D297353CC}">
              <c16:uniqueId val="{00000000-C982-4418-8468-1EAFF7FC61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54.57</c:v>
                </c:pt>
                <c:pt idx="1">
                  <c:v>57.29</c:v>
                </c:pt>
                <c:pt idx="2">
                  <c:v>50.61</c:v>
                </c:pt>
                <c:pt idx="3">
                  <c:v>47.11</c:v>
                </c:pt>
                <c:pt idx="4">
                  <c:v>46.91</c:v>
                </c:pt>
              </c:numCache>
            </c:numRef>
          </c:val>
          <c:extLst>
            <c:ext xmlns:c16="http://schemas.microsoft.com/office/drawing/2014/chart" uri="{C3380CC4-5D6E-409C-BE32-E72D297353CC}">
              <c16:uniqueId val="{00000001-C982-4418-8468-1EAFF7FC61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6.06</c:v>
                </c:pt>
                <c:pt idx="1">
                  <c:v>-1.92</c:v>
                </c:pt>
                <c:pt idx="2">
                  <c:v>-5.27</c:v>
                </c:pt>
                <c:pt idx="3">
                  <c:v>-5.01</c:v>
                </c:pt>
                <c:pt idx="4">
                  <c:v>8.17</c:v>
                </c:pt>
              </c:numCache>
            </c:numRef>
          </c:val>
          <c:smooth val="0"/>
          <c:extLst>
            <c:ext xmlns:c16="http://schemas.microsoft.com/office/drawing/2014/chart" uri="{C3380CC4-5D6E-409C-BE32-E72D297353CC}">
              <c16:uniqueId val="{00000002-C982-4418-8468-1EAFF7FC61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B6-4EED-BD83-EF108D94F7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B6-4EED-BD83-EF108D94F7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B6-4EED-BD83-EF108D94F7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B6-4EED-BD83-EF108D94F7BC}"/>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7B6-4EED-BD83-EF108D94F7B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97B6-4EED-BD83-EF108D94F7B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97B6-4EED-BD83-EF108D94F7BC}"/>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c:v>
                </c:pt>
                <c:pt idx="2">
                  <c:v>#N/A</c:v>
                </c:pt>
                <c:pt idx="3">
                  <c:v>0.08</c:v>
                </c:pt>
                <c:pt idx="4">
                  <c:v>#N/A</c:v>
                </c:pt>
                <c:pt idx="5">
                  <c:v>1.44</c:v>
                </c:pt>
                <c:pt idx="6">
                  <c:v>#N/A</c:v>
                </c:pt>
                <c:pt idx="7">
                  <c:v>0.17</c:v>
                </c:pt>
                <c:pt idx="8">
                  <c:v>#N/A</c:v>
                </c:pt>
                <c:pt idx="9">
                  <c:v>0.14000000000000001</c:v>
                </c:pt>
              </c:numCache>
            </c:numRef>
          </c:val>
          <c:extLst>
            <c:ext xmlns:c16="http://schemas.microsoft.com/office/drawing/2014/chart" uri="{C3380CC4-5D6E-409C-BE32-E72D297353CC}">
              <c16:uniqueId val="{00000007-97B6-4EED-BD83-EF108D94F7B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3.26</c:v>
                </c:pt>
                <c:pt idx="2">
                  <c:v>#N/A</c:v>
                </c:pt>
                <c:pt idx="3">
                  <c:v>1.75</c:v>
                </c:pt>
                <c:pt idx="4">
                  <c:v>#N/A</c:v>
                </c:pt>
                <c:pt idx="5">
                  <c:v>1.04</c:v>
                </c:pt>
                <c:pt idx="6">
                  <c:v>#N/A</c:v>
                </c:pt>
                <c:pt idx="7">
                  <c:v>0.36</c:v>
                </c:pt>
                <c:pt idx="8">
                  <c:v>#N/A</c:v>
                </c:pt>
                <c:pt idx="9">
                  <c:v>0.32</c:v>
                </c:pt>
              </c:numCache>
            </c:numRef>
          </c:val>
          <c:extLst>
            <c:ext xmlns:c16="http://schemas.microsoft.com/office/drawing/2014/chart" uri="{C3380CC4-5D6E-409C-BE32-E72D297353CC}">
              <c16:uniqueId val="{00000008-97B6-4EED-BD83-EF108D94F7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4.16</c:v>
                </c:pt>
                <c:pt idx="2">
                  <c:v>#N/A</c:v>
                </c:pt>
                <c:pt idx="3">
                  <c:v>1.48</c:v>
                </c:pt>
                <c:pt idx="4">
                  <c:v>#N/A</c:v>
                </c:pt>
                <c:pt idx="5">
                  <c:v>3.17</c:v>
                </c:pt>
                <c:pt idx="6">
                  <c:v>#N/A</c:v>
                </c:pt>
                <c:pt idx="7">
                  <c:v>1.06</c:v>
                </c:pt>
                <c:pt idx="8">
                  <c:v>#N/A</c:v>
                </c:pt>
                <c:pt idx="9">
                  <c:v>7.56</c:v>
                </c:pt>
              </c:numCache>
            </c:numRef>
          </c:val>
          <c:extLst>
            <c:ext xmlns:c16="http://schemas.microsoft.com/office/drawing/2014/chart" uri="{C3380CC4-5D6E-409C-BE32-E72D297353CC}">
              <c16:uniqueId val="{00000009-97B6-4EED-BD83-EF108D94F7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944</c:v>
                </c:pt>
                <c:pt idx="5">
                  <c:v>973</c:v>
                </c:pt>
                <c:pt idx="8">
                  <c:v>972</c:v>
                </c:pt>
                <c:pt idx="11">
                  <c:v>959</c:v>
                </c:pt>
                <c:pt idx="14">
                  <c:v>940</c:v>
                </c:pt>
              </c:numCache>
            </c:numRef>
          </c:val>
          <c:extLst>
            <c:ext xmlns:c16="http://schemas.microsoft.com/office/drawing/2014/chart" uri="{C3380CC4-5D6E-409C-BE32-E72D297353CC}">
              <c16:uniqueId val="{00000000-9F19-4B58-86B0-5AF42CA228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19-4B58-86B0-5AF42CA228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29</c:v>
                </c:pt>
                <c:pt idx="6">
                  <c:v>26</c:v>
                </c:pt>
                <c:pt idx="9">
                  <c:v>22</c:v>
                </c:pt>
                <c:pt idx="12">
                  <c:v>16</c:v>
                </c:pt>
              </c:numCache>
            </c:numRef>
          </c:val>
          <c:extLst>
            <c:ext xmlns:c16="http://schemas.microsoft.com/office/drawing/2014/chart" uri="{C3380CC4-5D6E-409C-BE32-E72D297353CC}">
              <c16:uniqueId val="{00000002-9F19-4B58-86B0-5AF42CA228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50</c:v>
                </c:pt>
                <c:pt idx="6">
                  <c:v>52</c:v>
                </c:pt>
                <c:pt idx="9">
                  <c:v>49</c:v>
                </c:pt>
                <c:pt idx="12">
                  <c:v>50</c:v>
                </c:pt>
              </c:numCache>
            </c:numRef>
          </c:val>
          <c:extLst>
            <c:ext xmlns:c16="http://schemas.microsoft.com/office/drawing/2014/chart" uri="{C3380CC4-5D6E-409C-BE32-E72D297353CC}">
              <c16:uniqueId val="{00000003-9F19-4B58-86B0-5AF42CA228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345</c:v>
                </c:pt>
                <c:pt idx="3">
                  <c:v>323</c:v>
                </c:pt>
                <c:pt idx="6">
                  <c:v>362</c:v>
                </c:pt>
                <c:pt idx="9">
                  <c:v>277</c:v>
                </c:pt>
                <c:pt idx="12">
                  <c:v>295</c:v>
                </c:pt>
              </c:numCache>
            </c:numRef>
          </c:val>
          <c:extLst>
            <c:ext xmlns:c16="http://schemas.microsoft.com/office/drawing/2014/chart" uri="{C3380CC4-5D6E-409C-BE32-E72D297353CC}">
              <c16:uniqueId val="{00000004-9F19-4B58-86B0-5AF42CA228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19-4B58-86B0-5AF42CA228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19-4B58-86B0-5AF42CA228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920</c:v>
                </c:pt>
                <c:pt idx="3">
                  <c:v>959</c:v>
                </c:pt>
                <c:pt idx="6">
                  <c:v>975</c:v>
                </c:pt>
                <c:pt idx="9">
                  <c:v>952</c:v>
                </c:pt>
                <c:pt idx="12">
                  <c:v>947</c:v>
                </c:pt>
              </c:numCache>
            </c:numRef>
          </c:val>
          <c:extLst>
            <c:ext xmlns:c16="http://schemas.microsoft.com/office/drawing/2014/chart" uri="{C3380CC4-5D6E-409C-BE32-E72D297353CC}">
              <c16:uniqueId val="{00000007-9F19-4B58-86B0-5AF42CA228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407</c:v>
                </c:pt>
                <c:pt idx="2">
                  <c:v>#N/A</c:v>
                </c:pt>
                <c:pt idx="3">
                  <c:v>#N/A</c:v>
                </c:pt>
                <c:pt idx="4">
                  <c:v>388</c:v>
                </c:pt>
                <c:pt idx="5">
                  <c:v>#N/A</c:v>
                </c:pt>
                <c:pt idx="6">
                  <c:v>#N/A</c:v>
                </c:pt>
                <c:pt idx="7">
                  <c:v>443</c:v>
                </c:pt>
                <c:pt idx="8">
                  <c:v>#N/A</c:v>
                </c:pt>
                <c:pt idx="9">
                  <c:v>#N/A</c:v>
                </c:pt>
                <c:pt idx="10">
                  <c:v>341</c:v>
                </c:pt>
                <c:pt idx="11">
                  <c:v>#N/A</c:v>
                </c:pt>
                <c:pt idx="12">
                  <c:v>#N/A</c:v>
                </c:pt>
                <c:pt idx="13">
                  <c:v>368</c:v>
                </c:pt>
                <c:pt idx="14">
                  <c:v>#N/A</c:v>
                </c:pt>
              </c:numCache>
            </c:numRef>
          </c:val>
          <c:smooth val="0"/>
          <c:extLst>
            <c:ext xmlns:c16="http://schemas.microsoft.com/office/drawing/2014/chart" uri="{C3380CC4-5D6E-409C-BE32-E72D297353CC}">
              <c16:uniqueId val="{00000008-9F19-4B58-86B0-5AF42CA228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9048</c:v>
                </c:pt>
                <c:pt idx="5">
                  <c:v>8695</c:v>
                </c:pt>
                <c:pt idx="8">
                  <c:v>8513</c:v>
                </c:pt>
                <c:pt idx="11">
                  <c:v>8165</c:v>
                </c:pt>
                <c:pt idx="14">
                  <c:v>7795</c:v>
                </c:pt>
              </c:numCache>
            </c:numRef>
          </c:val>
          <c:extLst>
            <c:ext xmlns:c16="http://schemas.microsoft.com/office/drawing/2014/chart" uri="{C3380CC4-5D6E-409C-BE32-E72D297353CC}">
              <c16:uniqueId val="{00000000-8C0A-42AC-9D51-DF93239EA2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859</c:v>
                </c:pt>
                <c:pt idx="5">
                  <c:v>735</c:v>
                </c:pt>
                <c:pt idx="8">
                  <c:v>640</c:v>
                </c:pt>
                <c:pt idx="11">
                  <c:v>561</c:v>
                </c:pt>
                <c:pt idx="14">
                  <c:v>473</c:v>
                </c:pt>
              </c:numCache>
            </c:numRef>
          </c:val>
          <c:extLst>
            <c:ext xmlns:c16="http://schemas.microsoft.com/office/drawing/2014/chart" uri="{C3380CC4-5D6E-409C-BE32-E72D297353CC}">
              <c16:uniqueId val="{00000001-8C0A-42AC-9D51-DF93239EA2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5797</c:v>
                </c:pt>
                <c:pt idx="5">
                  <c:v>7000</c:v>
                </c:pt>
                <c:pt idx="8">
                  <c:v>6730</c:v>
                </c:pt>
                <c:pt idx="11">
                  <c:v>7079</c:v>
                </c:pt>
                <c:pt idx="14">
                  <c:v>7825</c:v>
                </c:pt>
              </c:numCache>
            </c:numRef>
          </c:val>
          <c:extLst>
            <c:ext xmlns:c16="http://schemas.microsoft.com/office/drawing/2014/chart" uri="{C3380CC4-5D6E-409C-BE32-E72D297353CC}">
              <c16:uniqueId val="{00000002-8C0A-42AC-9D51-DF93239EA2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0A-42AC-9D51-DF93239EA2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0A-42AC-9D51-DF93239EA2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0A-42AC-9D51-DF93239EA2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642</c:v>
                </c:pt>
                <c:pt idx="3">
                  <c:v>551</c:v>
                </c:pt>
                <c:pt idx="6">
                  <c:v>507</c:v>
                </c:pt>
                <c:pt idx="9">
                  <c:v>475</c:v>
                </c:pt>
                <c:pt idx="12">
                  <c:v>431</c:v>
                </c:pt>
              </c:numCache>
            </c:numRef>
          </c:val>
          <c:extLst>
            <c:ext xmlns:c16="http://schemas.microsoft.com/office/drawing/2014/chart" uri="{C3380CC4-5D6E-409C-BE32-E72D297353CC}">
              <c16:uniqueId val="{00000006-8C0A-42AC-9D51-DF93239EA2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208</c:v>
                </c:pt>
                <c:pt idx="3">
                  <c:v>198</c:v>
                </c:pt>
                <c:pt idx="6">
                  <c:v>202</c:v>
                </c:pt>
                <c:pt idx="9">
                  <c:v>280</c:v>
                </c:pt>
                <c:pt idx="12">
                  <c:v>246</c:v>
                </c:pt>
              </c:numCache>
            </c:numRef>
          </c:val>
          <c:extLst>
            <c:ext xmlns:c16="http://schemas.microsoft.com/office/drawing/2014/chart" uri="{C3380CC4-5D6E-409C-BE32-E72D297353CC}">
              <c16:uniqueId val="{00000007-8C0A-42AC-9D51-DF93239EA2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3131</c:v>
                </c:pt>
                <c:pt idx="3">
                  <c:v>2749</c:v>
                </c:pt>
                <c:pt idx="6">
                  <c:v>2569</c:v>
                </c:pt>
                <c:pt idx="9">
                  <c:v>2211</c:v>
                </c:pt>
                <c:pt idx="12">
                  <c:v>2097</c:v>
                </c:pt>
              </c:numCache>
            </c:numRef>
          </c:val>
          <c:extLst>
            <c:ext xmlns:c16="http://schemas.microsoft.com/office/drawing/2014/chart" uri="{C3380CC4-5D6E-409C-BE32-E72D297353CC}">
              <c16:uniqueId val="{00000008-8C0A-42AC-9D51-DF93239EA2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129</c:v>
                </c:pt>
                <c:pt idx="3">
                  <c:v>98</c:v>
                </c:pt>
                <c:pt idx="6">
                  <c:v>71</c:v>
                </c:pt>
                <c:pt idx="9">
                  <c:v>49</c:v>
                </c:pt>
                <c:pt idx="12">
                  <c:v>32</c:v>
                </c:pt>
              </c:numCache>
            </c:numRef>
          </c:val>
          <c:extLst>
            <c:ext xmlns:c16="http://schemas.microsoft.com/office/drawing/2014/chart" uri="{C3380CC4-5D6E-409C-BE32-E72D297353CC}">
              <c16:uniqueId val="{00000009-8C0A-42AC-9D51-DF93239EA2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9847</c:v>
                </c:pt>
                <c:pt idx="3">
                  <c:v>9396</c:v>
                </c:pt>
                <c:pt idx="6">
                  <c:v>9218</c:v>
                </c:pt>
                <c:pt idx="9">
                  <c:v>8769</c:v>
                </c:pt>
                <c:pt idx="12">
                  <c:v>8399</c:v>
                </c:pt>
              </c:numCache>
            </c:numRef>
          </c:val>
          <c:extLst>
            <c:ext xmlns:c16="http://schemas.microsoft.com/office/drawing/2014/chart" uri="{C3380CC4-5D6E-409C-BE32-E72D297353CC}">
              <c16:uniqueId val="{0000000A-8C0A-42AC-9D51-DF93239EA2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0A-42AC-9D51-DF93239EA2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2365</c:v>
                </c:pt>
                <c:pt idx="1">
                  <c:v>2293</c:v>
                </c:pt>
                <c:pt idx="2">
                  <c:v>2403</c:v>
                </c:pt>
              </c:numCache>
            </c:numRef>
          </c:val>
          <c:extLst>
            <c:ext xmlns:c16="http://schemas.microsoft.com/office/drawing/2014/chart" uri="{C3380CC4-5D6E-409C-BE32-E72D297353CC}">
              <c16:uniqueId val="{00000000-3121-4A7A-AB2B-7ABED68BFE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1122</c:v>
                </c:pt>
                <c:pt idx="1">
                  <c:v>1126</c:v>
                </c:pt>
                <c:pt idx="2">
                  <c:v>1130</c:v>
                </c:pt>
              </c:numCache>
            </c:numRef>
          </c:val>
          <c:extLst>
            <c:ext xmlns:c16="http://schemas.microsoft.com/office/drawing/2014/chart" uri="{C3380CC4-5D6E-409C-BE32-E72D297353CC}">
              <c16:uniqueId val="{00000001-3121-4A7A-AB2B-7ABED68BFE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5875</c:v>
                </c:pt>
                <c:pt idx="1">
                  <c:v>4550</c:v>
                </c:pt>
                <c:pt idx="2">
                  <c:v>5154</c:v>
                </c:pt>
              </c:numCache>
            </c:numRef>
          </c:val>
          <c:extLst>
            <c:ext xmlns:c16="http://schemas.microsoft.com/office/drawing/2014/chart" uri="{C3380CC4-5D6E-409C-BE32-E72D297353CC}">
              <c16:uniqueId val="{00000002-3121-4A7A-AB2B-7ABED68BFE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{4D83D6FE-22CF-4E5A-A88E-EBDC2355A179}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4AE-466D-ADFA-5D3621DD19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{261B28DD-08DB-4F98-8F43-922E01ABD0B9}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AE-466D-ADFA-5D3621DD19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{8151C82D-1358-4B9E-8AE8-2B036DACDD58}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AE-466D-ADFA-5D3621DD19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{E3F0A188-B22D-401F-ACC9-3E0BB0236719}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AE-466D-ADFA-5D3621DD19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{15F4C18F-A73E-4A9C-B7AA-0015B5383F92}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AE-466D-ADFA-5D3621DD19E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{6ACB3311-D594-4A86-AD2D-221B7B0DC765}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4AE-466D-ADFA-5D3621DD19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{8AD217DC-BB20-432E-AA88-AE07A18F6B99}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4AE-466D-ADFA-5D3621DD19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{8D3953D9-1C0D-414A-9BDA-A7CDEBC0E9D4}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4AE-466D-ADFA-5D3621DD19E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{96FD8C2A-05DA-410E-A177-6D9ADCA8171D}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4AE-466D-ADFA-5D3621DD19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54.7</c:v>
                </c:pt>
                <c:pt idx="16">
                  <c:v>56.3</c:v>
                </c:pt>
                <c:pt idx="24">
                  <c:v>55.1</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AE-466D-ADFA-5D3621DD19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{A72EA672-E178-4664-B754-01AAC31D56D3}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4AE-466D-ADFA-5D3621DD19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{E7DE42B8-6B88-4933-9BC0-34C5805C81E7}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AE-466D-ADFA-5D3621DD19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{F8A2C71A-EB66-4827-9873-2EDA20B72689}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AE-466D-ADFA-5D3621DD19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{D6F3F7B9-0BB5-4AE3-80B9-4B8F1525D324}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AE-466D-ADFA-5D3621DD19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{CCC919B2-25C0-428A-90B6-03B21FFD37E0}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AE-466D-ADFA-5D3621DD19E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{0F657E32-846A-4FDF-B386-FF6D5B76AF33}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4AE-466D-ADFA-5D3621DD19E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{B8CD7075-0FEF-4B7D-ADAB-AC3E9D6523E6}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4AE-466D-ADFA-5D3621DD19E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{0E38A7E3-34AC-45D6-8CF0-FD7C9BD7327B}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4AE-466D-ADFA-5D3621DD19E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{9B48380B-186B-410C-8B5B-724D9D9F29B8}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4AE-466D-ADFA-5D3621DD19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C4AE-466D-ADFA-5D3621DD19E7}"/>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{AE727264-EE54-406A-83DE-A5FEC90FF88D}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B3-4EBD-9263-F8617D8E95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{8E0734B0-1864-444F-A02E-D560AE8DAAC4}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B3-4EBD-9263-F8617D8E95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{372FCE4B-8BC6-4C03-BBC0-153EC5778A07}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B3-4EBD-9263-F8617D8E95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{D5E7E672-B4CB-4290-82FC-6CD79AE34096}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B3-4EBD-9263-F8617D8E95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{58FAF628-6FE3-43C3-95BE-F919CF28FA18}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B3-4EBD-9263-F8617D8E954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{CF807D5A-50B9-43A6-BCF7-FE56D535EB2B}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B3-4EBD-9263-F8617D8E954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{265869F4-DC16-4E97-953C-2A64CDDBE703}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B3-4EBD-9263-F8617D8E954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{8802BCA8-44D5-42B8-A4B1-73F6737F2439}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B3-4EBD-9263-F8617D8E954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{BC98B80A-B303-4FC9-8FAC-E96F84401FE1}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B3-4EBD-9263-F8617D8E95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10.8</c:v>
                </c:pt>
                <c:pt idx="16">
                  <c:v>10.9</c:v>
                </c:pt>
                <c:pt idx="24">
                  <c:v>10.1</c:v>
                </c:pt>
                <c:pt idx="32">
                  <c:v>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0B3-4EBD-9263-F8617D8E95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{0C35A15D-0E2C-4211-844F-071F7E3934F4}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B3-4EBD-9263-F8617D8E95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{305A0EAA-7ACD-4052-9231-1588CF4DCE99}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B3-4EBD-9263-F8617D8E95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{8A148D6D-59C6-4615-8A73-25B959AEBF83}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B3-4EBD-9263-F8617D8E95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{D66EAA21-E4D5-43E3-A27E-78864EBF39BF}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B3-4EBD-9263-F8617D8E95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{263F072E-9451-4E1F-AEAA-F1C9DC141D5E}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B3-4EBD-9263-F8617D8E954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{895211A3-BD98-40F2-A909-20581FFE7ACB}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B3-4EBD-9263-F8617D8E954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{642FFF3F-825E-438E-B0B6-1A112E20F3A1}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B3-4EBD-9263-F8617D8E954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{0D0E4F64-C9ED-4DC4-A53D-BCD37FF629B0}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B3-4EBD-9263-F8617D8E954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{44253AD8-EDAA-4DD8-861C-53BDA5D8EF92}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B3-4EBD-9263-F8617D8E95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C0B3-4EBD-9263-F8617D8E9540}"/>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公営企業債の元利償還金に対する繰入金（下水道特別会計）が増加し、元利償還金等全体も前年度に比べ</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算入公債費等のうち普通交付税に算入された元利償還金は、町営住宅使用料の減収により特定財源の額が減少し、算入公債費等は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引き続き交付税措置のある有利な起債を活用するとともに、町営住宅の入居者増及び維持管理費の抑制に努め住宅使用料の公債費充当率の引き上げを図る。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将来負担額のうち、一般会計の地方債現在高は定期償還額が新規発行額を上回ったため減少。下水道特別会計における地方債現在高や組合負担等見込額等も減少したことにより、将来負担額は前年度に比べ</a:t>
          </a:r>
          <a:r>
            <a:rPr kumimoji="1" lang="en-US" altLang="ja-JP" sz="1400">
              <a:latin typeface="ＭＳ ゴシック" pitchFamily="49" charset="-128"/>
              <a:ea typeface="ＭＳ ゴシック" pitchFamily="49" charset="-128"/>
            </a:rPr>
            <a:t>579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から控除する充当可能財源等のうち、基準財政需要額算入見込額は事業費補正算入額の減などにより減。充当可能財源等は住宅使用料の減収により減少。一方、ふるさと応援寄附金基金等の基金残高の増により、充当可能財源等は前年度に比べ</a:t>
          </a:r>
          <a:r>
            <a:rPr kumimoji="1" lang="en-US" altLang="ja-JP" sz="1400">
              <a:latin typeface="ＭＳ ゴシック" pitchFamily="49" charset="-128"/>
              <a:ea typeface="ＭＳ ゴシック" pitchFamily="49" charset="-128"/>
            </a:rPr>
            <a:t>288</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年度も将来負担額を充当可能財源額が上回ったため分子はマイナスとなっている。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今後も、持続可能な財政運営の確保のため歳出全般にわたって行財政改革に取組み、財政の健全化に努める。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佐賀県吉野ヶ里町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電子黒板更新事業や定住奨励事業、学校給食費補助等により「ふるさと応援寄附金基金」を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千円取り崩し、温浴施設維持整備事業により「東脊振温浴施設維持整備基金」を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積立は、ふるさと応援寄附金の増収により返礼品等事業に要した経費を除いた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千円を「ふるさと応援寄附金基金」に積み立てたほか、決算剰余金等により「財政調整基金」に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876,349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公用及び公共用施設建設基金：公用及び公共用施設の建設事業費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合併振興基金：本町における町民の連帯強化及び地域振興を図るための事業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東脊振温浴施設維持整備基金：東脊振温浴施設の維持整備に要する事業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ふるさと応援寄附金基金：ふるさと応援寄附金から返礼品等事業に要した経費を除いた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公用及び公共用施設建設基金：普通交付税の増収分および基金運用利子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公用及び公共用施設建設基金：今後の個別施設計画に基づく公共施設等の改修事業及びまちの中心地づくり事業等に必要な財源として積極的に積み立て。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合併振興基金：合併特例債に代わる振興事業費の財源として、合併による特例措置の適用期限終了後は減少していく見込み。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東脊振温浴施設維持整備基金：長寿命化に伴う大規模改修およびリニューアル経費として、毎年、一定額を確保していく予定。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基金運用利子および決算剰余金等により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今後は町単独事業の増加や特定目的基金への積立により、財政調整基金の残高は減少していく見込み。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3,521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合併特例債および下水道事業債の償還財源として引き続き積立を行っていく。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16,234
16,049
43.99
10,739,901
10,322,710
387,556
5,122,623
8,399,242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有形固定資産減価償却率は類似団体平均値を下回り続けている。</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年度までは増加傾向にあったが、</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年は吉野ヶ里町文化体育館建設等の大規模公共事業が行われたため、有形固定資産減価償却率は減少している。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xdr:cNvCxnSpPr/>
      </xdr:nvCxnSpPr>
      <xdr:spPr>
        <a:xfrm flipV="1">
          <a:off x="4760595" y="4512522"/>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xdr:cNvSpPr txBox="1"/>
      </xdr:nvSpPr>
      <xdr:spPr>
        <a:xfrm>
          <a:off x="4813300" y="590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xdr:cNvCxnSpPr/>
      </xdr:nvCxnSpPr>
      <xdr:spPr>
        <a:xfrm>
          <a:off x="4673600" y="590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xdr:cNvSpPr txBox="1"/>
      </xdr:nvSpPr>
      <xdr:spPr>
        <a:xfrm>
          <a:off x="4813300" y="428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xdr:cNvCxnSpPr/>
      </xdr:nvCxnSpPr>
      <xdr:spPr>
        <a:xfrm>
          <a:off x="4673600" y="451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xdr:cNvSpPr/>
      </xdr:nvSpPr>
      <xdr:spPr>
        <a:xfrm>
          <a:off x="2476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xdr:cNvSpPr/>
      </xdr:nvSpPr>
      <xdr:spPr>
        <a:xfrm>
          <a:off x="1714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126577</xdr:rowOff>
    </xdr:from>
    <xdr:to>
      <xdr:col>23</xdr:col>
      <xdr:colOff>136525</xdr:colOff>
      <xdr:row>30</xdr:row>
      <xdr:rowOff>56727</xdr:rowOff>
    </xdr:to>
    <xdr:sp macro="" textlink="">
      <xdr:nvSpPr>
        <xdr:cNvPr id="91" name="楕円 90"/>
        <xdr:cNvSpPr/>
      </xdr:nvSpPr>
      <xdr:spPr>
        <a:xfrm>
          <a:off x="4711700" y="5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149454</xdr:rowOff>
    </xdr:from>
    <xdr:ext cx="405111" cy="259045"/>
    <xdr:sp macro="" textlink="">
      <xdr:nvSpPr>
        <xdr:cNvPr id="92" name="有形固定資産減価償却率該当値テキスト"/>
        <xdr:cNvSpPr txBox="1"/>
      </xdr:nvSpPr>
      <xdr:spPr>
        <a:xfrm>
          <a:off x="4813300" y="4950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93" name="楕円 92"/>
        <xdr:cNvSpPr/>
      </xdr:nvSpPr>
      <xdr:spPr>
        <a:xfrm>
          <a:off x="4000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30</xdr:row>
      <xdr:rowOff>5927</xdr:rowOff>
    </xdr:to>
    <xdr:cxnSp macro="">
      <xdr:nvCxnSpPr>
        <xdr:cNvPr id="94" name="直線コネクタ 93"/>
        <xdr:cNvCxnSpPr/>
      </xdr:nvCxnSpPr>
      <xdr:spPr>
        <a:xfrm>
          <a:off x="4051300" y="508465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104987</xdr:rowOff>
    </xdr:from>
    <xdr:to>
      <xdr:col>15</xdr:col>
      <xdr:colOff>187325</xdr:colOff>
      <xdr:row>30</xdr:row>
      <xdr:rowOff>35137</xdr:rowOff>
    </xdr:to>
    <xdr:sp macro="" textlink="">
      <xdr:nvSpPr>
        <xdr:cNvPr id="95" name="楕円 94"/>
        <xdr:cNvSpPr/>
      </xdr:nvSpPr>
      <xdr:spPr>
        <a:xfrm>
          <a:off x="3238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112607</xdr:rowOff>
    </xdr:from>
    <xdr:to>
      <xdr:col>19</xdr:col>
      <xdr:colOff>136525</xdr:colOff>
      <xdr:row>29</xdr:row>
      <xdr:rowOff>155787</xdr:rowOff>
    </xdr:to>
    <xdr:cxnSp macro="">
      <xdr:nvCxnSpPr>
        <xdr:cNvPr id="96" name="直線コネクタ 95"/>
        <xdr:cNvCxnSpPr/>
      </xdr:nvCxnSpPr>
      <xdr:spPr>
        <a:xfrm flipV="1">
          <a:off x="3289300" y="508465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47413</xdr:rowOff>
    </xdr:from>
    <xdr:to>
      <xdr:col>11</xdr:col>
      <xdr:colOff>187325</xdr:colOff>
      <xdr:row>29</xdr:row>
      <xdr:rowOff>149013</xdr:rowOff>
    </xdr:to>
    <xdr:sp macro="" textlink="">
      <xdr:nvSpPr>
        <xdr:cNvPr id="97" name="楕円 96"/>
        <xdr:cNvSpPr/>
      </xdr:nvSpPr>
      <xdr:spPr>
        <a:xfrm>
          <a:off x="24765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98213</xdr:rowOff>
    </xdr:from>
    <xdr:to>
      <xdr:col>15</xdr:col>
      <xdr:colOff>136525</xdr:colOff>
      <xdr:row>29</xdr:row>
      <xdr:rowOff>155787</xdr:rowOff>
    </xdr:to>
    <xdr:cxnSp macro="">
      <xdr:nvCxnSpPr>
        <xdr:cNvPr id="98" name="直線コネクタ 97"/>
        <xdr:cNvCxnSpPr/>
      </xdr:nvCxnSpPr>
      <xdr:spPr>
        <a:xfrm>
          <a:off x="2527300" y="507026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146897</xdr:rowOff>
    </xdr:from>
    <xdr:to>
      <xdr:col>7</xdr:col>
      <xdr:colOff>187325</xdr:colOff>
      <xdr:row>29</xdr:row>
      <xdr:rowOff>77047</xdr:rowOff>
    </xdr:to>
    <xdr:sp macro="" textlink="">
      <xdr:nvSpPr>
        <xdr:cNvPr id="99" name="楕円 98"/>
        <xdr:cNvSpPr/>
      </xdr:nvSpPr>
      <xdr:spPr>
        <a:xfrm>
          <a:off x="1714500" y="4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26247</xdr:rowOff>
    </xdr:from>
    <xdr:to>
      <xdr:col>11</xdr:col>
      <xdr:colOff>136525</xdr:colOff>
      <xdr:row>29</xdr:row>
      <xdr:rowOff>98213</xdr:rowOff>
    </xdr:to>
    <xdr:cxnSp macro="">
      <xdr:nvCxnSpPr>
        <xdr:cNvPr id="100" name="直線コネクタ 99"/>
        <xdr:cNvCxnSpPr/>
      </xdr:nvCxnSpPr>
      <xdr:spPr>
        <a:xfrm>
          <a:off x="1765300" y="499829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xdr:cNvSpPr txBox="1"/>
      </xdr:nvSpPr>
      <xdr:spPr>
        <a:xfrm>
          <a:off x="38360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3" name="n_3aveValue有形固定資産減価償却率"/>
        <xdr:cNvSpPr txBox="1"/>
      </xdr:nvSpPr>
      <xdr:spPr>
        <a:xfrm>
          <a:off x="2324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4" name="n_4aveValue有形固定資産減価償却率"/>
        <xdr:cNvSpPr txBox="1"/>
      </xdr:nvSpPr>
      <xdr:spPr>
        <a:xfrm>
          <a:off x="1562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105" name="n_1mainValue有形固定資産減価償却率"/>
        <xdr:cNvSpPr txBox="1"/>
      </xdr:nvSpPr>
      <xdr:spPr>
        <a:xfrm>
          <a:off x="3836044" y="48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106" name="n_2mainValue有形固定資産減価償却率"/>
        <xdr:cNvSpPr txBox="1"/>
      </xdr:nvSpPr>
      <xdr:spPr>
        <a:xfrm>
          <a:off x="30867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165540</xdr:rowOff>
    </xdr:from>
    <xdr:ext cx="405111" cy="259045"/>
    <xdr:sp macro="" textlink="">
      <xdr:nvSpPr>
        <xdr:cNvPr id="107" name="n_3mainValue有形固定資産減価償却率"/>
        <xdr:cNvSpPr txBox="1"/>
      </xdr:nvSpPr>
      <xdr:spPr>
        <a:xfrm>
          <a:off x="2324744" y="479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93574</xdr:rowOff>
    </xdr:from>
    <xdr:ext cx="405111" cy="259045"/>
    <xdr:sp macro="" textlink="">
      <xdr:nvSpPr>
        <xdr:cNvPr id="108" name="n_4mainValue有形固定資産減価償却率"/>
        <xdr:cNvSpPr txBox="1"/>
      </xdr:nvSpPr>
      <xdr:spPr>
        <a:xfrm>
          <a:off x="1562744" y="472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年度の債務償還比率は前年度比</a:t>
          </a:r>
          <a:r>
            <a:rPr kumimoji="1" lang="en-US" altLang="ja-JP" sz="1100">
              <a:latin typeface="ＭＳ Ｐゴシック" panose="020B0600070205080204" pitchFamily="50" charset="-128"/>
              <a:ea typeface="ＭＳ Ｐゴシック" panose="020B0600070205080204" pitchFamily="50" charset="-128"/>
            </a:rPr>
            <a:t>115.2</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138.3</a:t>
          </a:r>
          <a:r>
            <a:rPr kumimoji="1" lang="ja-JP" altLang="en-US" sz="1100">
              <a:latin typeface="ＭＳ Ｐゴシック" panose="020B0600070205080204" pitchFamily="50" charset="-128"/>
              <a:ea typeface="ＭＳ Ｐゴシック" panose="020B0600070205080204" pitchFamily="50" charset="-128"/>
            </a:rPr>
            <a:t>％となっており、類似団体平均値より低い水準となっている。</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年度よりも充当可能基金（主にふるさと応援寄附金基金）の積立額が増加しているためである。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xdr:cNvCxnSpPr/>
      </xdr:nvCxnSpPr>
      <xdr:spPr>
        <a:xfrm flipV="1">
          <a:off x="14793595" y="4489903"/>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xdr:cNvSpPr txBox="1"/>
      </xdr:nvSpPr>
      <xdr:spPr>
        <a:xfrm>
          <a:off x="14846300"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xdr:cNvCxnSpPr/>
      </xdr:nvCxnSpPr>
      <xdr:spPr>
        <a:xfrm>
          <a:off x="14706600" y="592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xdr:cNvSpPr txBox="1"/>
      </xdr:nvSpPr>
      <xdr:spPr>
        <a:xfrm>
          <a:off x="14846300" y="505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xdr:cNvSpPr/>
      </xdr:nvSpPr>
      <xdr:spPr>
        <a:xfrm>
          <a:off x="14744700" y="507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xdr:cNvSpPr/>
      </xdr:nvSpPr>
      <xdr:spPr>
        <a:xfrm>
          <a:off x="14033500" y="529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xdr:cNvSpPr/>
      </xdr:nvSpPr>
      <xdr:spPr>
        <a:xfrm>
          <a:off x="13271500" y="534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xdr:cNvSpPr/>
      </xdr:nvSpPr>
      <xdr:spPr>
        <a:xfrm>
          <a:off x="12509500" y="5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xdr:cNvSpPr/>
      </xdr:nvSpPr>
      <xdr:spPr>
        <a:xfrm>
          <a:off x="11747500" y="53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23232</xdr:rowOff>
    </xdr:from>
    <xdr:to>
      <xdr:col>76</xdr:col>
      <xdr:colOff>73025</xdr:colOff>
      <xdr:row>27</xdr:row>
      <xdr:rowOff>124832</xdr:rowOff>
    </xdr:to>
    <xdr:sp macro="" textlink="">
      <xdr:nvSpPr>
        <xdr:cNvPr id="155" name="楕円 154"/>
        <xdr:cNvSpPr/>
      </xdr:nvSpPr>
      <xdr:spPr>
        <a:xfrm>
          <a:off x="14744700" y="46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46109</xdr:rowOff>
    </xdr:from>
    <xdr:ext cx="469744" cy="259045"/>
    <xdr:sp macro="" textlink="">
      <xdr:nvSpPr>
        <xdr:cNvPr id="156" name="債務償還比率該当値テキスト"/>
        <xdr:cNvSpPr txBox="1"/>
      </xdr:nvSpPr>
      <xdr:spPr>
        <a:xfrm>
          <a:off x="14846300" y="450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29437</xdr:rowOff>
    </xdr:from>
    <xdr:to>
      <xdr:col>72</xdr:col>
      <xdr:colOff>123825</xdr:colOff>
      <xdr:row>28</xdr:row>
      <xdr:rowOff>131037</xdr:rowOff>
    </xdr:to>
    <xdr:sp macro="" textlink="">
      <xdr:nvSpPr>
        <xdr:cNvPr id="157" name="楕円 156"/>
        <xdr:cNvSpPr/>
      </xdr:nvSpPr>
      <xdr:spPr>
        <a:xfrm>
          <a:off x="14033500" y="48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74032</xdr:rowOff>
    </xdr:from>
    <xdr:to>
      <xdr:col>76</xdr:col>
      <xdr:colOff>22225</xdr:colOff>
      <xdr:row>28</xdr:row>
      <xdr:rowOff>80237</xdr:rowOff>
    </xdr:to>
    <xdr:cxnSp macro="">
      <xdr:nvCxnSpPr>
        <xdr:cNvPr id="158" name="直線コネクタ 157"/>
        <xdr:cNvCxnSpPr/>
      </xdr:nvCxnSpPr>
      <xdr:spPr>
        <a:xfrm flipV="1">
          <a:off x="14084300" y="4703182"/>
          <a:ext cx="7112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134919</xdr:rowOff>
    </xdr:from>
    <xdr:to>
      <xdr:col>68</xdr:col>
      <xdr:colOff>123825</xdr:colOff>
      <xdr:row>29</xdr:row>
      <xdr:rowOff>65069</xdr:rowOff>
    </xdr:to>
    <xdr:sp macro="" textlink="">
      <xdr:nvSpPr>
        <xdr:cNvPr id="159" name="楕円 158"/>
        <xdr:cNvSpPr/>
      </xdr:nvSpPr>
      <xdr:spPr>
        <a:xfrm>
          <a:off x="13271500" y="49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80237</xdr:rowOff>
    </xdr:from>
    <xdr:to>
      <xdr:col>72</xdr:col>
      <xdr:colOff>73025</xdr:colOff>
      <xdr:row>29</xdr:row>
      <xdr:rowOff>14269</xdr:rowOff>
    </xdr:to>
    <xdr:cxnSp macro="">
      <xdr:nvCxnSpPr>
        <xdr:cNvPr id="160" name="直線コネクタ 159"/>
        <xdr:cNvCxnSpPr/>
      </xdr:nvCxnSpPr>
      <xdr:spPr>
        <a:xfrm flipV="1">
          <a:off x="13322300" y="4880837"/>
          <a:ext cx="762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129213</xdr:rowOff>
    </xdr:from>
    <xdr:to>
      <xdr:col>64</xdr:col>
      <xdr:colOff>123825</xdr:colOff>
      <xdr:row>29</xdr:row>
      <xdr:rowOff>59363</xdr:rowOff>
    </xdr:to>
    <xdr:sp macro="" textlink="">
      <xdr:nvSpPr>
        <xdr:cNvPr id="161" name="楕円 160"/>
        <xdr:cNvSpPr/>
      </xdr:nvSpPr>
      <xdr:spPr>
        <a:xfrm>
          <a:off x="12509500" y="49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8563</xdr:rowOff>
    </xdr:from>
    <xdr:to>
      <xdr:col>68</xdr:col>
      <xdr:colOff>73025</xdr:colOff>
      <xdr:row>29</xdr:row>
      <xdr:rowOff>14269</xdr:rowOff>
    </xdr:to>
    <xdr:cxnSp macro="">
      <xdr:nvCxnSpPr>
        <xdr:cNvPr id="162" name="直線コネクタ 161"/>
        <xdr:cNvCxnSpPr/>
      </xdr:nvCxnSpPr>
      <xdr:spPr>
        <a:xfrm>
          <a:off x="12560300" y="4980613"/>
          <a:ext cx="762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125394</xdr:rowOff>
    </xdr:from>
    <xdr:to>
      <xdr:col>60</xdr:col>
      <xdr:colOff>123825</xdr:colOff>
      <xdr:row>30</xdr:row>
      <xdr:rowOff>55544</xdr:rowOff>
    </xdr:to>
    <xdr:sp macro="" textlink="">
      <xdr:nvSpPr>
        <xdr:cNvPr id="163" name="楕円 162"/>
        <xdr:cNvSpPr/>
      </xdr:nvSpPr>
      <xdr:spPr>
        <a:xfrm>
          <a:off x="11747500" y="50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8563</xdr:rowOff>
    </xdr:from>
    <xdr:to>
      <xdr:col>64</xdr:col>
      <xdr:colOff>73025</xdr:colOff>
      <xdr:row>30</xdr:row>
      <xdr:rowOff>4744</xdr:rowOff>
    </xdr:to>
    <xdr:cxnSp macro="">
      <xdr:nvCxnSpPr>
        <xdr:cNvPr id="164" name="直線コネクタ 163"/>
        <xdr:cNvCxnSpPr/>
      </xdr:nvCxnSpPr>
      <xdr:spPr>
        <a:xfrm flipV="1">
          <a:off x="11798300" y="4980613"/>
          <a:ext cx="762000" cy="16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xdr:cNvSpPr txBox="1"/>
      </xdr:nvSpPr>
      <xdr:spPr>
        <a:xfrm>
          <a:off x="13836727" y="539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xdr:cNvSpPr txBox="1"/>
      </xdr:nvSpPr>
      <xdr:spPr>
        <a:xfrm>
          <a:off x="13087427" y="544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xdr:cNvSpPr txBox="1"/>
      </xdr:nvSpPr>
      <xdr:spPr>
        <a:xfrm>
          <a:off x="12325427" y="540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xdr:cNvSpPr txBox="1"/>
      </xdr:nvSpPr>
      <xdr:spPr>
        <a:xfrm>
          <a:off x="11563427" y="54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147564</xdr:rowOff>
    </xdr:from>
    <xdr:ext cx="469744" cy="259045"/>
    <xdr:sp macro="" textlink="">
      <xdr:nvSpPr>
        <xdr:cNvPr id="169" name="n_1mainValue債務償還比率"/>
        <xdr:cNvSpPr txBox="1"/>
      </xdr:nvSpPr>
      <xdr:spPr>
        <a:xfrm>
          <a:off x="13836727" y="46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81596</xdr:rowOff>
    </xdr:from>
    <xdr:ext cx="469744" cy="259045"/>
    <xdr:sp macro="" textlink="">
      <xdr:nvSpPr>
        <xdr:cNvPr id="170" name="n_2mainValue債務償還比率"/>
        <xdr:cNvSpPr txBox="1"/>
      </xdr:nvSpPr>
      <xdr:spPr>
        <a:xfrm>
          <a:off x="13087427" y="471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75890</xdr:rowOff>
    </xdr:from>
    <xdr:ext cx="469744" cy="259045"/>
    <xdr:sp macro="" textlink="">
      <xdr:nvSpPr>
        <xdr:cNvPr id="171" name="n_3mainValue債務償還比率"/>
        <xdr:cNvSpPr txBox="1"/>
      </xdr:nvSpPr>
      <xdr:spPr>
        <a:xfrm>
          <a:off x="12325427" y="470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72071</xdr:rowOff>
    </xdr:from>
    <xdr:ext cx="469744" cy="259045"/>
    <xdr:sp macro="" textlink="">
      <xdr:nvSpPr>
        <xdr:cNvPr id="172" name="n_4mainValue債務償還比率"/>
        <xdr:cNvSpPr txBox="1"/>
      </xdr:nvSpPr>
      <xdr:spPr>
        <a:xfrm>
          <a:off x="11563427" y="487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16,234
16,049
43.99
10,739,901
10,322,710
387,556
5,122,623
8,399,242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73" name="楕円 72"/>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12082</xdr:rowOff>
    </xdr:from>
    <xdr:ext cx="405111" cy="259045"/>
    <xdr:sp macro="" textlink="">
      <xdr:nvSpPr>
        <xdr:cNvPr id="74" name="【道路】&#10;有形固定資産減価償却率該当値テキスト"/>
        <xdr:cNvSpPr txBox="1"/>
      </xdr:nvSpPr>
      <xdr:spPr>
        <a:xfrm>
          <a:off x="4673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5" name="楕円 74"/>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74295</xdr:rowOff>
    </xdr:to>
    <xdr:cxnSp macro="">
      <xdr:nvCxnSpPr>
        <xdr:cNvPr id="76" name="直線コネクタ 75"/>
        <xdr:cNvCxnSpPr/>
      </xdr:nvCxnSpPr>
      <xdr:spPr>
        <a:xfrm flipV="1">
          <a:off x="3797300" y="6383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74295</xdr:rowOff>
    </xdr:to>
    <xdr:cxnSp macro="">
      <xdr:nvCxnSpPr>
        <xdr:cNvPr id="78" name="直線コネクタ 77"/>
        <xdr:cNvCxnSpPr/>
      </xdr:nvCxnSpPr>
      <xdr:spPr>
        <a:xfrm>
          <a:off x="2908300" y="6377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34290</xdr:rowOff>
    </xdr:to>
    <xdr:cxnSp macro="">
      <xdr:nvCxnSpPr>
        <xdr:cNvPr id="80" name="直線コネクタ 79"/>
        <xdr:cNvCxnSpPr/>
      </xdr:nvCxnSpPr>
      <xdr:spPr>
        <a:xfrm>
          <a:off x="2019300" y="6337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74930</xdr:rowOff>
    </xdr:from>
    <xdr:to>
      <xdr:col>6</xdr:col>
      <xdr:colOff>38100</xdr:colOff>
      <xdr:row>37</xdr:row>
      <xdr:rowOff>5080</xdr:rowOff>
    </xdr:to>
    <xdr:sp macro="" textlink="">
      <xdr:nvSpPr>
        <xdr:cNvPr id="81" name="楕円 80"/>
        <xdr:cNvSpPr/>
      </xdr:nvSpPr>
      <xdr:spPr>
        <a:xfrm>
          <a:off x="107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125730</xdr:rowOff>
    </xdr:from>
    <xdr:to>
      <xdr:col>10</xdr:col>
      <xdr:colOff>114300</xdr:colOff>
      <xdr:row>36</xdr:row>
      <xdr:rowOff>165735</xdr:rowOff>
    </xdr:to>
    <xdr:cxnSp macro="">
      <xdr:nvCxnSpPr>
        <xdr:cNvPr id="82" name="直線コネクタ 81"/>
        <xdr:cNvCxnSpPr/>
      </xdr:nvCxnSpPr>
      <xdr:spPr>
        <a:xfrm>
          <a:off x="1130300" y="629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7" name="n_1mainValue【道路】&#10;有形固定資産減価償却率"/>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90" name="n_4mainValue【道路】&#10;有形固定資産減価償却率"/>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70762</xdr:rowOff>
    </xdr:from>
    <xdr:to>
      <xdr:col>55</xdr:col>
      <xdr:colOff>50800</xdr:colOff>
      <xdr:row>42</xdr:row>
      <xdr:rowOff>912</xdr:rowOff>
    </xdr:to>
    <xdr:sp macro="" textlink="">
      <xdr:nvSpPr>
        <xdr:cNvPr id="128" name="楕円 127"/>
        <xdr:cNvSpPr/>
      </xdr:nvSpPr>
      <xdr:spPr>
        <a:xfrm>
          <a:off x="10426700" y="71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9" name="【道路】&#10;一人当たり延長該当値テキスト"/>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70694</xdr:rowOff>
    </xdr:from>
    <xdr:to>
      <xdr:col>50</xdr:col>
      <xdr:colOff>165100</xdr:colOff>
      <xdr:row>42</xdr:row>
      <xdr:rowOff>844</xdr:rowOff>
    </xdr:to>
    <xdr:sp macro="" textlink="">
      <xdr:nvSpPr>
        <xdr:cNvPr id="130" name="楕円 129"/>
        <xdr:cNvSpPr/>
      </xdr:nvSpPr>
      <xdr:spPr>
        <a:xfrm>
          <a:off x="9588500" y="71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121494</xdr:rowOff>
    </xdr:from>
    <xdr:to>
      <xdr:col>55</xdr:col>
      <xdr:colOff>0</xdr:colOff>
      <xdr:row>41</xdr:row>
      <xdr:rowOff>121562</xdr:rowOff>
    </xdr:to>
    <xdr:cxnSp macro="">
      <xdr:nvCxnSpPr>
        <xdr:cNvPr id="131" name="直線コネクタ 130"/>
        <xdr:cNvCxnSpPr/>
      </xdr:nvCxnSpPr>
      <xdr:spPr>
        <a:xfrm>
          <a:off x="9639300" y="7150944"/>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70707</xdr:rowOff>
    </xdr:from>
    <xdr:to>
      <xdr:col>46</xdr:col>
      <xdr:colOff>38100</xdr:colOff>
      <xdr:row>42</xdr:row>
      <xdr:rowOff>857</xdr:rowOff>
    </xdr:to>
    <xdr:sp macro="" textlink="">
      <xdr:nvSpPr>
        <xdr:cNvPr id="132" name="楕円 131"/>
        <xdr:cNvSpPr/>
      </xdr:nvSpPr>
      <xdr:spPr>
        <a:xfrm>
          <a:off x="8699500" y="71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121494</xdr:rowOff>
    </xdr:from>
    <xdr:to>
      <xdr:col>50</xdr:col>
      <xdr:colOff>114300</xdr:colOff>
      <xdr:row>41</xdr:row>
      <xdr:rowOff>121507</xdr:rowOff>
    </xdr:to>
    <xdr:cxnSp macro="">
      <xdr:nvCxnSpPr>
        <xdr:cNvPr id="133" name="直線コネクタ 132"/>
        <xdr:cNvCxnSpPr/>
      </xdr:nvCxnSpPr>
      <xdr:spPr>
        <a:xfrm flipV="1">
          <a:off x="8750300" y="715094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66710</xdr:rowOff>
    </xdr:from>
    <xdr:to>
      <xdr:col>41</xdr:col>
      <xdr:colOff>101600</xdr:colOff>
      <xdr:row>41</xdr:row>
      <xdr:rowOff>168310</xdr:rowOff>
    </xdr:to>
    <xdr:sp macro="" textlink="">
      <xdr:nvSpPr>
        <xdr:cNvPr id="134" name="楕円 133"/>
        <xdr:cNvSpPr/>
      </xdr:nvSpPr>
      <xdr:spPr>
        <a:xfrm>
          <a:off x="7810500" y="70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117510</xdr:rowOff>
    </xdr:from>
    <xdr:to>
      <xdr:col>45</xdr:col>
      <xdr:colOff>177800</xdr:colOff>
      <xdr:row>41</xdr:row>
      <xdr:rowOff>121507</xdr:rowOff>
    </xdr:to>
    <xdr:cxnSp macro="">
      <xdr:nvCxnSpPr>
        <xdr:cNvPr id="135" name="直線コネクタ 134"/>
        <xdr:cNvCxnSpPr/>
      </xdr:nvCxnSpPr>
      <xdr:spPr>
        <a:xfrm>
          <a:off x="7861300" y="7146960"/>
          <a:ext cx="8890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70755</xdr:rowOff>
    </xdr:from>
    <xdr:to>
      <xdr:col>36</xdr:col>
      <xdr:colOff>165100</xdr:colOff>
      <xdr:row>42</xdr:row>
      <xdr:rowOff>905</xdr:rowOff>
    </xdr:to>
    <xdr:sp macro="" textlink="">
      <xdr:nvSpPr>
        <xdr:cNvPr id="136" name="楕円 135"/>
        <xdr:cNvSpPr/>
      </xdr:nvSpPr>
      <xdr:spPr>
        <a:xfrm>
          <a:off x="6921500" y="71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117510</xdr:rowOff>
    </xdr:from>
    <xdr:to>
      <xdr:col>41</xdr:col>
      <xdr:colOff>50800</xdr:colOff>
      <xdr:row>41</xdr:row>
      <xdr:rowOff>121555</xdr:rowOff>
    </xdr:to>
    <xdr:cxnSp macro="">
      <xdr:nvCxnSpPr>
        <xdr:cNvPr id="137" name="直線コネクタ 136"/>
        <xdr:cNvCxnSpPr/>
      </xdr:nvCxnSpPr>
      <xdr:spPr>
        <a:xfrm flipV="1">
          <a:off x="6972300" y="7146960"/>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163421</xdr:rowOff>
    </xdr:from>
    <xdr:ext cx="534377" cy="259045"/>
    <xdr:sp macro="" textlink="">
      <xdr:nvSpPr>
        <xdr:cNvPr id="142" name="n_1mainValue【道路】&#10;一人当たり延長"/>
        <xdr:cNvSpPr txBox="1"/>
      </xdr:nvSpPr>
      <xdr:spPr>
        <a:xfrm>
          <a:off x="9359411" y="71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163434</xdr:rowOff>
    </xdr:from>
    <xdr:ext cx="534377" cy="259045"/>
    <xdr:sp macro="" textlink="">
      <xdr:nvSpPr>
        <xdr:cNvPr id="143" name="n_2mainValue【道路】&#10;一人当たり延長"/>
        <xdr:cNvSpPr txBox="1"/>
      </xdr:nvSpPr>
      <xdr:spPr>
        <a:xfrm>
          <a:off x="8483111" y="71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159437</xdr:rowOff>
    </xdr:from>
    <xdr:ext cx="534377" cy="259045"/>
    <xdr:sp macro="" textlink="">
      <xdr:nvSpPr>
        <xdr:cNvPr id="144" name="n_3mainValue【道路】&#10;一人当たり延長"/>
        <xdr:cNvSpPr txBox="1"/>
      </xdr:nvSpPr>
      <xdr:spPr>
        <a:xfrm>
          <a:off x="7594111" y="71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163482</xdr:rowOff>
    </xdr:from>
    <xdr:ext cx="534377" cy="259045"/>
    <xdr:sp macro="" textlink="">
      <xdr:nvSpPr>
        <xdr:cNvPr id="145" name="n_4mainValue【道路】&#10;一人当たり延長"/>
        <xdr:cNvSpPr txBox="1"/>
      </xdr:nvSpPr>
      <xdr:spPr>
        <a:xfrm>
          <a:off x="6705111" y="719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86" name="楕円 185"/>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187" name="【橋りょう・トンネル】&#10;有形固定資産減価償却率該当値テキスト"/>
        <xdr:cNvSpPr txBox="1"/>
      </xdr:nvSpPr>
      <xdr:spPr>
        <a:xfrm>
          <a:off x="4673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88" name="楕円 187"/>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51435</xdr:rowOff>
    </xdr:to>
    <xdr:cxnSp macro="">
      <xdr:nvCxnSpPr>
        <xdr:cNvPr id="189" name="直線コネクタ 188"/>
        <xdr:cNvCxnSpPr/>
      </xdr:nvCxnSpPr>
      <xdr:spPr>
        <a:xfrm>
          <a:off x="3797300" y="101555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90" name="楕円 189"/>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40005</xdr:rowOff>
    </xdr:to>
    <xdr:cxnSp macro="">
      <xdr:nvCxnSpPr>
        <xdr:cNvPr id="191" name="直線コネクタ 190"/>
        <xdr:cNvCxnSpPr/>
      </xdr:nvCxnSpPr>
      <xdr:spPr>
        <a:xfrm>
          <a:off x="2908300" y="10117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82550</xdr:rowOff>
    </xdr:from>
    <xdr:to>
      <xdr:col>10</xdr:col>
      <xdr:colOff>165100</xdr:colOff>
      <xdr:row>59</xdr:row>
      <xdr:rowOff>12700</xdr:rowOff>
    </xdr:to>
    <xdr:sp macro="" textlink="">
      <xdr:nvSpPr>
        <xdr:cNvPr id="192" name="楕円 191"/>
        <xdr:cNvSpPr/>
      </xdr:nvSpPr>
      <xdr:spPr>
        <a:xfrm>
          <a:off x="1968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133350</xdr:rowOff>
    </xdr:from>
    <xdr:to>
      <xdr:col>15</xdr:col>
      <xdr:colOff>50800</xdr:colOff>
      <xdr:row>59</xdr:row>
      <xdr:rowOff>1905</xdr:rowOff>
    </xdr:to>
    <xdr:cxnSp macro="">
      <xdr:nvCxnSpPr>
        <xdr:cNvPr id="193" name="直線コネクタ 192"/>
        <xdr:cNvCxnSpPr/>
      </xdr:nvCxnSpPr>
      <xdr:spPr>
        <a:xfrm>
          <a:off x="2019300" y="10077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50165</xdr:rowOff>
    </xdr:from>
    <xdr:to>
      <xdr:col>6</xdr:col>
      <xdr:colOff>38100</xdr:colOff>
      <xdr:row>58</xdr:row>
      <xdr:rowOff>151765</xdr:rowOff>
    </xdr:to>
    <xdr:sp macro="" textlink="">
      <xdr:nvSpPr>
        <xdr:cNvPr id="194" name="楕円 193"/>
        <xdr:cNvSpPr/>
      </xdr:nvSpPr>
      <xdr:spPr>
        <a:xfrm>
          <a:off x="1079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100965</xdr:rowOff>
    </xdr:from>
    <xdr:to>
      <xdr:col>10</xdr:col>
      <xdr:colOff>114300</xdr:colOff>
      <xdr:row>58</xdr:row>
      <xdr:rowOff>133350</xdr:rowOff>
    </xdr:to>
    <xdr:cxnSp macro="">
      <xdr:nvCxnSpPr>
        <xdr:cNvPr id="195" name="直線コネクタ 194"/>
        <xdr:cNvCxnSpPr/>
      </xdr:nvCxnSpPr>
      <xdr:spPr>
        <a:xfrm>
          <a:off x="1130300" y="10045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200" name="n_1mainValue【橋りょう・トンネル】&#10;有形固定資産減価償却率"/>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201" name="n_2mainValue【橋りょう・トンネ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29227</xdr:rowOff>
    </xdr:from>
    <xdr:ext cx="405111" cy="259045"/>
    <xdr:sp macro="" textlink="">
      <xdr:nvSpPr>
        <xdr:cNvPr id="202" name="n_3mainValue【橋りょう・トンネル】&#10;有形固定資産減価償却率"/>
        <xdr:cNvSpPr txBox="1"/>
      </xdr:nvSpPr>
      <xdr:spPr>
        <a:xfrm>
          <a:off x="1816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168292</xdr:rowOff>
    </xdr:from>
    <xdr:ext cx="405111" cy="259045"/>
    <xdr:sp macro="" textlink="">
      <xdr:nvSpPr>
        <xdr:cNvPr id="203" name="n_4mainValue【橋りょう・トンネル】&#10;有形固定資産減価償却率"/>
        <xdr:cNvSpPr txBox="1"/>
      </xdr:nvSpPr>
      <xdr:spPr>
        <a:xfrm>
          <a:off x="927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58302</xdr:rowOff>
    </xdr:from>
    <xdr:to>
      <xdr:col>55</xdr:col>
      <xdr:colOff>50800</xdr:colOff>
      <xdr:row>63</xdr:row>
      <xdr:rowOff>159902</xdr:rowOff>
    </xdr:to>
    <xdr:sp macro="" textlink="">
      <xdr:nvSpPr>
        <xdr:cNvPr id="241" name="楕円 240"/>
        <xdr:cNvSpPr/>
      </xdr:nvSpPr>
      <xdr:spPr>
        <a:xfrm>
          <a:off x="10426700" y="108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157611</xdr:rowOff>
    </xdr:from>
    <xdr:ext cx="599010" cy="259045"/>
    <xdr:sp macro="" textlink="">
      <xdr:nvSpPr>
        <xdr:cNvPr id="242" name="【橋りょう・トンネル】&#10;一人当たり有形固定資産（償却資産）額該当値テキスト"/>
        <xdr:cNvSpPr txBox="1"/>
      </xdr:nvSpPr>
      <xdr:spPr>
        <a:xfrm>
          <a:off x="10515600" y="107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59688</xdr:rowOff>
    </xdr:from>
    <xdr:to>
      <xdr:col>50</xdr:col>
      <xdr:colOff>165100</xdr:colOff>
      <xdr:row>63</xdr:row>
      <xdr:rowOff>161288</xdr:rowOff>
    </xdr:to>
    <xdr:sp macro="" textlink="">
      <xdr:nvSpPr>
        <xdr:cNvPr id="243" name="楕円 242"/>
        <xdr:cNvSpPr/>
      </xdr:nvSpPr>
      <xdr:spPr>
        <a:xfrm>
          <a:off x="9588500" y="108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109102</xdr:rowOff>
    </xdr:from>
    <xdr:to>
      <xdr:col>55</xdr:col>
      <xdr:colOff>0</xdr:colOff>
      <xdr:row>63</xdr:row>
      <xdr:rowOff>110488</xdr:rowOff>
    </xdr:to>
    <xdr:cxnSp macro="">
      <xdr:nvCxnSpPr>
        <xdr:cNvPr id="244" name="直線コネクタ 243"/>
        <xdr:cNvCxnSpPr/>
      </xdr:nvCxnSpPr>
      <xdr:spPr>
        <a:xfrm flipV="1">
          <a:off x="9639300" y="10910452"/>
          <a:ext cx="8382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59756</xdr:rowOff>
    </xdr:from>
    <xdr:to>
      <xdr:col>46</xdr:col>
      <xdr:colOff>38100</xdr:colOff>
      <xdr:row>63</xdr:row>
      <xdr:rowOff>161356</xdr:rowOff>
    </xdr:to>
    <xdr:sp macro="" textlink="">
      <xdr:nvSpPr>
        <xdr:cNvPr id="245" name="楕円 244"/>
        <xdr:cNvSpPr/>
      </xdr:nvSpPr>
      <xdr:spPr>
        <a:xfrm>
          <a:off x="8699500" y="1086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110488</xdr:rowOff>
    </xdr:from>
    <xdr:to>
      <xdr:col>50</xdr:col>
      <xdr:colOff>114300</xdr:colOff>
      <xdr:row>63</xdr:row>
      <xdr:rowOff>110556</xdr:rowOff>
    </xdr:to>
    <xdr:cxnSp macro="">
      <xdr:nvCxnSpPr>
        <xdr:cNvPr id="246" name="直線コネクタ 245"/>
        <xdr:cNvCxnSpPr/>
      </xdr:nvCxnSpPr>
      <xdr:spPr>
        <a:xfrm flipV="1">
          <a:off x="8750300" y="1091183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59809</xdr:rowOff>
    </xdr:from>
    <xdr:to>
      <xdr:col>41</xdr:col>
      <xdr:colOff>101600</xdr:colOff>
      <xdr:row>63</xdr:row>
      <xdr:rowOff>161409</xdr:rowOff>
    </xdr:to>
    <xdr:sp macro="" textlink="">
      <xdr:nvSpPr>
        <xdr:cNvPr id="247" name="楕円 246"/>
        <xdr:cNvSpPr/>
      </xdr:nvSpPr>
      <xdr:spPr>
        <a:xfrm>
          <a:off x="7810500" y="108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110556</xdr:rowOff>
    </xdr:from>
    <xdr:to>
      <xdr:col>45</xdr:col>
      <xdr:colOff>177800</xdr:colOff>
      <xdr:row>63</xdr:row>
      <xdr:rowOff>110609</xdr:rowOff>
    </xdr:to>
    <xdr:cxnSp macro="">
      <xdr:nvCxnSpPr>
        <xdr:cNvPr id="248" name="直線コネクタ 247"/>
        <xdr:cNvCxnSpPr/>
      </xdr:nvCxnSpPr>
      <xdr:spPr>
        <a:xfrm flipV="1">
          <a:off x="7861300" y="10911906"/>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59639</xdr:rowOff>
    </xdr:from>
    <xdr:to>
      <xdr:col>36</xdr:col>
      <xdr:colOff>165100</xdr:colOff>
      <xdr:row>63</xdr:row>
      <xdr:rowOff>161239</xdr:rowOff>
    </xdr:to>
    <xdr:sp macro="" textlink="">
      <xdr:nvSpPr>
        <xdr:cNvPr id="249" name="楕円 248"/>
        <xdr:cNvSpPr/>
      </xdr:nvSpPr>
      <xdr:spPr>
        <a:xfrm>
          <a:off x="6921500" y="108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110439</xdr:rowOff>
    </xdr:from>
    <xdr:to>
      <xdr:col>41</xdr:col>
      <xdr:colOff>50800</xdr:colOff>
      <xdr:row>63</xdr:row>
      <xdr:rowOff>110609</xdr:rowOff>
    </xdr:to>
    <xdr:cxnSp macro="">
      <xdr:nvCxnSpPr>
        <xdr:cNvPr id="250" name="直線コネクタ 249"/>
        <xdr:cNvCxnSpPr/>
      </xdr:nvCxnSpPr>
      <xdr:spPr>
        <a:xfrm>
          <a:off x="6972300" y="10911789"/>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152415</xdr:rowOff>
    </xdr:from>
    <xdr:ext cx="599010" cy="259045"/>
    <xdr:sp macro="" textlink="">
      <xdr:nvSpPr>
        <xdr:cNvPr id="255" name="n_1mainValue【橋りょう・トンネル】&#10;一人当たり有形固定資産（償却資産）額"/>
        <xdr:cNvSpPr txBox="1"/>
      </xdr:nvSpPr>
      <xdr:spPr>
        <a:xfrm>
          <a:off x="9327095" y="1095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152483</xdr:rowOff>
    </xdr:from>
    <xdr:ext cx="599010" cy="259045"/>
    <xdr:sp macro="" textlink="">
      <xdr:nvSpPr>
        <xdr:cNvPr id="256" name="n_2mainValue【橋りょう・トンネル】&#10;一人当たり有形固定資産（償却資産）額"/>
        <xdr:cNvSpPr txBox="1"/>
      </xdr:nvSpPr>
      <xdr:spPr>
        <a:xfrm>
          <a:off x="8450795" y="109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152536</xdr:rowOff>
    </xdr:from>
    <xdr:ext cx="599010" cy="259045"/>
    <xdr:sp macro="" textlink="">
      <xdr:nvSpPr>
        <xdr:cNvPr id="257" name="n_3mainValue【橋りょう・トンネル】&#10;一人当たり有形固定資産（償却資産）額"/>
        <xdr:cNvSpPr txBox="1"/>
      </xdr:nvSpPr>
      <xdr:spPr>
        <a:xfrm>
          <a:off x="7561795" y="1095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152366</xdr:rowOff>
    </xdr:from>
    <xdr:ext cx="599010" cy="259045"/>
    <xdr:sp macro="" textlink="">
      <xdr:nvSpPr>
        <xdr:cNvPr id="258" name="n_4mainValue【橋りょう・トンネル】&#10;一人当たり有形固定資産（償却資産）額"/>
        <xdr:cNvSpPr txBox="1"/>
      </xdr:nvSpPr>
      <xdr:spPr>
        <a:xfrm>
          <a:off x="6672795" y="109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9" name="楕円 298"/>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130191</xdr:rowOff>
    </xdr:from>
    <xdr:ext cx="405111" cy="259045"/>
    <xdr:sp macro="" textlink="">
      <xdr:nvSpPr>
        <xdr:cNvPr id="300" name="【公営住宅】&#10;有形固定資産減価償却率該当値テキスト"/>
        <xdr:cNvSpPr txBox="1"/>
      </xdr:nvSpPr>
      <xdr:spPr>
        <a:xfrm>
          <a:off x="4673600"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301" name="楕円 300"/>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82</xdr:row>
      <xdr:rowOff>158114</xdr:rowOff>
    </xdr:to>
    <xdr:cxnSp macro="">
      <xdr:nvCxnSpPr>
        <xdr:cNvPr id="302" name="直線コネクタ 301"/>
        <xdr:cNvCxnSpPr/>
      </xdr:nvCxnSpPr>
      <xdr:spPr>
        <a:xfrm>
          <a:off x="3797300" y="141693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3" name="楕円 302"/>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110489</xdr:rowOff>
    </xdr:to>
    <xdr:cxnSp macro="">
      <xdr:nvCxnSpPr>
        <xdr:cNvPr id="304" name="直線コネクタ 303"/>
        <xdr:cNvCxnSpPr/>
      </xdr:nvCxnSpPr>
      <xdr:spPr>
        <a:xfrm>
          <a:off x="2908300" y="141198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133986</xdr:rowOff>
    </xdr:from>
    <xdr:to>
      <xdr:col>10</xdr:col>
      <xdr:colOff>165100</xdr:colOff>
      <xdr:row>82</xdr:row>
      <xdr:rowOff>64136</xdr:rowOff>
    </xdr:to>
    <xdr:sp macro="" textlink="">
      <xdr:nvSpPr>
        <xdr:cNvPr id="305" name="楕円 304"/>
        <xdr:cNvSpPr/>
      </xdr:nvSpPr>
      <xdr:spPr>
        <a:xfrm>
          <a:off x="1968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60961</xdr:rowOff>
    </xdr:to>
    <xdr:cxnSp macro="">
      <xdr:nvCxnSpPr>
        <xdr:cNvPr id="306" name="直線コネクタ 305"/>
        <xdr:cNvCxnSpPr/>
      </xdr:nvCxnSpPr>
      <xdr:spPr>
        <a:xfrm>
          <a:off x="2019300" y="140722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84455</xdr:rowOff>
    </xdr:from>
    <xdr:to>
      <xdr:col>6</xdr:col>
      <xdr:colOff>38100</xdr:colOff>
      <xdr:row>82</xdr:row>
      <xdr:rowOff>14605</xdr:rowOff>
    </xdr:to>
    <xdr:sp macro="" textlink="">
      <xdr:nvSpPr>
        <xdr:cNvPr id="307" name="楕円 306"/>
        <xdr:cNvSpPr/>
      </xdr:nvSpPr>
      <xdr:spPr>
        <a:xfrm>
          <a:off x="1079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135255</xdr:rowOff>
    </xdr:from>
    <xdr:to>
      <xdr:col>10</xdr:col>
      <xdr:colOff>114300</xdr:colOff>
      <xdr:row>82</xdr:row>
      <xdr:rowOff>13336</xdr:rowOff>
    </xdr:to>
    <xdr:cxnSp macro="">
      <xdr:nvCxnSpPr>
        <xdr:cNvPr id="308" name="直線コネクタ 307"/>
        <xdr:cNvCxnSpPr/>
      </xdr:nvCxnSpPr>
      <xdr:spPr>
        <a:xfrm>
          <a:off x="1130300" y="140227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313" name="n_1main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4" name="n_2main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80663</xdr:rowOff>
    </xdr:from>
    <xdr:ext cx="405111" cy="259045"/>
    <xdr:sp macro="" textlink="">
      <xdr:nvSpPr>
        <xdr:cNvPr id="315" name="n_3mainValue【公営住宅】&#10;有形固定資産減価償却率"/>
        <xdr:cNvSpPr txBox="1"/>
      </xdr:nvSpPr>
      <xdr:spPr>
        <a:xfrm>
          <a:off x="1816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31132</xdr:rowOff>
    </xdr:from>
    <xdr:ext cx="405111" cy="259045"/>
    <xdr:sp macro="" textlink="">
      <xdr:nvSpPr>
        <xdr:cNvPr id="316" name="n_4mainValue【公営住宅】&#10;有形固定資産減価償却率"/>
        <xdr:cNvSpPr txBox="1"/>
      </xdr:nvSpPr>
      <xdr:spPr>
        <a:xfrm>
          <a:off x="927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58820</xdr:rowOff>
    </xdr:from>
    <xdr:to>
      <xdr:col>55</xdr:col>
      <xdr:colOff>50800</xdr:colOff>
      <xdr:row>84</xdr:row>
      <xdr:rowOff>160420</xdr:rowOff>
    </xdr:to>
    <xdr:sp macro="" textlink="">
      <xdr:nvSpPr>
        <xdr:cNvPr id="358" name="楕円 357"/>
        <xdr:cNvSpPr/>
      </xdr:nvSpPr>
      <xdr:spPr>
        <a:xfrm>
          <a:off x="10426700" y="144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81697</xdr:rowOff>
    </xdr:from>
    <xdr:ext cx="469744" cy="259045"/>
    <xdr:sp macro="" textlink="">
      <xdr:nvSpPr>
        <xdr:cNvPr id="359" name="【公営住宅】&#10;一人当たり面積該当値テキスト"/>
        <xdr:cNvSpPr txBox="1"/>
      </xdr:nvSpPr>
      <xdr:spPr>
        <a:xfrm>
          <a:off x="10515600" y="143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57186</xdr:rowOff>
    </xdr:from>
    <xdr:to>
      <xdr:col>50</xdr:col>
      <xdr:colOff>165100</xdr:colOff>
      <xdr:row>84</xdr:row>
      <xdr:rowOff>158786</xdr:rowOff>
    </xdr:to>
    <xdr:sp macro="" textlink="">
      <xdr:nvSpPr>
        <xdr:cNvPr id="360" name="楕円 359"/>
        <xdr:cNvSpPr/>
      </xdr:nvSpPr>
      <xdr:spPr>
        <a:xfrm>
          <a:off x="9588500" y="1445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107986</xdr:rowOff>
    </xdr:from>
    <xdr:to>
      <xdr:col>55</xdr:col>
      <xdr:colOff>0</xdr:colOff>
      <xdr:row>84</xdr:row>
      <xdr:rowOff>109620</xdr:rowOff>
    </xdr:to>
    <xdr:cxnSp macro="">
      <xdr:nvCxnSpPr>
        <xdr:cNvPr id="361" name="直線コネクタ 360"/>
        <xdr:cNvCxnSpPr/>
      </xdr:nvCxnSpPr>
      <xdr:spPr>
        <a:xfrm>
          <a:off x="9639300" y="14509786"/>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57676</xdr:rowOff>
    </xdr:from>
    <xdr:to>
      <xdr:col>46</xdr:col>
      <xdr:colOff>38100</xdr:colOff>
      <xdr:row>84</xdr:row>
      <xdr:rowOff>159276</xdr:rowOff>
    </xdr:to>
    <xdr:sp macro="" textlink="">
      <xdr:nvSpPr>
        <xdr:cNvPr id="362" name="楕円 361"/>
        <xdr:cNvSpPr/>
      </xdr:nvSpPr>
      <xdr:spPr>
        <a:xfrm>
          <a:off x="8699500" y="14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107986</xdr:rowOff>
    </xdr:from>
    <xdr:to>
      <xdr:col>50</xdr:col>
      <xdr:colOff>114300</xdr:colOff>
      <xdr:row>84</xdr:row>
      <xdr:rowOff>108476</xdr:rowOff>
    </xdr:to>
    <xdr:cxnSp macro="">
      <xdr:nvCxnSpPr>
        <xdr:cNvPr id="363" name="直線コネクタ 362"/>
        <xdr:cNvCxnSpPr/>
      </xdr:nvCxnSpPr>
      <xdr:spPr>
        <a:xfrm flipV="1">
          <a:off x="8750300" y="1450978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58003</xdr:rowOff>
    </xdr:from>
    <xdr:to>
      <xdr:col>41</xdr:col>
      <xdr:colOff>101600</xdr:colOff>
      <xdr:row>84</xdr:row>
      <xdr:rowOff>159603</xdr:rowOff>
    </xdr:to>
    <xdr:sp macro="" textlink="">
      <xdr:nvSpPr>
        <xdr:cNvPr id="364" name="楕円 363"/>
        <xdr:cNvSpPr/>
      </xdr:nvSpPr>
      <xdr:spPr>
        <a:xfrm>
          <a:off x="7810500" y="14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108476</xdr:rowOff>
    </xdr:from>
    <xdr:to>
      <xdr:col>45</xdr:col>
      <xdr:colOff>177800</xdr:colOff>
      <xdr:row>84</xdr:row>
      <xdr:rowOff>108803</xdr:rowOff>
    </xdr:to>
    <xdr:cxnSp macro="">
      <xdr:nvCxnSpPr>
        <xdr:cNvPr id="365" name="直線コネクタ 364"/>
        <xdr:cNvCxnSpPr/>
      </xdr:nvCxnSpPr>
      <xdr:spPr>
        <a:xfrm flipV="1">
          <a:off x="7861300" y="1451027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57513</xdr:rowOff>
    </xdr:from>
    <xdr:to>
      <xdr:col>36</xdr:col>
      <xdr:colOff>165100</xdr:colOff>
      <xdr:row>84</xdr:row>
      <xdr:rowOff>159113</xdr:rowOff>
    </xdr:to>
    <xdr:sp macro="" textlink="">
      <xdr:nvSpPr>
        <xdr:cNvPr id="366" name="楕円 365"/>
        <xdr:cNvSpPr/>
      </xdr:nvSpPr>
      <xdr:spPr>
        <a:xfrm>
          <a:off x="6921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108313</xdr:rowOff>
    </xdr:from>
    <xdr:to>
      <xdr:col>41</xdr:col>
      <xdr:colOff>50800</xdr:colOff>
      <xdr:row>84</xdr:row>
      <xdr:rowOff>108803</xdr:rowOff>
    </xdr:to>
    <xdr:cxnSp macro="">
      <xdr:nvCxnSpPr>
        <xdr:cNvPr id="367" name="直線コネクタ 366"/>
        <xdr:cNvCxnSpPr/>
      </xdr:nvCxnSpPr>
      <xdr:spPr>
        <a:xfrm>
          <a:off x="6972300" y="1451011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3863</xdr:rowOff>
    </xdr:from>
    <xdr:ext cx="469744" cy="259045"/>
    <xdr:sp macro="" textlink="">
      <xdr:nvSpPr>
        <xdr:cNvPr id="372" name="n_1mainValue【公営住宅】&#10;一人当たり面積"/>
        <xdr:cNvSpPr txBox="1"/>
      </xdr:nvSpPr>
      <xdr:spPr>
        <a:xfrm>
          <a:off x="9391727" y="1423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4353</xdr:rowOff>
    </xdr:from>
    <xdr:ext cx="469744" cy="259045"/>
    <xdr:sp macro="" textlink="">
      <xdr:nvSpPr>
        <xdr:cNvPr id="373" name="n_2mainValue【公営住宅】&#10;一人当たり面積"/>
        <xdr:cNvSpPr txBox="1"/>
      </xdr:nvSpPr>
      <xdr:spPr>
        <a:xfrm>
          <a:off x="8515427" y="142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4680</xdr:rowOff>
    </xdr:from>
    <xdr:ext cx="469744" cy="259045"/>
    <xdr:sp macro="" textlink="">
      <xdr:nvSpPr>
        <xdr:cNvPr id="374" name="n_3mainValue【公営住宅】&#10;一人当たり面積"/>
        <xdr:cNvSpPr txBox="1"/>
      </xdr:nvSpPr>
      <xdr:spPr>
        <a:xfrm>
          <a:off x="7626427" y="14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4190</xdr:rowOff>
    </xdr:from>
    <xdr:ext cx="469744" cy="259045"/>
    <xdr:sp macro="" textlink="">
      <xdr:nvSpPr>
        <xdr:cNvPr id="375" name="n_4mainValue【公営住宅】&#10;一人当たり面積"/>
        <xdr:cNvSpPr txBox="1"/>
      </xdr:nvSpPr>
      <xdr:spPr>
        <a:xfrm>
          <a:off x="6737427" y="1423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433" name="楕円 432"/>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434" name="【認定こども園・幼稚園・保育所】&#10;有形固定資産減価償却率該当値テキスト"/>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131535</xdr:rowOff>
    </xdr:from>
    <xdr:to>
      <xdr:col>81</xdr:col>
      <xdr:colOff>101600</xdr:colOff>
      <xdr:row>40</xdr:row>
      <xdr:rowOff>61685</xdr:rowOff>
    </xdr:to>
    <xdr:sp macro="" textlink="">
      <xdr:nvSpPr>
        <xdr:cNvPr id="435" name="楕円 434"/>
        <xdr:cNvSpPr/>
      </xdr:nvSpPr>
      <xdr:spPr>
        <a:xfrm>
          <a:off x="1543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xdr:rowOff>
    </xdr:from>
    <xdr:to>
      <xdr:col>85</xdr:col>
      <xdr:colOff>127000</xdr:colOff>
      <xdr:row>40</xdr:row>
      <xdr:rowOff>68035</xdr:rowOff>
    </xdr:to>
    <xdr:cxnSp macro="">
      <xdr:nvCxnSpPr>
        <xdr:cNvPr id="436" name="直線コネクタ 435"/>
        <xdr:cNvCxnSpPr/>
      </xdr:nvCxnSpPr>
      <xdr:spPr>
        <a:xfrm>
          <a:off x="15481300" y="68688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69487</xdr:rowOff>
    </xdr:from>
    <xdr:to>
      <xdr:col>76</xdr:col>
      <xdr:colOff>165100</xdr:colOff>
      <xdr:row>39</xdr:row>
      <xdr:rowOff>171087</xdr:rowOff>
    </xdr:to>
    <xdr:sp macro="" textlink="">
      <xdr:nvSpPr>
        <xdr:cNvPr id="437" name="楕円 436"/>
        <xdr:cNvSpPr/>
      </xdr:nvSpPr>
      <xdr:spPr>
        <a:xfrm>
          <a:off x="14541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120287</xdr:rowOff>
    </xdr:from>
    <xdr:to>
      <xdr:col>81</xdr:col>
      <xdr:colOff>50800</xdr:colOff>
      <xdr:row>40</xdr:row>
      <xdr:rowOff>10885</xdr:rowOff>
    </xdr:to>
    <xdr:cxnSp macro="">
      <xdr:nvCxnSpPr>
        <xdr:cNvPr id="438" name="直線コネクタ 437"/>
        <xdr:cNvCxnSpPr/>
      </xdr:nvCxnSpPr>
      <xdr:spPr>
        <a:xfrm>
          <a:off x="14592300" y="68068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5806</xdr:rowOff>
    </xdr:from>
    <xdr:to>
      <xdr:col>72</xdr:col>
      <xdr:colOff>38100</xdr:colOff>
      <xdr:row>39</xdr:row>
      <xdr:rowOff>107406</xdr:rowOff>
    </xdr:to>
    <xdr:sp macro="" textlink="">
      <xdr:nvSpPr>
        <xdr:cNvPr id="439" name="楕円 438"/>
        <xdr:cNvSpPr/>
      </xdr:nvSpPr>
      <xdr:spPr>
        <a:xfrm>
          <a:off x="13652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56606</xdr:rowOff>
    </xdr:from>
    <xdr:to>
      <xdr:col>76</xdr:col>
      <xdr:colOff>114300</xdr:colOff>
      <xdr:row>39</xdr:row>
      <xdr:rowOff>120287</xdr:rowOff>
    </xdr:to>
    <xdr:cxnSp macro="">
      <xdr:nvCxnSpPr>
        <xdr:cNvPr id="440" name="直線コネクタ 439"/>
        <xdr:cNvCxnSpPr/>
      </xdr:nvCxnSpPr>
      <xdr:spPr>
        <a:xfrm>
          <a:off x="13703300" y="674315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113574</xdr:rowOff>
    </xdr:from>
    <xdr:to>
      <xdr:col>67</xdr:col>
      <xdr:colOff>101600</xdr:colOff>
      <xdr:row>39</xdr:row>
      <xdr:rowOff>43724</xdr:rowOff>
    </xdr:to>
    <xdr:sp macro="" textlink="">
      <xdr:nvSpPr>
        <xdr:cNvPr id="441" name="楕円 440"/>
        <xdr:cNvSpPr/>
      </xdr:nvSpPr>
      <xdr:spPr>
        <a:xfrm>
          <a:off x="12763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164374</xdr:rowOff>
    </xdr:from>
    <xdr:to>
      <xdr:col>71</xdr:col>
      <xdr:colOff>177800</xdr:colOff>
      <xdr:row>39</xdr:row>
      <xdr:rowOff>56606</xdr:rowOff>
    </xdr:to>
    <xdr:cxnSp macro="">
      <xdr:nvCxnSpPr>
        <xdr:cNvPr id="442" name="直線コネクタ 441"/>
        <xdr:cNvCxnSpPr/>
      </xdr:nvCxnSpPr>
      <xdr:spPr>
        <a:xfrm>
          <a:off x="12814300" y="66794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52812</xdr:rowOff>
    </xdr:from>
    <xdr:ext cx="405111" cy="259045"/>
    <xdr:sp macro="" textlink="">
      <xdr:nvSpPr>
        <xdr:cNvPr id="447" name="n_1mainValue【認定こども園・幼稚園・保育所】&#10;有形固定資産減価償却率"/>
        <xdr:cNvSpPr txBox="1"/>
      </xdr:nvSpPr>
      <xdr:spPr>
        <a:xfrm>
          <a:off x="15266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162214</xdr:rowOff>
    </xdr:from>
    <xdr:ext cx="405111" cy="259045"/>
    <xdr:sp macro="" textlink="">
      <xdr:nvSpPr>
        <xdr:cNvPr id="448" name="n_2mainValue【認定こども園・幼稚園・保育所】&#10;有形固定資産減価償却率"/>
        <xdr:cNvSpPr txBox="1"/>
      </xdr:nvSpPr>
      <xdr:spPr>
        <a:xfrm>
          <a:off x="14389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98533</xdr:rowOff>
    </xdr:from>
    <xdr:ext cx="405111" cy="259045"/>
    <xdr:sp macro="" textlink="">
      <xdr:nvSpPr>
        <xdr:cNvPr id="449" name="n_3mainValue【認定こども園・幼稚園・保育所】&#10;有形固定資産減価償却率"/>
        <xdr:cNvSpPr txBox="1"/>
      </xdr:nvSpPr>
      <xdr:spPr>
        <a:xfrm>
          <a:off x="13500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34851</xdr:rowOff>
    </xdr:from>
    <xdr:ext cx="405111" cy="259045"/>
    <xdr:sp macro="" textlink="">
      <xdr:nvSpPr>
        <xdr:cNvPr id="450" name="n_4mainValue【認定こども園・幼稚園・保育所】&#10;有形固定資産減価償却率"/>
        <xdr:cNvSpPr txBox="1"/>
      </xdr:nvSpPr>
      <xdr:spPr>
        <a:xfrm>
          <a:off x="12611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97246</xdr:rowOff>
    </xdr:from>
    <xdr:to>
      <xdr:col>116</xdr:col>
      <xdr:colOff>114300</xdr:colOff>
      <xdr:row>41</xdr:row>
      <xdr:rowOff>27396</xdr:rowOff>
    </xdr:to>
    <xdr:sp macro="" textlink="">
      <xdr:nvSpPr>
        <xdr:cNvPr id="492" name="楕円 491"/>
        <xdr:cNvSpPr/>
      </xdr:nvSpPr>
      <xdr:spPr>
        <a:xfrm>
          <a:off x="22110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75673</xdr:rowOff>
    </xdr:from>
    <xdr:ext cx="469744" cy="259045"/>
    <xdr:sp macro="" textlink="">
      <xdr:nvSpPr>
        <xdr:cNvPr id="493" name="【認定こども園・幼稚園・保育所】&#10;一人当たり面積該当値テキスト"/>
        <xdr:cNvSpPr txBox="1"/>
      </xdr:nvSpPr>
      <xdr:spPr>
        <a:xfrm>
          <a:off x="22199600"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4" name="楕円 493"/>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148046</xdr:rowOff>
    </xdr:to>
    <xdr:cxnSp macro="">
      <xdr:nvCxnSpPr>
        <xdr:cNvPr id="495" name="直線コネクタ 494"/>
        <xdr:cNvCxnSpPr/>
      </xdr:nvCxnSpPr>
      <xdr:spPr>
        <a:xfrm>
          <a:off x="21323300" y="70027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6" name="楕円 495"/>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497" name="直線コネクタ 496"/>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98" name="楕円 497"/>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499" name="直線コネクタ 498"/>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500" name="楕円 499"/>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144780</xdr:rowOff>
    </xdr:to>
    <xdr:cxnSp macro="">
      <xdr:nvCxnSpPr>
        <xdr:cNvPr id="501" name="直線コネクタ 500"/>
        <xdr:cNvCxnSpPr/>
      </xdr:nvCxnSpPr>
      <xdr:spPr>
        <a:xfrm>
          <a:off x="18656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4"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05" name="n_4aveValue【認定こども園・幼稚園・保育所】&#10;一人当たり面積"/>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06"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7"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08"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9" name="n_4mainValue【認定こども園・幼稚園・保育所】&#10;一人当たり面積"/>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550" name="楕円 549"/>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93362</xdr:rowOff>
    </xdr:from>
    <xdr:ext cx="405111" cy="259045"/>
    <xdr:sp macro="" textlink="">
      <xdr:nvSpPr>
        <xdr:cNvPr id="551" name="【学校施設】&#10;有形固定資産減価償却率該当値テキスト"/>
        <xdr:cNvSpPr txBox="1"/>
      </xdr:nvSpPr>
      <xdr:spPr>
        <a:xfrm>
          <a:off x="16357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52" name="楕円 551"/>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60</xdr:row>
      <xdr:rowOff>165735</xdr:rowOff>
    </xdr:to>
    <xdr:cxnSp macro="">
      <xdr:nvCxnSpPr>
        <xdr:cNvPr id="553" name="直線コネクタ 552"/>
        <xdr:cNvCxnSpPr/>
      </xdr:nvCxnSpPr>
      <xdr:spPr>
        <a:xfrm>
          <a:off x="15481300" y="10429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54" name="楕円 553"/>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142875</xdr:rowOff>
    </xdr:to>
    <xdr:cxnSp macro="">
      <xdr:nvCxnSpPr>
        <xdr:cNvPr id="555" name="直線コネクタ 554"/>
        <xdr:cNvCxnSpPr/>
      </xdr:nvCxnSpPr>
      <xdr:spPr>
        <a:xfrm>
          <a:off x="14592300" y="10389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556" name="楕円 555"/>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102870</xdr:rowOff>
    </xdr:to>
    <xdr:cxnSp macro="">
      <xdr:nvCxnSpPr>
        <xdr:cNvPr id="557" name="直線コネクタ 556"/>
        <xdr:cNvCxnSpPr/>
      </xdr:nvCxnSpPr>
      <xdr:spPr>
        <a:xfrm>
          <a:off x="13703300" y="1034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558" name="楕円 557"/>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59055</xdr:rowOff>
    </xdr:to>
    <xdr:cxnSp macro="">
      <xdr:nvCxnSpPr>
        <xdr:cNvPr id="559" name="直線コネクタ 558"/>
        <xdr:cNvCxnSpPr/>
      </xdr:nvCxnSpPr>
      <xdr:spPr>
        <a:xfrm>
          <a:off x="12814300" y="1029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64" name="n_1mainValue【学校施設】&#10;有形固定資産減価償却率"/>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65"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126382</xdr:rowOff>
    </xdr:from>
    <xdr:ext cx="405111" cy="259045"/>
    <xdr:sp macro="" textlink="">
      <xdr:nvSpPr>
        <xdr:cNvPr id="566" name="n_3mainValue【学校施設】&#10;有形固定資産減価償却率"/>
        <xdr:cNvSpPr txBox="1"/>
      </xdr:nvSpPr>
      <xdr:spPr>
        <a:xfrm>
          <a:off x="13500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78757</xdr:rowOff>
    </xdr:from>
    <xdr:ext cx="405111" cy="259045"/>
    <xdr:sp macro="" textlink="">
      <xdr:nvSpPr>
        <xdr:cNvPr id="567" name="n_4mainValue【学校施設】&#10;有形固定資産減価償却率"/>
        <xdr:cNvSpPr txBox="1"/>
      </xdr:nvSpPr>
      <xdr:spPr>
        <a:xfrm>
          <a:off x="12611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117907</xdr:rowOff>
    </xdr:from>
    <xdr:to>
      <xdr:col>116</xdr:col>
      <xdr:colOff>114300</xdr:colOff>
      <xdr:row>63</xdr:row>
      <xdr:rowOff>48057</xdr:rowOff>
    </xdr:to>
    <xdr:sp macro="" textlink="">
      <xdr:nvSpPr>
        <xdr:cNvPr id="606" name="楕円 605"/>
        <xdr:cNvSpPr/>
      </xdr:nvSpPr>
      <xdr:spPr>
        <a:xfrm>
          <a:off x="221107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32834</xdr:rowOff>
    </xdr:from>
    <xdr:ext cx="469744" cy="259045"/>
    <xdr:sp macro="" textlink="">
      <xdr:nvSpPr>
        <xdr:cNvPr id="607" name="【学校施設】&#10;一人当たり面積該当値テキスト"/>
        <xdr:cNvSpPr txBox="1"/>
      </xdr:nvSpPr>
      <xdr:spPr>
        <a:xfrm>
          <a:off x="22199600" y="106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115621</xdr:rowOff>
    </xdr:from>
    <xdr:to>
      <xdr:col>112</xdr:col>
      <xdr:colOff>38100</xdr:colOff>
      <xdr:row>63</xdr:row>
      <xdr:rowOff>45771</xdr:rowOff>
    </xdr:to>
    <xdr:sp macro="" textlink="">
      <xdr:nvSpPr>
        <xdr:cNvPr id="608" name="楕円 607"/>
        <xdr:cNvSpPr/>
      </xdr:nvSpPr>
      <xdr:spPr>
        <a:xfrm>
          <a:off x="21272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166421</xdr:rowOff>
    </xdr:from>
    <xdr:to>
      <xdr:col>116</xdr:col>
      <xdr:colOff>63500</xdr:colOff>
      <xdr:row>62</xdr:row>
      <xdr:rowOff>168707</xdr:rowOff>
    </xdr:to>
    <xdr:cxnSp macro="">
      <xdr:nvCxnSpPr>
        <xdr:cNvPr id="609" name="直線コネクタ 608"/>
        <xdr:cNvCxnSpPr/>
      </xdr:nvCxnSpPr>
      <xdr:spPr>
        <a:xfrm>
          <a:off x="21323300" y="1079632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116078</xdr:rowOff>
    </xdr:from>
    <xdr:to>
      <xdr:col>107</xdr:col>
      <xdr:colOff>101600</xdr:colOff>
      <xdr:row>63</xdr:row>
      <xdr:rowOff>46228</xdr:rowOff>
    </xdr:to>
    <xdr:sp macro="" textlink="">
      <xdr:nvSpPr>
        <xdr:cNvPr id="610" name="楕円 609"/>
        <xdr:cNvSpPr/>
      </xdr:nvSpPr>
      <xdr:spPr>
        <a:xfrm>
          <a:off x="20383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166421</xdr:rowOff>
    </xdr:from>
    <xdr:to>
      <xdr:col>111</xdr:col>
      <xdr:colOff>177800</xdr:colOff>
      <xdr:row>62</xdr:row>
      <xdr:rowOff>166878</xdr:rowOff>
    </xdr:to>
    <xdr:cxnSp macro="">
      <xdr:nvCxnSpPr>
        <xdr:cNvPr id="611" name="直線コネクタ 610"/>
        <xdr:cNvCxnSpPr/>
      </xdr:nvCxnSpPr>
      <xdr:spPr>
        <a:xfrm flipV="1">
          <a:off x="20434300" y="107963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94132</xdr:rowOff>
    </xdr:from>
    <xdr:to>
      <xdr:col>102</xdr:col>
      <xdr:colOff>165100</xdr:colOff>
      <xdr:row>63</xdr:row>
      <xdr:rowOff>24282</xdr:rowOff>
    </xdr:to>
    <xdr:sp macro="" textlink="">
      <xdr:nvSpPr>
        <xdr:cNvPr id="612" name="楕円 611"/>
        <xdr:cNvSpPr/>
      </xdr:nvSpPr>
      <xdr:spPr>
        <a:xfrm>
          <a:off x="19494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144932</xdr:rowOff>
    </xdr:from>
    <xdr:to>
      <xdr:col>107</xdr:col>
      <xdr:colOff>50800</xdr:colOff>
      <xdr:row>62</xdr:row>
      <xdr:rowOff>166878</xdr:rowOff>
    </xdr:to>
    <xdr:cxnSp macro="">
      <xdr:nvCxnSpPr>
        <xdr:cNvPr id="613" name="直線コネクタ 612"/>
        <xdr:cNvCxnSpPr/>
      </xdr:nvCxnSpPr>
      <xdr:spPr>
        <a:xfrm>
          <a:off x="19545300" y="107748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116078</xdr:rowOff>
    </xdr:from>
    <xdr:to>
      <xdr:col>98</xdr:col>
      <xdr:colOff>38100</xdr:colOff>
      <xdr:row>63</xdr:row>
      <xdr:rowOff>46228</xdr:rowOff>
    </xdr:to>
    <xdr:sp macro="" textlink="">
      <xdr:nvSpPr>
        <xdr:cNvPr id="614" name="楕円 613"/>
        <xdr:cNvSpPr/>
      </xdr:nvSpPr>
      <xdr:spPr>
        <a:xfrm>
          <a:off x="18605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144932</xdr:rowOff>
    </xdr:from>
    <xdr:to>
      <xdr:col>102</xdr:col>
      <xdr:colOff>114300</xdr:colOff>
      <xdr:row>62</xdr:row>
      <xdr:rowOff>166878</xdr:rowOff>
    </xdr:to>
    <xdr:cxnSp macro="">
      <xdr:nvCxnSpPr>
        <xdr:cNvPr id="615" name="直線コネクタ 614"/>
        <xdr:cNvCxnSpPr/>
      </xdr:nvCxnSpPr>
      <xdr:spPr>
        <a:xfrm flipV="1">
          <a:off x="18656300" y="107748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36898</xdr:rowOff>
    </xdr:from>
    <xdr:ext cx="469744" cy="259045"/>
    <xdr:sp macro="" textlink="">
      <xdr:nvSpPr>
        <xdr:cNvPr id="620" name="n_1mainValue【学校施設】&#10;一人当たり面積"/>
        <xdr:cNvSpPr txBox="1"/>
      </xdr:nvSpPr>
      <xdr:spPr>
        <a:xfrm>
          <a:off x="210757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37355</xdr:rowOff>
    </xdr:from>
    <xdr:ext cx="469744" cy="259045"/>
    <xdr:sp macro="" textlink="">
      <xdr:nvSpPr>
        <xdr:cNvPr id="621" name="n_2mainValue【学校施設】&#10;一人当たり面積"/>
        <xdr:cNvSpPr txBox="1"/>
      </xdr:nvSpPr>
      <xdr:spPr>
        <a:xfrm>
          <a:off x="20199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15409</xdr:rowOff>
    </xdr:from>
    <xdr:ext cx="469744" cy="259045"/>
    <xdr:sp macro="" textlink="">
      <xdr:nvSpPr>
        <xdr:cNvPr id="622" name="n_3mainValue【学校施設】&#10;一人当たり面積"/>
        <xdr:cNvSpPr txBox="1"/>
      </xdr:nvSpPr>
      <xdr:spPr>
        <a:xfrm>
          <a:off x="193104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37355</xdr:rowOff>
    </xdr:from>
    <xdr:ext cx="469744" cy="259045"/>
    <xdr:sp macro="" textlink="">
      <xdr:nvSpPr>
        <xdr:cNvPr id="623" name="n_4mainValue【学校施設】&#10;一人当たり面積"/>
        <xdr:cNvSpPr txBox="1"/>
      </xdr:nvSpPr>
      <xdr:spPr>
        <a:xfrm>
          <a:off x="18421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653" name="【児童館】&#10;有形固定資産減価償却率平均値テキスト"/>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xdr:rowOff>
    </xdr:from>
    <xdr:to>
      <xdr:col>85</xdr:col>
      <xdr:colOff>177800</xdr:colOff>
      <xdr:row>79</xdr:row>
      <xdr:rowOff>107950</xdr:rowOff>
    </xdr:to>
    <xdr:sp macro="" textlink="">
      <xdr:nvSpPr>
        <xdr:cNvPr id="664" name="楕円 663"/>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29227</xdr:rowOff>
    </xdr:from>
    <xdr:ext cx="405111" cy="259045"/>
    <xdr:sp macro="" textlink="">
      <xdr:nvSpPr>
        <xdr:cNvPr id="665" name="【児童館】&#10;有形固定資産減価償却率該当値テキスト"/>
        <xdr:cNvSpPr txBox="1"/>
      </xdr:nvSpPr>
      <xdr:spPr>
        <a:xfrm>
          <a:off x="16357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132080</xdr:rowOff>
    </xdr:from>
    <xdr:to>
      <xdr:col>81</xdr:col>
      <xdr:colOff>101600</xdr:colOff>
      <xdr:row>79</xdr:row>
      <xdr:rowOff>62230</xdr:rowOff>
    </xdr:to>
    <xdr:sp macro="" textlink="">
      <xdr:nvSpPr>
        <xdr:cNvPr id="666" name="楕円 665"/>
        <xdr:cNvSpPr/>
      </xdr:nvSpPr>
      <xdr:spPr>
        <a:xfrm>
          <a:off x="15430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xdr:rowOff>
    </xdr:from>
    <xdr:to>
      <xdr:col>85</xdr:col>
      <xdr:colOff>127000</xdr:colOff>
      <xdr:row>79</xdr:row>
      <xdr:rowOff>57150</xdr:rowOff>
    </xdr:to>
    <xdr:cxnSp macro="">
      <xdr:nvCxnSpPr>
        <xdr:cNvPr id="667" name="直線コネクタ 666"/>
        <xdr:cNvCxnSpPr/>
      </xdr:nvCxnSpPr>
      <xdr:spPr>
        <a:xfrm>
          <a:off x="15481300" y="1355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668" name="楕円 667"/>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79</xdr:row>
      <xdr:rowOff>11430</xdr:rowOff>
    </xdr:to>
    <xdr:cxnSp macro="">
      <xdr:nvCxnSpPr>
        <xdr:cNvPr id="669" name="直線コネクタ 668"/>
        <xdr:cNvCxnSpPr/>
      </xdr:nvCxnSpPr>
      <xdr:spPr>
        <a:xfrm>
          <a:off x="14592300" y="13502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27305</xdr:rowOff>
    </xdr:from>
    <xdr:to>
      <xdr:col>72</xdr:col>
      <xdr:colOff>38100</xdr:colOff>
      <xdr:row>78</xdr:row>
      <xdr:rowOff>128905</xdr:rowOff>
    </xdr:to>
    <xdr:sp macro="" textlink="">
      <xdr:nvSpPr>
        <xdr:cNvPr id="670" name="楕円 669"/>
        <xdr:cNvSpPr/>
      </xdr:nvSpPr>
      <xdr:spPr>
        <a:xfrm>
          <a:off x="13652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78105</xdr:rowOff>
    </xdr:from>
    <xdr:to>
      <xdr:col>76</xdr:col>
      <xdr:colOff>114300</xdr:colOff>
      <xdr:row>78</xdr:row>
      <xdr:rowOff>129539</xdr:rowOff>
    </xdr:to>
    <xdr:cxnSp macro="">
      <xdr:nvCxnSpPr>
        <xdr:cNvPr id="671" name="直線コネクタ 670"/>
        <xdr:cNvCxnSpPr/>
      </xdr:nvCxnSpPr>
      <xdr:spPr>
        <a:xfrm>
          <a:off x="13703300" y="13451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145414</xdr:rowOff>
    </xdr:from>
    <xdr:to>
      <xdr:col>67</xdr:col>
      <xdr:colOff>101600</xdr:colOff>
      <xdr:row>78</xdr:row>
      <xdr:rowOff>75564</xdr:rowOff>
    </xdr:to>
    <xdr:sp macro="" textlink="">
      <xdr:nvSpPr>
        <xdr:cNvPr id="672" name="楕円 671"/>
        <xdr:cNvSpPr/>
      </xdr:nvSpPr>
      <xdr:spPr>
        <a:xfrm>
          <a:off x="12763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24764</xdr:rowOff>
    </xdr:from>
    <xdr:to>
      <xdr:col>71</xdr:col>
      <xdr:colOff>177800</xdr:colOff>
      <xdr:row>78</xdr:row>
      <xdr:rowOff>78105</xdr:rowOff>
    </xdr:to>
    <xdr:cxnSp macro="">
      <xdr:nvCxnSpPr>
        <xdr:cNvPr id="673" name="直線コネクタ 672"/>
        <xdr:cNvCxnSpPr/>
      </xdr:nvCxnSpPr>
      <xdr:spPr>
        <a:xfrm>
          <a:off x="12814300" y="133978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674" name="n_1aveValue【児童館】&#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20972</xdr:rowOff>
    </xdr:from>
    <xdr:ext cx="405111" cy="259045"/>
    <xdr:sp macro="" textlink="">
      <xdr:nvSpPr>
        <xdr:cNvPr id="675" name="n_2aveValue【児童館】&#10;有形固定資産減価償却率"/>
        <xdr:cNvSpPr txBox="1"/>
      </xdr:nvSpPr>
      <xdr:spPr>
        <a:xfrm>
          <a:off x="143897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676" name="n_3aveValue【児童館】&#10;有形固定資産減価償却率"/>
        <xdr:cNvSpPr txBox="1"/>
      </xdr:nvSpPr>
      <xdr:spPr>
        <a:xfrm>
          <a:off x="135007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78757</xdr:rowOff>
    </xdr:from>
    <xdr:ext cx="405111" cy="259045"/>
    <xdr:sp macro="" textlink="">
      <xdr:nvSpPr>
        <xdr:cNvPr id="678" name="n_1mainValue【児童館】&#10;有形固定資産減価償却率"/>
        <xdr:cNvSpPr txBox="1"/>
      </xdr:nvSpPr>
      <xdr:spPr>
        <a:xfrm>
          <a:off x="152660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679" name="n_2mainValue【児童館】&#10;有形固定資産減価償却率"/>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145432</xdr:rowOff>
    </xdr:from>
    <xdr:ext cx="405111" cy="259045"/>
    <xdr:sp macro="" textlink="">
      <xdr:nvSpPr>
        <xdr:cNvPr id="680" name="n_3mainValue【児童館】&#10;有形固定資産減価償却率"/>
        <xdr:cNvSpPr txBox="1"/>
      </xdr:nvSpPr>
      <xdr:spPr>
        <a:xfrm>
          <a:off x="135007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92091</xdr:rowOff>
    </xdr:from>
    <xdr:ext cx="405111" cy="259045"/>
    <xdr:sp macro="" textlink="">
      <xdr:nvSpPr>
        <xdr:cNvPr id="681" name="n_4mainValue【児童館】&#10;有形固定資産減価償却率"/>
        <xdr:cNvSpPr txBox="1"/>
      </xdr:nvSpPr>
      <xdr:spPr>
        <a:xfrm>
          <a:off x="12611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08" name="【児童館】&#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19" name="楕円 718"/>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720" name="【児童館】&#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21" name="楕円 720"/>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722" name="直線コネクタ 721"/>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23" name="楕円 722"/>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24" name="直線コネクタ 723"/>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5" name="楕円 724"/>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726" name="直線コネクタ 725"/>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7" name="楕円 726"/>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28" name="直線コネクタ 727"/>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29"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30" name="n_2aveValue【児童館】&#10;一人当たり面積"/>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31" name="n_3ave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32" name="n_4aveValue【児童館】&#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33" name="n_1mainValue【児童館】&#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4" name="n_2mainValue【児童館】&#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5" name="n_3main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6" name="n_4mainValue【児童館】&#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64"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84837</xdr:rowOff>
    </xdr:from>
    <xdr:to>
      <xdr:col>85</xdr:col>
      <xdr:colOff>177800</xdr:colOff>
      <xdr:row>107</xdr:row>
      <xdr:rowOff>14987</xdr:rowOff>
    </xdr:to>
    <xdr:sp macro="" textlink="">
      <xdr:nvSpPr>
        <xdr:cNvPr id="775" name="楕円 774"/>
        <xdr:cNvSpPr/>
      </xdr:nvSpPr>
      <xdr:spPr>
        <a:xfrm>
          <a:off x="16268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63264</xdr:rowOff>
    </xdr:from>
    <xdr:ext cx="405111" cy="259045"/>
    <xdr:sp macro="" textlink="">
      <xdr:nvSpPr>
        <xdr:cNvPr id="776" name="【公民館】&#10;有形固定資産減価償却率該当値テキスト"/>
        <xdr:cNvSpPr txBox="1"/>
      </xdr:nvSpPr>
      <xdr:spPr>
        <a:xfrm>
          <a:off x="16357600" y="182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50546</xdr:rowOff>
    </xdr:from>
    <xdr:to>
      <xdr:col>81</xdr:col>
      <xdr:colOff>101600</xdr:colOff>
      <xdr:row>106</xdr:row>
      <xdr:rowOff>152146</xdr:rowOff>
    </xdr:to>
    <xdr:sp macro="" textlink="">
      <xdr:nvSpPr>
        <xdr:cNvPr id="777" name="楕円 776"/>
        <xdr:cNvSpPr/>
      </xdr:nvSpPr>
      <xdr:spPr>
        <a:xfrm>
          <a:off x="15430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101346</xdr:rowOff>
    </xdr:from>
    <xdr:to>
      <xdr:col>85</xdr:col>
      <xdr:colOff>127000</xdr:colOff>
      <xdr:row>106</xdr:row>
      <xdr:rowOff>135637</xdr:rowOff>
    </xdr:to>
    <xdr:cxnSp macro="">
      <xdr:nvCxnSpPr>
        <xdr:cNvPr id="778" name="直線コネクタ 777"/>
        <xdr:cNvCxnSpPr/>
      </xdr:nvCxnSpPr>
      <xdr:spPr>
        <a:xfrm>
          <a:off x="15481300" y="18275046"/>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xdr:rowOff>
    </xdr:from>
    <xdr:to>
      <xdr:col>76</xdr:col>
      <xdr:colOff>165100</xdr:colOff>
      <xdr:row>106</xdr:row>
      <xdr:rowOff>106426</xdr:rowOff>
    </xdr:to>
    <xdr:sp macro="" textlink="">
      <xdr:nvSpPr>
        <xdr:cNvPr id="779" name="楕円 778"/>
        <xdr:cNvSpPr/>
      </xdr:nvSpPr>
      <xdr:spPr>
        <a:xfrm>
          <a:off x="14541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55626</xdr:rowOff>
    </xdr:from>
    <xdr:to>
      <xdr:col>81</xdr:col>
      <xdr:colOff>50800</xdr:colOff>
      <xdr:row>106</xdr:row>
      <xdr:rowOff>101346</xdr:rowOff>
    </xdr:to>
    <xdr:cxnSp macro="">
      <xdr:nvCxnSpPr>
        <xdr:cNvPr id="780" name="直線コネクタ 779"/>
        <xdr:cNvCxnSpPr/>
      </xdr:nvCxnSpPr>
      <xdr:spPr>
        <a:xfrm>
          <a:off x="14592300" y="182293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125985</xdr:rowOff>
    </xdr:from>
    <xdr:to>
      <xdr:col>72</xdr:col>
      <xdr:colOff>38100</xdr:colOff>
      <xdr:row>106</xdr:row>
      <xdr:rowOff>56135</xdr:rowOff>
    </xdr:to>
    <xdr:sp macro="" textlink="">
      <xdr:nvSpPr>
        <xdr:cNvPr id="781" name="楕円 780"/>
        <xdr:cNvSpPr/>
      </xdr:nvSpPr>
      <xdr:spPr>
        <a:xfrm>
          <a:off x="13652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5335</xdr:rowOff>
    </xdr:from>
    <xdr:to>
      <xdr:col>76</xdr:col>
      <xdr:colOff>114300</xdr:colOff>
      <xdr:row>106</xdr:row>
      <xdr:rowOff>55626</xdr:rowOff>
    </xdr:to>
    <xdr:cxnSp macro="">
      <xdr:nvCxnSpPr>
        <xdr:cNvPr id="782" name="直線コネクタ 781"/>
        <xdr:cNvCxnSpPr/>
      </xdr:nvCxnSpPr>
      <xdr:spPr>
        <a:xfrm>
          <a:off x="13703300" y="1817903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75692</xdr:rowOff>
    </xdr:from>
    <xdr:to>
      <xdr:col>67</xdr:col>
      <xdr:colOff>101600</xdr:colOff>
      <xdr:row>106</xdr:row>
      <xdr:rowOff>5842</xdr:rowOff>
    </xdr:to>
    <xdr:sp macro="" textlink="">
      <xdr:nvSpPr>
        <xdr:cNvPr id="783" name="楕円 782"/>
        <xdr:cNvSpPr/>
      </xdr:nvSpPr>
      <xdr:spPr>
        <a:xfrm>
          <a:off x="12763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126492</xdr:rowOff>
    </xdr:from>
    <xdr:to>
      <xdr:col>71</xdr:col>
      <xdr:colOff>177800</xdr:colOff>
      <xdr:row>106</xdr:row>
      <xdr:rowOff>5335</xdr:rowOff>
    </xdr:to>
    <xdr:cxnSp macro="">
      <xdr:nvCxnSpPr>
        <xdr:cNvPr id="784" name="直線コネクタ 783"/>
        <xdr:cNvCxnSpPr/>
      </xdr:nvCxnSpPr>
      <xdr:spPr>
        <a:xfrm>
          <a:off x="12814300" y="181287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85"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786" name="n_2aveValue【公民館】&#10;有形固定資産減価償却率"/>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787" name="n_3aveValue【公民館】&#10;有形固定資産減価償却率"/>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788"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143273</xdr:rowOff>
    </xdr:from>
    <xdr:ext cx="405111" cy="259045"/>
    <xdr:sp macro="" textlink="">
      <xdr:nvSpPr>
        <xdr:cNvPr id="789" name="n_1mainValue【公民館】&#10;有形固定資産減価償却率"/>
        <xdr:cNvSpPr txBox="1"/>
      </xdr:nvSpPr>
      <xdr:spPr>
        <a:xfrm>
          <a:off x="15266044"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97553</xdr:rowOff>
    </xdr:from>
    <xdr:ext cx="405111" cy="259045"/>
    <xdr:sp macro="" textlink="">
      <xdr:nvSpPr>
        <xdr:cNvPr id="790" name="n_2mainValue【公民館】&#10;有形固定資産減価償却率"/>
        <xdr:cNvSpPr txBox="1"/>
      </xdr:nvSpPr>
      <xdr:spPr>
        <a:xfrm>
          <a:off x="14389744"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47262</xdr:rowOff>
    </xdr:from>
    <xdr:ext cx="405111" cy="259045"/>
    <xdr:sp macro="" textlink="">
      <xdr:nvSpPr>
        <xdr:cNvPr id="791" name="n_3mainValue【公民館】&#10;有形固定資産減価償却率"/>
        <xdr:cNvSpPr txBox="1"/>
      </xdr:nvSpPr>
      <xdr:spPr>
        <a:xfrm>
          <a:off x="13500744" y="1822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168419</xdr:rowOff>
    </xdr:from>
    <xdr:ext cx="405111" cy="259045"/>
    <xdr:sp macro="" textlink="">
      <xdr:nvSpPr>
        <xdr:cNvPr id="792" name="n_4mainValue【公民館】&#10;有形固定資産減価償却率"/>
        <xdr:cNvSpPr txBox="1"/>
      </xdr:nvSpPr>
      <xdr:spPr>
        <a:xfrm>
          <a:off x="12611744"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23"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34" name="楕円 833"/>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835" name="【公民館】&#10;一人当たり面積該当値テキスト"/>
        <xdr:cNvSpPr txBox="1"/>
      </xdr:nvSpPr>
      <xdr:spPr>
        <a:xfrm>
          <a:off x="22199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836" name="楕円 835"/>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50074</xdr:rowOff>
    </xdr:from>
    <xdr:to>
      <xdr:col>116</xdr:col>
      <xdr:colOff>63500</xdr:colOff>
      <xdr:row>107</xdr:row>
      <xdr:rowOff>51707</xdr:rowOff>
    </xdr:to>
    <xdr:cxnSp macro="">
      <xdr:nvCxnSpPr>
        <xdr:cNvPr id="837" name="直線コネクタ 836"/>
        <xdr:cNvCxnSpPr/>
      </xdr:nvCxnSpPr>
      <xdr:spPr>
        <a:xfrm>
          <a:off x="21323300" y="183952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838" name="楕円 837"/>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107</xdr:row>
      <xdr:rowOff>51707</xdr:rowOff>
    </xdr:to>
    <xdr:cxnSp macro="">
      <xdr:nvCxnSpPr>
        <xdr:cNvPr id="839" name="直線コネクタ 838"/>
        <xdr:cNvCxnSpPr/>
      </xdr:nvCxnSpPr>
      <xdr:spPr>
        <a:xfrm flipV="1">
          <a:off x="20434300" y="183952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840" name="楕円 839"/>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51707</xdr:rowOff>
    </xdr:to>
    <xdr:cxnSp macro="">
      <xdr:nvCxnSpPr>
        <xdr:cNvPr id="841" name="直線コネクタ 840"/>
        <xdr:cNvCxnSpPr/>
      </xdr:nvCxnSpPr>
      <xdr:spPr>
        <a:xfrm>
          <a:off x="19545300" y="1839195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842" name="楕円 841"/>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46808</xdr:rowOff>
    </xdr:to>
    <xdr:cxnSp macro="">
      <xdr:nvCxnSpPr>
        <xdr:cNvPr id="843" name="直線コネクタ 842"/>
        <xdr:cNvCxnSpPr/>
      </xdr:nvCxnSpPr>
      <xdr:spPr>
        <a:xfrm>
          <a:off x="18656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44"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45"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6" name="n_3ave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47" name="n_4aveValue【公民館】&#10;一人当たり面積"/>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92001</xdr:rowOff>
    </xdr:from>
    <xdr:ext cx="469744" cy="259045"/>
    <xdr:sp macro="" textlink="">
      <xdr:nvSpPr>
        <xdr:cNvPr id="848" name="n_1mainValue【公民館】&#10;一人当たり面積"/>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49" name="n_2main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850" name="n_3mainValue【公民館】&#10;一人当たり面積"/>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851" name="n_4mainValue【公民館】&#10;一人当たり面積"/>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類似団体内平均値と比較して有形固定資産減価償却率が高くなっているのは、認定こども園・幼稚園・保育所、学校施設、公民館である。それぞれの有形固定資産減価償却率は</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％となっており、いずれも老朽化が進行している。</a:t>
          </a:r>
        </a:p>
        <a:p>
          <a:r>
            <a:rPr kumimoji="1" lang="ja-JP" altLang="en-US" sz="1300">
              <a:latin typeface="ＭＳ Ｐゴシック" panose="020B0600070205080204" pitchFamily="50" charset="-128"/>
              <a:ea typeface="ＭＳ Ｐゴシック" panose="020B0600070205080204" pitchFamily="50" charset="-128"/>
            </a:rPr>
            <a:t>特に認定こども園・幼稚園・保育所は一人当たり面積が類似団体内平均値の半分以下であるため、施設の維持管理・更新時に施設保有量を検討する必要がある。</a:t>
          </a:r>
        </a:p>
        <a:p>
          <a:r>
            <a:rPr kumimoji="1" lang="ja-JP" altLang="en-US" sz="1300">
              <a:latin typeface="ＭＳ Ｐゴシック" panose="020B0600070205080204" pitchFamily="50" charset="-128"/>
              <a:ea typeface="ＭＳ Ｐゴシック" panose="020B0600070205080204" pitchFamily="50" charset="-128"/>
            </a:rPr>
            <a:t>児童館の一人当たり面積は類似団体平均値の半分以下となっている。ただし、一人当たり面積は佐賀県平均、全国平均と比較すると上回っているため、住民のニーズ等を踏まえ、適切な資産保有量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16,234
16,049
43.99
10,739,901
10,322,710
387,556
5,122,623
8,399,242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78" name="【体育館・プー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61595</xdr:rowOff>
    </xdr:from>
    <xdr:to>
      <xdr:col>24</xdr:col>
      <xdr:colOff>114300</xdr:colOff>
      <xdr:row>55</xdr:row>
      <xdr:rowOff>163195</xdr:rowOff>
    </xdr:to>
    <xdr:sp macro="" textlink="">
      <xdr:nvSpPr>
        <xdr:cNvPr id="89" name="楕円 88"/>
        <xdr:cNvSpPr/>
      </xdr:nvSpPr>
      <xdr:spPr>
        <a:xfrm>
          <a:off x="45847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147972</xdr:rowOff>
    </xdr:from>
    <xdr:ext cx="405111" cy="259045"/>
    <xdr:sp macro="" textlink="">
      <xdr:nvSpPr>
        <xdr:cNvPr id="90" name="【体育館・プール】&#10;有形固定資産減価償却率該当値テキスト"/>
        <xdr:cNvSpPr txBox="1"/>
      </xdr:nvSpPr>
      <xdr:spPr>
        <a:xfrm>
          <a:off x="4673600" y="940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168275</xdr:rowOff>
    </xdr:from>
    <xdr:to>
      <xdr:col>20</xdr:col>
      <xdr:colOff>38100</xdr:colOff>
      <xdr:row>56</xdr:row>
      <xdr:rowOff>98425</xdr:rowOff>
    </xdr:to>
    <xdr:sp macro="" textlink="">
      <xdr:nvSpPr>
        <xdr:cNvPr id="91" name="楕円 90"/>
        <xdr:cNvSpPr/>
      </xdr:nvSpPr>
      <xdr:spPr>
        <a:xfrm>
          <a:off x="3746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112395</xdr:rowOff>
    </xdr:from>
    <xdr:to>
      <xdr:col>24</xdr:col>
      <xdr:colOff>63500</xdr:colOff>
      <xdr:row>56</xdr:row>
      <xdr:rowOff>47625</xdr:rowOff>
    </xdr:to>
    <xdr:cxnSp macro="">
      <xdr:nvCxnSpPr>
        <xdr:cNvPr id="92" name="直線コネクタ 91"/>
        <xdr:cNvCxnSpPr/>
      </xdr:nvCxnSpPr>
      <xdr:spPr>
        <a:xfrm flipV="1">
          <a:off x="3797300" y="9542145"/>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93" name="楕円 92"/>
        <xdr:cNvSpPr/>
      </xdr:nvSpPr>
      <xdr:spPr>
        <a:xfrm>
          <a:off x="2857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47625</xdr:rowOff>
    </xdr:from>
    <xdr:to>
      <xdr:col>19</xdr:col>
      <xdr:colOff>177800</xdr:colOff>
      <xdr:row>62</xdr:row>
      <xdr:rowOff>19050</xdr:rowOff>
    </xdr:to>
    <xdr:cxnSp macro="">
      <xdr:nvCxnSpPr>
        <xdr:cNvPr id="94" name="直線コネクタ 93"/>
        <xdr:cNvCxnSpPr/>
      </xdr:nvCxnSpPr>
      <xdr:spPr>
        <a:xfrm flipV="1">
          <a:off x="2908300" y="9648825"/>
          <a:ext cx="889000" cy="100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95" name="楕円 94"/>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19050</xdr:rowOff>
    </xdr:to>
    <xdr:cxnSp macro="">
      <xdr:nvCxnSpPr>
        <xdr:cNvPr id="96" name="直線コネクタ 95"/>
        <xdr:cNvCxnSpPr/>
      </xdr:nvCxnSpPr>
      <xdr:spPr>
        <a:xfrm>
          <a:off x="2019300" y="1061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97" name="楕円 96"/>
        <xdr:cNvSpPr/>
      </xdr:nvSpPr>
      <xdr:spPr>
        <a:xfrm>
          <a:off x="107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120015</xdr:rowOff>
    </xdr:from>
    <xdr:to>
      <xdr:col>10</xdr:col>
      <xdr:colOff>114300</xdr:colOff>
      <xdr:row>61</xdr:row>
      <xdr:rowOff>154305</xdr:rowOff>
    </xdr:to>
    <xdr:cxnSp macro="">
      <xdr:nvCxnSpPr>
        <xdr:cNvPr id="98" name="直線コネクタ 97"/>
        <xdr:cNvCxnSpPr/>
      </xdr:nvCxnSpPr>
      <xdr:spPr>
        <a:xfrm>
          <a:off x="1130300" y="10578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99"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114952</xdr:rowOff>
    </xdr:from>
    <xdr:ext cx="405111" cy="259045"/>
    <xdr:sp macro="" textlink="">
      <xdr:nvSpPr>
        <xdr:cNvPr id="103" name="n_1mainValue【体育館・プール】&#10;有形固定資産減価償却率"/>
        <xdr:cNvSpPr txBox="1"/>
      </xdr:nvSpPr>
      <xdr:spPr>
        <a:xfrm>
          <a:off x="35820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104" name="n_2mainValue【体育館・プール】&#10;有形固定資産減価償却率"/>
        <xdr:cNvSpPr txBox="1"/>
      </xdr:nvSpPr>
      <xdr:spPr>
        <a:xfrm>
          <a:off x="2705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05" name="n_3mainValue【体育館・プール】&#10;有形固定資産減価償却率"/>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161942</xdr:rowOff>
    </xdr:from>
    <xdr:ext cx="405111" cy="259045"/>
    <xdr:sp macro="" textlink="">
      <xdr:nvSpPr>
        <xdr:cNvPr id="106" name="n_4mainValue【体育館・プール】&#10;有形固定資産減価償却率"/>
        <xdr:cNvSpPr txBox="1"/>
      </xdr:nvSpPr>
      <xdr:spPr>
        <a:xfrm>
          <a:off x="927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39007</xdr:rowOff>
    </xdr:from>
    <xdr:to>
      <xdr:col>55</xdr:col>
      <xdr:colOff>50800</xdr:colOff>
      <xdr:row>61</xdr:row>
      <xdr:rowOff>140607</xdr:rowOff>
    </xdr:to>
    <xdr:sp macro="" textlink="">
      <xdr:nvSpPr>
        <xdr:cNvPr id="148" name="楕円 147"/>
        <xdr:cNvSpPr/>
      </xdr:nvSpPr>
      <xdr:spPr>
        <a:xfrm>
          <a:off x="10426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61884</xdr:rowOff>
    </xdr:from>
    <xdr:ext cx="469744" cy="259045"/>
    <xdr:sp macro="" textlink="">
      <xdr:nvSpPr>
        <xdr:cNvPr id="149" name="【体育館・プール】&#10;一人当たり面積該当値テキスト"/>
        <xdr:cNvSpPr txBox="1"/>
      </xdr:nvSpPr>
      <xdr:spPr>
        <a:xfrm>
          <a:off x="10515600"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36830</xdr:rowOff>
    </xdr:from>
    <xdr:to>
      <xdr:col>50</xdr:col>
      <xdr:colOff>165100</xdr:colOff>
      <xdr:row>61</xdr:row>
      <xdr:rowOff>138430</xdr:rowOff>
    </xdr:to>
    <xdr:sp macro="" textlink="">
      <xdr:nvSpPr>
        <xdr:cNvPr id="150" name="楕円 149"/>
        <xdr:cNvSpPr/>
      </xdr:nvSpPr>
      <xdr:spPr>
        <a:xfrm>
          <a:off x="958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87630</xdr:rowOff>
    </xdr:from>
    <xdr:to>
      <xdr:col>55</xdr:col>
      <xdr:colOff>0</xdr:colOff>
      <xdr:row>61</xdr:row>
      <xdr:rowOff>89807</xdr:rowOff>
    </xdr:to>
    <xdr:cxnSp macro="">
      <xdr:nvCxnSpPr>
        <xdr:cNvPr id="151" name="直線コネクタ 150"/>
        <xdr:cNvCxnSpPr/>
      </xdr:nvCxnSpPr>
      <xdr:spPr>
        <a:xfrm>
          <a:off x="9639300" y="1054608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47716</xdr:rowOff>
    </xdr:from>
    <xdr:to>
      <xdr:col>46</xdr:col>
      <xdr:colOff>38100</xdr:colOff>
      <xdr:row>63</xdr:row>
      <xdr:rowOff>149316</xdr:rowOff>
    </xdr:to>
    <xdr:sp macro="" textlink="">
      <xdr:nvSpPr>
        <xdr:cNvPr id="152" name="楕円 151"/>
        <xdr:cNvSpPr/>
      </xdr:nvSpPr>
      <xdr:spPr>
        <a:xfrm>
          <a:off x="8699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87630</xdr:rowOff>
    </xdr:from>
    <xdr:to>
      <xdr:col>50</xdr:col>
      <xdr:colOff>114300</xdr:colOff>
      <xdr:row>63</xdr:row>
      <xdr:rowOff>98516</xdr:rowOff>
    </xdr:to>
    <xdr:cxnSp macro="">
      <xdr:nvCxnSpPr>
        <xdr:cNvPr id="153" name="直線コネクタ 152"/>
        <xdr:cNvCxnSpPr/>
      </xdr:nvCxnSpPr>
      <xdr:spPr>
        <a:xfrm flipV="1">
          <a:off x="8750300" y="10546080"/>
          <a:ext cx="889000" cy="3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47716</xdr:rowOff>
    </xdr:from>
    <xdr:to>
      <xdr:col>41</xdr:col>
      <xdr:colOff>101600</xdr:colOff>
      <xdr:row>63</xdr:row>
      <xdr:rowOff>149316</xdr:rowOff>
    </xdr:to>
    <xdr:sp macro="" textlink="">
      <xdr:nvSpPr>
        <xdr:cNvPr id="154" name="楕円 153"/>
        <xdr:cNvSpPr/>
      </xdr:nvSpPr>
      <xdr:spPr>
        <a:xfrm>
          <a:off x="7810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98516</xdr:rowOff>
    </xdr:from>
    <xdr:to>
      <xdr:col>45</xdr:col>
      <xdr:colOff>177800</xdr:colOff>
      <xdr:row>63</xdr:row>
      <xdr:rowOff>98516</xdr:rowOff>
    </xdr:to>
    <xdr:cxnSp macro="">
      <xdr:nvCxnSpPr>
        <xdr:cNvPr id="155" name="直線コネクタ 154"/>
        <xdr:cNvCxnSpPr/>
      </xdr:nvCxnSpPr>
      <xdr:spPr>
        <a:xfrm>
          <a:off x="7861300" y="10899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47716</xdr:rowOff>
    </xdr:from>
    <xdr:to>
      <xdr:col>36</xdr:col>
      <xdr:colOff>165100</xdr:colOff>
      <xdr:row>63</xdr:row>
      <xdr:rowOff>149316</xdr:rowOff>
    </xdr:to>
    <xdr:sp macro="" textlink="">
      <xdr:nvSpPr>
        <xdr:cNvPr id="156" name="楕円 155"/>
        <xdr:cNvSpPr/>
      </xdr:nvSpPr>
      <xdr:spPr>
        <a:xfrm>
          <a:off x="6921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98516</xdr:rowOff>
    </xdr:from>
    <xdr:to>
      <xdr:col>41</xdr:col>
      <xdr:colOff>50800</xdr:colOff>
      <xdr:row>63</xdr:row>
      <xdr:rowOff>98516</xdr:rowOff>
    </xdr:to>
    <xdr:cxnSp macro="">
      <xdr:nvCxnSpPr>
        <xdr:cNvPr id="157" name="直線コネクタ 156"/>
        <xdr:cNvCxnSpPr/>
      </xdr:nvCxnSpPr>
      <xdr:spPr>
        <a:xfrm>
          <a:off x="6972300" y="10899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159" name="n_2ave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160" name="n_3ave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161" name="n_4aveValue【体育館・プール】&#10;一人当たり面積"/>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154957</xdr:rowOff>
    </xdr:from>
    <xdr:ext cx="469744" cy="259045"/>
    <xdr:sp macro="" textlink="">
      <xdr:nvSpPr>
        <xdr:cNvPr id="162" name="n_1main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140443</xdr:rowOff>
    </xdr:from>
    <xdr:ext cx="469744" cy="259045"/>
    <xdr:sp macro="" textlink="">
      <xdr:nvSpPr>
        <xdr:cNvPr id="163" name="n_2mainValue【体育館・プール】&#10;一人当たり面積"/>
        <xdr:cNvSpPr txBox="1"/>
      </xdr:nvSpPr>
      <xdr:spPr>
        <a:xfrm>
          <a:off x="85154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140443</xdr:rowOff>
    </xdr:from>
    <xdr:ext cx="469744" cy="259045"/>
    <xdr:sp macro="" textlink="">
      <xdr:nvSpPr>
        <xdr:cNvPr id="164" name="n_3mainValue【体育館・プール】&#10;一人当たり面積"/>
        <xdr:cNvSpPr txBox="1"/>
      </xdr:nvSpPr>
      <xdr:spPr>
        <a:xfrm>
          <a:off x="76264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140443</xdr:rowOff>
    </xdr:from>
    <xdr:ext cx="469744" cy="259045"/>
    <xdr:sp macro="" textlink="">
      <xdr:nvSpPr>
        <xdr:cNvPr id="165" name="n_4mainValue【体育館・プール】&#10;一人当たり面積"/>
        <xdr:cNvSpPr txBox="1"/>
      </xdr:nvSpPr>
      <xdr:spPr>
        <a:xfrm>
          <a:off x="67374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223" name="直線コネクタ 222"/>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224"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225" name="直線コネクタ 224"/>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226"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227" name="直線コネクタ 226"/>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228" name="【一般廃棄物処理施設】&#10;有形固定資産減価償却率平均値テキスト"/>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229" name="フローチャート: 判断 228"/>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230" name="フローチャート: 判断 229"/>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231" name="フローチャート: 判断 230"/>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232" name="フローチャート: 判断 231"/>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233" name="フローチャート: 判断 232"/>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239" name="楕円 238"/>
        <xdr:cNvSpPr/>
      </xdr:nvSpPr>
      <xdr:spPr>
        <a:xfrm>
          <a:off x="16268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147881</xdr:rowOff>
    </xdr:from>
    <xdr:ext cx="405111" cy="259045"/>
    <xdr:sp macro="" textlink="">
      <xdr:nvSpPr>
        <xdr:cNvPr id="240" name="【一般廃棄物処理施設】&#10;有形固定資産減価償却率該当値テキスト"/>
        <xdr:cNvSpPr txBox="1"/>
      </xdr:nvSpPr>
      <xdr:spPr>
        <a:xfrm>
          <a:off x="16357600" y="649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74385</xdr:rowOff>
    </xdr:from>
    <xdr:to>
      <xdr:col>81</xdr:col>
      <xdr:colOff>101600</xdr:colOff>
      <xdr:row>39</xdr:row>
      <xdr:rowOff>4535</xdr:rowOff>
    </xdr:to>
    <xdr:sp macro="" textlink="">
      <xdr:nvSpPr>
        <xdr:cNvPr id="241" name="楕円 240"/>
        <xdr:cNvSpPr/>
      </xdr:nvSpPr>
      <xdr:spPr>
        <a:xfrm>
          <a:off x="1543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125185</xdr:rowOff>
    </xdr:from>
    <xdr:to>
      <xdr:col>85</xdr:col>
      <xdr:colOff>127000</xdr:colOff>
      <xdr:row>39</xdr:row>
      <xdr:rowOff>4354</xdr:rowOff>
    </xdr:to>
    <xdr:cxnSp macro="">
      <xdr:nvCxnSpPr>
        <xdr:cNvPr id="242" name="直線コネクタ 241"/>
        <xdr:cNvCxnSpPr/>
      </xdr:nvCxnSpPr>
      <xdr:spPr>
        <a:xfrm>
          <a:off x="15481300" y="6640285"/>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20501</xdr:rowOff>
    </xdr:from>
    <xdr:to>
      <xdr:col>76</xdr:col>
      <xdr:colOff>165100</xdr:colOff>
      <xdr:row>38</xdr:row>
      <xdr:rowOff>122101</xdr:rowOff>
    </xdr:to>
    <xdr:sp macro="" textlink="">
      <xdr:nvSpPr>
        <xdr:cNvPr id="243" name="楕円 242"/>
        <xdr:cNvSpPr/>
      </xdr:nvSpPr>
      <xdr:spPr>
        <a:xfrm>
          <a:off x="14541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71301</xdr:rowOff>
    </xdr:from>
    <xdr:to>
      <xdr:col>81</xdr:col>
      <xdr:colOff>50800</xdr:colOff>
      <xdr:row>38</xdr:row>
      <xdr:rowOff>125185</xdr:rowOff>
    </xdr:to>
    <xdr:cxnSp macro="">
      <xdr:nvCxnSpPr>
        <xdr:cNvPr id="244" name="直線コネクタ 243"/>
        <xdr:cNvCxnSpPr/>
      </xdr:nvCxnSpPr>
      <xdr:spPr>
        <a:xfrm>
          <a:off x="14592300" y="65864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245" name="楕円 244"/>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71301</xdr:rowOff>
    </xdr:to>
    <xdr:cxnSp macro="">
      <xdr:nvCxnSpPr>
        <xdr:cNvPr id="246" name="直線コネクタ 245"/>
        <xdr:cNvCxnSpPr/>
      </xdr:nvCxnSpPr>
      <xdr:spPr>
        <a:xfrm>
          <a:off x="13703300" y="65455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107043</xdr:rowOff>
    </xdr:from>
    <xdr:to>
      <xdr:col>67</xdr:col>
      <xdr:colOff>101600</xdr:colOff>
      <xdr:row>38</xdr:row>
      <xdr:rowOff>37193</xdr:rowOff>
    </xdr:to>
    <xdr:sp macro="" textlink="">
      <xdr:nvSpPr>
        <xdr:cNvPr id="247" name="楕円 246"/>
        <xdr:cNvSpPr/>
      </xdr:nvSpPr>
      <xdr:spPr>
        <a:xfrm>
          <a:off x="12763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157843</xdr:rowOff>
    </xdr:from>
    <xdr:to>
      <xdr:col>71</xdr:col>
      <xdr:colOff>177800</xdr:colOff>
      <xdr:row>38</xdr:row>
      <xdr:rowOff>30480</xdr:rowOff>
    </xdr:to>
    <xdr:cxnSp macro="">
      <xdr:nvCxnSpPr>
        <xdr:cNvPr id="248" name="直線コネクタ 247"/>
        <xdr:cNvCxnSpPr/>
      </xdr:nvCxnSpPr>
      <xdr:spPr>
        <a:xfrm>
          <a:off x="12814300" y="650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249"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250" name="n_2aveValue【一般廃棄物処理施設】&#10;有形固定資産減価償却率"/>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251" name="n_3aveValue【一般廃棄物処理施設】&#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252" name="n_4aveValue【一般廃棄物処理施設】&#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21063</xdr:rowOff>
    </xdr:from>
    <xdr:ext cx="405111" cy="259045"/>
    <xdr:sp macro="" textlink="">
      <xdr:nvSpPr>
        <xdr:cNvPr id="253" name="n_1mainValue【一般廃棄物処理施設】&#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254" name="n_2mainValue【一般廃棄物処理施設】&#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97807</xdr:rowOff>
    </xdr:from>
    <xdr:ext cx="405111" cy="259045"/>
    <xdr:sp macro="" textlink="">
      <xdr:nvSpPr>
        <xdr:cNvPr id="255" name="n_3mainValue【一般廃棄物処理施設】&#10;有形固定資産減価償却率"/>
        <xdr:cNvSpPr txBox="1"/>
      </xdr:nvSpPr>
      <xdr:spPr>
        <a:xfrm>
          <a:off x="13500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256" name="n_4mainValue【一般廃棄物処理施設】&#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76" name="テキスト ボックス 27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78" name="テキスト ボックス 27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282" name="直線コネクタ 281"/>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283"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284" name="直線コネクタ 283"/>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285"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286" name="直線コネクタ 285"/>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287" name="【一般廃棄物処理施設】&#10;一人当たり有形固定資産（償却資産）額平均値テキスト"/>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288" name="フローチャート: 判断 287"/>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289" name="フローチャート: 判断 288"/>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290" name="フローチャート: 判断 289"/>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291" name="フローチャート: 判断 290"/>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292" name="フローチャート: 判断 291"/>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143913</xdr:rowOff>
    </xdr:from>
    <xdr:to>
      <xdr:col>116</xdr:col>
      <xdr:colOff>114300</xdr:colOff>
      <xdr:row>40</xdr:row>
      <xdr:rowOff>74063</xdr:rowOff>
    </xdr:to>
    <xdr:sp macro="" textlink="">
      <xdr:nvSpPr>
        <xdr:cNvPr id="298" name="楕円 297"/>
        <xdr:cNvSpPr/>
      </xdr:nvSpPr>
      <xdr:spPr>
        <a:xfrm>
          <a:off x="22110700" y="6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166790</xdr:rowOff>
    </xdr:from>
    <xdr:ext cx="599010" cy="259045"/>
    <xdr:sp macro="" textlink="">
      <xdr:nvSpPr>
        <xdr:cNvPr id="299" name="【一般廃棄物処理施設】&#10;一人当たり有形固定資産（償却資産）額該当値テキスト"/>
        <xdr:cNvSpPr txBox="1"/>
      </xdr:nvSpPr>
      <xdr:spPr>
        <a:xfrm>
          <a:off x="22199600" y="668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127905</xdr:rowOff>
    </xdr:from>
    <xdr:to>
      <xdr:col>112</xdr:col>
      <xdr:colOff>38100</xdr:colOff>
      <xdr:row>40</xdr:row>
      <xdr:rowOff>58055</xdr:rowOff>
    </xdr:to>
    <xdr:sp macro="" textlink="">
      <xdr:nvSpPr>
        <xdr:cNvPr id="300" name="楕円 299"/>
        <xdr:cNvSpPr/>
      </xdr:nvSpPr>
      <xdr:spPr>
        <a:xfrm>
          <a:off x="21272500" y="681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7255</xdr:rowOff>
    </xdr:from>
    <xdr:to>
      <xdr:col>116</xdr:col>
      <xdr:colOff>63500</xdr:colOff>
      <xdr:row>40</xdr:row>
      <xdr:rowOff>23263</xdr:rowOff>
    </xdr:to>
    <xdr:cxnSp macro="">
      <xdr:nvCxnSpPr>
        <xdr:cNvPr id="301" name="直線コネクタ 300"/>
        <xdr:cNvCxnSpPr/>
      </xdr:nvCxnSpPr>
      <xdr:spPr>
        <a:xfrm>
          <a:off x="21323300" y="6865255"/>
          <a:ext cx="838200" cy="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106745</xdr:rowOff>
    </xdr:from>
    <xdr:to>
      <xdr:col>107</xdr:col>
      <xdr:colOff>101600</xdr:colOff>
      <xdr:row>40</xdr:row>
      <xdr:rowOff>36895</xdr:rowOff>
    </xdr:to>
    <xdr:sp macro="" textlink="">
      <xdr:nvSpPr>
        <xdr:cNvPr id="302" name="楕円 301"/>
        <xdr:cNvSpPr/>
      </xdr:nvSpPr>
      <xdr:spPr>
        <a:xfrm>
          <a:off x="20383500" y="67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157545</xdr:rowOff>
    </xdr:from>
    <xdr:to>
      <xdr:col>111</xdr:col>
      <xdr:colOff>177800</xdr:colOff>
      <xdr:row>40</xdr:row>
      <xdr:rowOff>7255</xdr:rowOff>
    </xdr:to>
    <xdr:cxnSp macro="">
      <xdr:nvCxnSpPr>
        <xdr:cNvPr id="303" name="直線コネクタ 302"/>
        <xdr:cNvCxnSpPr/>
      </xdr:nvCxnSpPr>
      <xdr:spPr>
        <a:xfrm>
          <a:off x="20434300" y="6844095"/>
          <a:ext cx="889000" cy="2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122796</xdr:rowOff>
    </xdr:from>
    <xdr:to>
      <xdr:col>102</xdr:col>
      <xdr:colOff>165100</xdr:colOff>
      <xdr:row>40</xdr:row>
      <xdr:rowOff>52946</xdr:rowOff>
    </xdr:to>
    <xdr:sp macro="" textlink="">
      <xdr:nvSpPr>
        <xdr:cNvPr id="304" name="楕円 303"/>
        <xdr:cNvSpPr/>
      </xdr:nvSpPr>
      <xdr:spPr>
        <a:xfrm>
          <a:off x="19494500" y="6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157545</xdr:rowOff>
    </xdr:from>
    <xdr:to>
      <xdr:col>107</xdr:col>
      <xdr:colOff>50800</xdr:colOff>
      <xdr:row>40</xdr:row>
      <xdr:rowOff>2146</xdr:rowOff>
    </xdr:to>
    <xdr:cxnSp macro="">
      <xdr:nvCxnSpPr>
        <xdr:cNvPr id="305" name="直線コネクタ 304"/>
        <xdr:cNvCxnSpPr/>
      </xdr:nvCxnSpPr>
      <xdr:spPr>
        <a:xfrm flipV="1">
          <a:off x="19545300" y="6844095"/>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122976</xdr:rowOff>
    </xdr:from>
    <xdr:to>
      <xdr:col>98</xdr:col>
      <xdr:colOff>38100</xdr:colOff>
      <xdr:row>40</xdr:row>
      <xdr:rowOff>53126</xdr:rowOff>
    </xdr:to>
    <xdr:sp macro="" textlink="">
      <xdr:nvSpPr>
        <xdr:cNvPr id="306" name="楕円 305"/>
        <xdr:cNvSpPr/>
      </xdr:nvSpPr>
      <xdr:spPr>
        <a:xfrm>
          <a:off x="18605500" y="68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2146</xdr:rowOff>
    </xdr:from>
    <xdr:to>
      <xdr:col>102</xdr:col>
      <xdr:colOff>114300</xdr:colOff>
      <xdr:row>40</xdr:row>
      <xdr:rowOff>2326</xdr:rowOff>
    </xdr:to>
    <xdr:cxnSp macro="">
      <xdr:nvCxnSpPr>
        <xdr:cNvPr id="307" name="直線コネクタ 306"/>
        <xdr:cNvCxnSpPr/>
      </xdr:nvCxnSpPr>
      <xdr:spPr>
        <a:xfrm flipV="1">
          <a:off x="18656300" y="6860146"/>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308" name="n_1aveValue【一般廃棄物処理施設】&#10;一人当たり有形固定資産（償却資産）額"/>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309" name="n_2aveValue【一般廃棄物処理施設】&#10;一人当たり有形固定資産（償却資産）額"/>
        <xdr:cNvSpPr txBox="1"/>
      </xdr:nvSpPr>
      <xdr:spPr>
        <a:xfrm>
          <a:off x="20134795" y="6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310" name="n_3aveValue【一般廃棄物処理施設】&#10;一人当たり有形固定資産（償却資産）額"/>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311" name="n_4aveValue【一般廃棄物処理施設】&#10;一人当たり有形固定資産（償却資産）額"/>
        <xdr:cNvSpPr txBox="1"/>
      </xdr:nvSpPr>
      <xdr:spPr>
        <a:xfrm>
          <a:off x="18356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74582</xdr:rowOff>
    </xdr:from>
    <xdr:ext cx="599010" cy="259045"/>
    <xdr:sp macro="" textlink="">
      <xdr:nvSpPr>
        <xdr:cNvPr id="312" name="n_1mainValue【一般廃棄物処理施設】&#10;一人当たり有形固定資産（償却資産）額"/>
        <xdr:cNvSpPr txBox="1"/>
      </xdr:nvSpPr>
      <xdr:spPr>
        <a:xfrm>
          <a:off x="21011095" y="658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53422</xdr:rowOff>
    </xdr:from>
    <xdr:ext cx="599010" cy="259045"/>
    <xdr:sp macro="" textlink="">
      <xdr:nvSpPr>
        <xdr:cNvPr id="313" name="n_2mainValue【一般廃棄物処理施設】&#10;一人当たり有形固定資産（償却資産）額"/>
        <xdr:cNvSpPr txBox="1"/>
      </xdr:nvSpPr>
      <xdr:spPr>
        <a:xfrm>
          <a:off x="20134795" y="656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69473</xdr:rowOff>
    </xdr:from>
    <xdr:ext cx="599010" cy="259045"/>
    <xdr:sp macro="" textlink="">
      <xdr:nvSpPr>
        <xdr:cNvPr id="314" name="n_3mainValue【一般廃棄物処理施設】&#10;一人当たり有形固定資産（償却資産）額"/>
        <xdr:cNvSpPr txBox="1"/>
      </xdr:nvSpPr>
      <xdr:spPr>
        <a:xfrm>
          <a:off x="19245795" y="65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69653</xdr:rowOff>
    </xdr:from>
    <xdr:ext cx="599010" cy="259045"/>
    <xdr:sp macro="" textlink="">
      <xdr:nvSpPr>
        <xdr:cNvPr id="315" name="n_4mainValue【一般廃棄物処理施設】&#10;一人当たり有形固定資産（償却資産）額"/>
        <xdr:cNvSpPr txBox="1"/>
      </xdr:nvSpPr>
      <xdr:spPr>
        <a:xfrm>
          <a:off x="18356795" y="65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6" name="テキスト ボックス 3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7" name="直線コネクタ 3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8" name="テキスト ボックス 3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9" name="直線コネクタ 3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0" name="テキスト ボックス 3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1" name="直線コネクタ 3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2" name="テキスト ボックス 3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3" name="直線コネクタ 3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4" name="テキスト ボックス 3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5" name="直線コネクタ 3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6" name="テキスト ボックス 3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8" name="テキスト ボックス 3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340" name="直線コネクタ 339"/>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341"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342" name="直線コネクタ 34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343"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344" name="直線コネクタ 343"/>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345" name="【保健センター・保健所】&#10;有形固定資産減価償却率平均値テキスト"/>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346" name="フローチャート: 判断 345"/>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347" name="フローチャート: 判断 346"/>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348" name="フローチャート: 判断 347"/>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349" name="フローチャート: 判断 348"/>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350" name="フローチャート: 判断 349"/>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56" name="楕円 355"/>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357" name="【保健センター・保健所】&#10;有形固定資産減価償却率該当値テキスト"/>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358" name="楕円 357"/>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34290</xdr:rowOff>
    </xdr:to>
    <xdr:cxnSp macro="">
      <xdr:nvCxnSpPr>
        <xdr:cNvPr id="359" name="直線コネクタ 358"/>
        <xdr:cNvCxnSpPr/>
      </xdr:nvCxnSpPr>
      <xdr:spPr>
        <a:xfrm>
          <a:off x="15481300" y="102793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360" name="楕円 359"/>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163830</xdr:rowOff>
    </xdr:to>
    <xdr:cxnSp macro="">
      <xdr:nvCxnSpPr>
        <xdr:cNvPr id="361" name="直線コネクタ 360"/>
        <xdr:cNvCxnSpPr/>
      </xdr:nvCxnSpPr>
      <xdr:spPr>
        <a:xfrm>
          <a:off x="14592300" y="102355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362" name="楕円 361"/>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120015</xdr:rowOff>
    </xdr:to>
    <xdr:cxnSp macro="">
      <xdr:nvCxnSpPr>
        <xdr:cNvPr id="363" name="直線コネクタ 362"/>
        <xdr:cNvCxnSpPr/>
      </xdr:nvCxnSpPr>
      <xdr:spPr>
        <a:xfrm>
          <a:off x="13703300" y="101917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151130</xdr:rowOff>
    </xdr:from>
    <xdr:to>
      <xdr:col>67</xdr:col>
      <xdr:colOff>101600</xdr:colOff>
      <xdr:row>59</xdr:row>
      <xdr:rowOff>81280</xdr:rowOff>
    </xdr:to>
    <xdr:sp macro="" textlink="">
      <xdr:nvSpPr>
        <xdr:cNvPr id="364" name="楕円 363"/>
        <xdr:cNvSpPr/>
      </xdr:nvSpPr>
      <xdr:spPr>
        <a:xfrm>
          <a:off x="12763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30480</xdr:rowOff>
    </xdr:from>
    <xdr:to>
      <xdr:col>71</xdr:col>
      <xdr:colOff>177800</xdr:colOff>
      <xdr:row>59</xdr:row>
      <xdr:rowOff>76200</xdr:rowOff>
    </xdr:to>
    <xdr:cxnSp macro="">
      <xdr:nvCxnSpPr>
        <xdr:cNvPr id="365" name="直線コネクタ 364"/>
        <xdr:cNvCxnSpPr/>
      </xdr:nvCxnSpPr>
      <xdr:spPr>
        <a:xfrm>
          <a:off x="12814300" y="10146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366" name="n_1aveValue【保健センター・保健所】&#10;有形固定資産減価償却率"/>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367" name="n_2aveValue【保健センター・保健所】&#10;有形固定資産減価償却率"/>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368"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369"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34307</xdr:rowOff>
    </xdr:from>
    <xdr:ext cx="405111" cy="259045"/>
    <xdr:sp macro="" textlink="">
      <xdr:nvSpPr>
        <xdr:cNvPr id="370" name="n_1mainValue【保健センター・保健所】&#10;有形固定資産減価償却率"/>
        <xdr:cNvSpPr txBox="1"/>
      </xdr:nvSpPr>
      <xdr:spPr>
        <a:xfrm>
          <a:off x="15266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161942</xdr:rowOff>
    </xdr:from>
    <xdr:ext cx="405111" cy="259045"/>
    <xdr:sp macro="" textlink="">
      <xdr:nvSpPr>
        <xdr:cNvPr id="371" name="n_2mainValue【保健センター・保健所】&#10;有形固定資産減価償却率"/>
        <xdr:cNvSpPr txBox="1"/>
      </xdr:nvSpPr>
      <xdr:spPr>
        <a:xfrm>
          <a:off x="14389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118127</xdr:rowOff>
    </xdr:from>
    <xdr:ext cx="405111" cy="259045"/>
    <xdr:sp macro="" textlink="">
      <xdr:nvSpPr>
        <xdr:cNvPr id="372" name="n_3mainValue【保健センター・保健所】&#10;有形固定資産減価償却率"/>
        <xdr:cNvSpPr txBox="1"/>
      </xdr:nvSpPr>
      <xdr:spPr>
        <a:xfrm>
          <a:off x="13500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72407</xdr:rowOff>
    </xdr:from>
    <xdr:ext cx="405111" cy="259045"/>
    <xdr:sp macro="" textlink="">
      <xdr:nvSpPr>
        <xdr:cNvPr id="373" name="n_4mainValue【保健センター・保健所】&#10;有形固定資産減価償却率"/>
        <xdr:cNvSpPr txBox="1"/>
      </xdr:nvSpPr>
      <xdr:spPr>
        <a:xfrm>
          <a:off x="12611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397" name="直線コネクタ 396"/>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398"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399" name="直線コネクタ 398"/>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00"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01" name="直線コネクタ 400"/>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402" name="【保健センター・保健所】&#10;一人当たり面積平均値テキスト"/>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03" name="フローチャート: 判断 402"/>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04" name="フローチャート: 判断 403"/>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05" name="フローチャート: 判断 404"/>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406" name="フローチャート: 判断 405"/>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407" name="フローチャート: 判断 406"/>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29210</xdr:rowOff>
    </xdr:from>
    <xdr:to>
      <xdr:col>116</xdr:col>
      <xdr:colOff>114300</xdr:colOff>
      <xdr:row>60</xdr:row>
      <xdr:rowOff>130810</xdr:rowOff>
    </xdr:to>
    <xdr:sp macro="" textlink="">
      <xdr:nvSpPr>
        <xdr:cNvPr id="413" name="楕円 412"/>
        <xdr:cNvSpPr/>
      </xdr:nvSpPr>
      <xdr:spPr>
        <a:xfrm>
          <a:off x="22110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52087</xdr:rowOff>
    </xdr:from>
    <xdr:ext cx="469744" cy="259045"/>
    <xdr:sp macro="" textlink="">
      <xdr:nvSpPr>
        <xdr:cNvPr id="414" name="【保健センター・保健所】&#10;一人当たり面積該当値テキスト"/>
        <xdr:cNvSpPr txBox="1"/>
      </xdr:nvSpPr>
      <xdr:spPr>
        <a:xfrm>
          <a:off x="2219960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29210</xdr:rowOff>
    </xdr:from>
    <xdr:to>
      <xdr:col>112</xdr:col>
      <xdr:colOff>38100</xdr:colOff>
      <xdr:row>60</xdr:row>
      <xdr:rowOff>130810</xdr:rowOff>
    </xdr:to>
    <xdr:sp macro="" textlink="">
      <xdr:nvSpPr>
        <xdr:cNvPr id="415" name="楕円 414"/>
        <xdr:cNvSpPr/>
      </xdr:nvSpPr>
      <xdr:spPr>
        <a:xfrm>
          <a:off x="2127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80010</xdr:rowOff>
    </xdr:from>
    <xdr:to>
      <xdr:col>116</xdr:col>
      <xdr:colOff>63500</xdr:colOff>
      <xdr:row>60</xdr:row>
      <xdr:rowOff>80010</xdr:rowOff>
    </xdr:to>
    <xdr:cxnSp macro="">
      <xdr:nvCxnSpPr>
        <xdr:cNvPr id="416" name="直線コネクタ 415"/>
        <xdr:cNvCxnSpPr/>
      </xdr:nvCxnSpPr>
      <xdr:spPr>
        <a:xfrm>
          <a:off x="21323300" y="10367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29210</xdr:rowOff>
    </xdr:from>
    <xdr:to>
      <xdr:col>107</xdr:col>
      <xdr:colOff>101600</xdr:colOff>
      <xdr:row>60</xdr:row>
      <xdr:rowOff>130810</xdr:rowOff>
    </xdr:to>
    <xdr:sp macro="" textlink="">
      <xdr:nvSpPr>
        <xdr:cNvPr id="417" name="楕円 416"/>
        <xdr:cNvSpPr/>
      </xdr:nvSpPr>
      <xdr:spPr>
        <a:xfrm>
          <a:off x="2038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80010</xdr:rowOff>
    </xdr:from>
    <xdr:to>
      <xdr:col>111</xdr:col>
      <xdr:colOff>177800</xdr:colOff>
      <xdr:row>60</xdr:row>
      <xdr:rowOff>80010</xdr:rowOff>
    </xdr:to>
    <xdr:cxnSp macro="">
      <xdr:nvCxnSpPr>
        <xdr:cNvPr id="418" name="直線コネクタ 417"/>
        <xdr:cNvCxnSpPr/>
      </xdr:nvCxnSpPr>
      <xdr:spPr>
        <a:xfrm>
          <a:off x="20434300" y="1036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29210</xdr:rowOff>
    </xdr:from>
    <xdr:to>
      <xdr:col>102</xdr:col>
      <xdr:colOff>165100</xdr:colOff>
      <xdr:row>60</xdr:row>
      <xdr:rowOff>130810</xdr:rowOff>
    </xdr:to>
    <xdr:sp macro="" textlink="">
      <xdr:nvSpPr>
        <xdr:cNvPr id="419" name="楕円 418"/>
        <xdr:cNvSpPr/>
      </xdr:nvSpPr>
      <xdr:spPr>
        <a:xfrm>
          <a:off x="19494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80010</xdr:rowOff>
    </xdr:from>
    <xdr:to>
      <xdr:col>107</xdr:col>
      <xdr:colOff>50800</xdr:colOff>
      <xdr:row>60</xdr:row>
      <xdr:rowOff>80010</xdr:rowOff>
    </xdr:to>
    <xdr:cxnSp macro="">
      <xdr:nvCxnSpPr>
        <xdr:cNvPr id="420" name="直線コネクタ 419"/>
        <xdr:cNvCxnSpPr/>
      </xdr:nvCxnSpPr>
      <xdr:spPr>
        <a:xfrm>
          <a:off x="19545300" y="1036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29210</xdr:rowOff>
    </xdr:from>
    <xdr:to>
      <xdr:col>98</xdr:col>
      <xdr:colOff>38100</xdr:colOff>
      <xdr:row>60</xdr:row>
      <xdr:rowOff>130810</xdr:rowOff>
    </xdr:to>
    <xdr:sp macro="" textlink="">
      <xdr:nvSpPr>
        <xdr:cNvPr id="421" name="楕円 420"/>
        <xdr:cNvSpPr/>
      </xdr:nvSpPr>
      <xdr:spPr>
        <a:xfrm>
          <a:off x="18605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80010</xdr:rowOff>
    </xdr:from>
    <xdr:to>
      <xdr:col>102</xdr:col>
      <xdr:colOff>114300</xdr:colOff>
      <xdr:row>60</xdr:row>
      <xdr:rowOff>80010</xdr:rowOff>
    </xdr:to>
    <xdr:cxnSp macro="">
      <xdr:nvCxnSpPr>
        <xdr:cNvPr id="422" name="直線コネクタ 421"/>
        <xdr:cNvCxnSpPr/>
      </xdr:nvCxnSpPr>
      <xdr:spPr>
        <a:xfrm>
          <a:off x="18656300" y="1036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423" name="n_1ave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424" name="n_2ave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425" name="n_3aveValue【保健センター・保健所】&#10;一人当たり面積"/>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426" name="n_4aveValue【保健センター・保健所】&#10;一人当たり面積"/>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147337</xdr:rowOff>
    </xdr:from>
    <xdr:ext cx="469744" cy="259045"/>
    <xdr:sp macro="" textlink="">
      <xdr:nvSpPr>
        <xdr:cNvPr id="427" name="n_1mainValue【保健センター・保健所】&#10;一人当たり面積"/>
        <xdr:cNvSpPr txBox="1"/>
      </xdr:nvSpPr>
      <xdr:spPr>
        <a:xfrm>
          <a:off x="210757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147337</xdr:rowOff>
    </xdr:from>
    <xdr:ext cx="469744" cy="259045"/>
    <xdr:sp macro="" textlink="">
      <xdr:nvSpPr>
        <xdr:cNvPr id="428" name="n_2mainValue【保健センター・保健所】&#10;一人当たり面積"/>
        <xdr:cNvSpPr txBox="1"/>
      </xdr:nvSpPr>
      <xdr:spPr>
        <a:xfrm>
          <a:off x="20199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147337</xdr:rowOff>
    </xdr:from>
    <xdr:ext cx="469744" cy="259045"/>
    <xdr:sp macro="" textlink="">
      <xdr:nvSpPr>
        <xdr:cNvPr id="429" name="n_3mainValue【保健センター・保健所】&#10;一人当たり面積"/>
        <xdr:cNvSpPr txBox="1"/>
      </xdr:nvSpPr>
      <xdr:spPr>
        <a:xfrm>
          <a:off x="19310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147337</xdr:rowOff>
    </xdr:from>
    <xdr:ext cx="469744" cy="259045"/>
    <xdr:sp macro="" textlink="">
      <xdr:nvSpPr>
        <xdr:cNvPr id="430" name="n_4mainValue【保健センター・保健所】&#10;一人当たり面積"/>
        <xdr:cNvSpPr txBox="1"/>
      </xdr:nvSpPr>
      <xdr:spPr>
        <a:xfrm>
          <a:off x="18421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455" name="直線コネクタ 454"/>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7" name="直線コネクタ 45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458"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459" name="直線コネクタ 458"/>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460"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61" name="フローチャート: 判断 460"/>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462" name="フローチャート: 判断 461"/>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463" name="フローチャート: 判断 462"/>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464" name="フローチャート: 判断 463"/>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465" name="フローチャート: 判断 464"/>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471" name="楕円 470"/>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3827</xdr:rowOff>
    </xdr:from>
    <xdr:ext cx="405111" cy="259045"/>
    <xdr:sp macro="" textlink="">
      <xdr:nvSpPr>
        <xdr:cNvPr id="472" name="【消防施設】&#10;有形固定資産減価償却率該当値テキスト"/>
        <xdr:cNvSpPr txBox="1"/>
      </xdr:nvSpPr>
      <xdr:spPr>
        <a:xfrm>
          <a:off x="16357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160655</xdr:rowOff>
    </xdr:from>
    <xdr:to>
      <xdr:col>81</xdr:col>
      <xdr:colOff>101600</xdr:colOff>
      <xdr:row>82</xdr:row>
      <xdr:rowOff>90805</xdr:rowOff>
    </xdr:to>
    <xdr:sp macro="" textlink="">
      <xdr:nvSpPr>
        <xdr:cNvPr id="473" name="楕円 472"/>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40005</xdr:rowOff>
    </xdr:from>
    <xdr:to>
      <xdr:col>85</xdr:col>
      <xdr:colOff>127000</xdr:colOff>
      <xdr:row>82</xdr:row>
      <xdr:rowOff>76200</xdr:rowOff>
    </xdr:to>
    <xdr:cxnSp macro="">
      <xdr:nvCxnSpPr>
        <xdr:cNvPr id="474" name="直線コネクタ 473"/>
        <xdr:cNvCxnSpPr/>
      </xdr:nvCxnSpPr>
      <xdr:spPr>
        <a:xfrm>
          <a:off x="15481300" y="14098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475" name="楕円 474"/>
        <xdr:cNvSpPr/>
      </xdr:nvSpPr>
      <xdr:spPr>
        <a:xfrm>
          <a:off x="1454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40005</xdr:rowOff>
    </xdr:from>
    <xdr:to>
      <xdr:col>81</xdr:col>
      <xdr:colOff>50800</xdr:colOff>
      <xdr:row>83</xdr:row>
      <xdr:rowOff>76200</xdr:rowOff>
    </xdr:to>
    <xdr:cxnSp macro="">
      <xdr:nvCxnSpPr>
        <xdr:cNvPr id="476" name="直線コネクタ 475"/>
        <xdr:cNvCxnSpPr/>
      </xdr:nvCxnSpPr>
      <xdr:spPr>
        <a:xfrm flipV="1">
          <a:off x="14592300" y="1409890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477" name="楕円 476"/>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83</xdr:row>
      <xdr:rowOff>76200</xdr:rowOff>
    </xdr:to>
    <xdr:cxnSp macro="">
      <xdr:nvCxnSpPr>
        <xdr:cNvPr id="478" name="直線コネクタ 477"/>
        <xdr:cNvCxnSpPr/>
      </xdr:nvCxnSpPr>
      <xdr:spPr>
        <a:xfrm>
          <a:off x="13703300" y="1425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122555</xdr:rowOff>
    </xdr:from>
    <xdr:to>
      <xdr:col>67</xdr:col>
      <xdr:colOff>101600</xdr:colOff>
      <xdr:row>83</xdr:row>
      <xdr:rowOff>52705</xdr:rowOff>
    </xdr:to>
    <xdr:sp macro="" textlink="">
      <xdr:nvSpPr>
        <xdr:cNvPr id="479" name="楕円 478"/>
        <xdr:cNvSpPr/>
      </xdr:nvSpPr>
      <xdr:spPr>
        <a:xfrm>
          <a:off x="12763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xdr:rowOff>
    </xdr:from>
    <xdr:to>
      <xdr:col>71</xdr:col>
      <xdr:colOff>177800</xdr:colOff>
      <xdr:row>83</xdr:row>
      <xdr:rowOff>28575</xdr:rowOff>
    </xdr:to>
    <xdr:cxnSp macro="">
      <xdr:nvCxnSpPr>
        <xdr:cNvPr id="480" name="直線コネクタ 479"/>
        <xdr:cNvCxnSpPr/>
      </xdr:nvCxnSpPr>
      <xdr:spPr>
        <a:xfrm>
          <a:off x="12814300" y="1423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481" name="n_1aveValue【消防施設】&#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482" name="n_2ave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483"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484" name="n_4aveValue【消防施設】&#10;有形固定資産減価償却率"/>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81932</xdr:rowOff>
    </xdr:from>
    <xdr:ext cx="405111" cy="259045"/>
    <xdr:sp macro="" textlink="">
      <xdr:nvSpPr>
        <xdr:cNvPr id="485" name="n_1mainValue【消防施設】&#10;有形固定資産減価償却率"/>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486" name="n_2main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487" name="n_3mainValue【消防施設】&#10;有形固定資産減価償却率"/>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43832</xdr:rowOff>
    </xdr:from>
    <xdr:ext cx="405111" cy="259045"/>
    <xdr:sp macro="" textlink="">
      <xdr:nvSpPr>
        <xdr:cNvPr id="488" name="n_4mainValue【消防施設】&#10;有形固定資産減価償却率"/>
        <xdr:cNvSpPr txBox="1"/>
      </xdr:nvSpPr>
      <xdr:spPr>
        <a:xfrm>
          <a:off x="12611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10" name="直線コネクタ 509"/>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1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12" name="直線コネクタ 51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513"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514" name="直線コネクタ 513"/>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515"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16" name="フローチャート: 判断 515"/>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17" name="フローチャート: 判断 516"/>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18" name="フローチャート: 判断 517"/>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519" name="フローチャート: 判断 518"/>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20" name="フローチャート: 判断 519"/>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115315</xdr:rowOff>
    </xdr:from>
    <xdr:to>
      <xdr:col>116</xdr:col>
      <xdr:colOff>114300</xdr:colOff>
      <xdr:row>86</xdr:row>
      <xdr:rowOff>45465</xdr:rowOff>
    </xdr:to>
    <xdr:sp macro="" textlink="">
      <xdr:nvSpPr>
        <xdr:cNvPr id="526" name="楕円 525"/>
        <xdr:cNvSpPr/>
      </xdr:nvSpPr>
      <xdr:spPr>
        <a:xfrm>
          <a:off x="22110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30242</xdr:rowOff>
    </xdr:from>
    <xdr:ext cx="469744" cy="259045"/>
    <xdr:sp macro="" textlink="">
      <xdr:nvSpPr>
        <xdr:cNvPr id="527" name="【消防施設】&#10;一人当たり面積該当値テキスト"/>
        <xdr:cNvSpPr txBox="1"/>
      </xdr:nvSpPr>
      <xdr:spPr>
        <a:xfrm>
          <a:off x="22199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115315</xdr:rowOff>
    </xdr:from>
    <xdr:to>
      <xdr:col>112</xdr:col>
      <xdr:colOff>38100</xdr:colOff>
      <xdr:row>86</xdr:row>
      <xdr:rowOff>45465</xdr:rowOff>
    </xdr:to>
    <xdr:sp macro="" textlink="">
      <xdr:nvSpPr>
        <xdr:cNvPr id="528" name="楕円 527"/>
        <xdr:cNvSpPr/>
      </xdr:nvSpPr>
      <xdr:spPr>
        <a:xfrm>
          <a:off x="21272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166115</xdr:rowOff>
    </xdr:from>
    <xdr:to>
      <xdr:col>116</xdr:col>
      <xdr:colOff>63500</xdr:colOff>
      <xdr:row>85</xdr:row>
      <xdr:rowOff>166115</xdr:rowOff>
    </xdr:to>
    <xdr:cxnSp macro="">
      <xdr:nvCxnSpPr>
        <xdr:cNvPr id="529" name="直線コネクタ 528"/>
        <xdr:cNvCxnSpPr/>
      </xdr:nvCxnSpPr>
      <xdr:spPr>
        <a:xfrm>
          <a:off x="21323300" y="1473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115315</xdr:rowOff>
    </xdr:from>
    <xdr:to>
      <xdr:col>107</xdr:col>
      <xdr:colOff>101600</xdr:colOff>
      <xdr:row>86</xdr:row>
      <xdr:rowOff>45465</xdr:rowOff>
    </xdr:to>
    <xdr:sp macro="" textlink="">
      <xdr:nvSpPr>
        <xdr:cNvPr id="530" name="楕円 529"/>
        <xdr:cNvSpPr/>
      </xdr:nvSpPr>
      <xdr:spPr>
        <a:xfrm>
          <a:off x="20383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166115</xdr:rowOff>
    </xdr:from>
    <xdr:to>
      <xdr:col>111</xdr:col>
      <xdr:colOff>177800</xdr:colOff>
      <xdr:row>85</xdr:row>
      <xdr:rowOff>166115</xdr:rowOff>
    </xdr:to>
    <xdr:cxnSp macro="">
      <xdr:nvCxnSpPr>
        <xdr:cNvPr id="531" name="直線コネクタ 530"/>
        <xdr:cNvCxnSpPr/>
      </xdr:nvCxnSpPr>
      <xdr:spPr>
        <a:xfrm>
          <a:off x="20434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532" name="楕円 531"/>
        <xdr:cNvSpPr/>
      </xdr:nvSpPr>
      <xdr:spPr>
        <a:xfrm>
          <a:off x="19494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166115</xdr:rowOff>
    </xdr:from>
    <xdr:to>
      <xdr:col>107</xdr:col>
      <xdr:colOff>50800</xdr:colOff>
      <xdr:row>85</xdr:row>
      <xdr:rowOff>166115</xdr:rowOff>
    </xdr:to>
    <xdr:cxnSp macro="">
      <xdr:nvCxnSpPr>
        <xdr:cNvPr id="533" name="直線コネクタ 532"/>
        <xdr:cNvCxnSpPr/>
      </xdr:nvCxnSpPr>
      <xdr:spPr>
        <a:xfrm>
          <a:off x="19545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115315</xdr:rowOff>
    </xdr:from>
    <xdr:to>
      <xdr:col>98</xdr:col>
      <xdr:colOff>38100</xdr:colOff>
      <xdr:row>86</xdr:row>
      <xdr:rowOff>45465</xdr:rowOff>
    </xdr:to>
    <xdr:sp macro="" textlink="">
      <xdr:nvSpPr>
        <xdr:cNvPr id="534" name="楕円 533"/>
        <xdr:cNvSpPr/>
      </xdr:nvSpPr>
      <xdr:spPr>
        <a:xfrm>
          <a:off x="18605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166115</xdr:rowOff>
    </xdr:from>
    <xdr:to>
      <xdr:col>102</xdr:col>
      <xdr:colOff>114300</xdr:colOff>
      <xdr:row>85</xdr:row>
      <xdr:rowOff>166115</xdr:rowOff>
    </xdr:to>
    <xdr:cxnSp macro="">
      <xdr:nvCxnSpPr>
        <xdr:cNvPr id="535" name="直線コネクタ 534"/>
        <xdr:cNvCxnSpPr/>
      </xdr:nvCxnSpPr>
      <xdr:spPr>
        <a:xfrm>
          <a:off x="18656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536"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37" name="n_2ave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538" name="n_3aveValue【消防施設】&#10;一人当たり面積"/>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539" name="n_4aveValue【消防施設】&#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36592</xdr:rowOff>
    </xdr:from>
    <xdr:ext cx="469744" cy="259045"/>
    <xdr:sp macro="" textlink="">
      <xdr:nvSpPr>
        <xdr:cNvPr id="540" name="n_1mainValue【消防施設】&#10;一人当たり面積"/>
        <xdr:cNvSpPr txBox="1"/>
      </xdr:nvSpPr>
      <xdr:spPr>
        <a:xfrm>
          <a:off x="21075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36592</xdr:rowOff>
    </xdr:from>
    <xdr:ext cx="469744" cy="259045"/>
    <xdr:sp macro="" textlink="">
      <xdr:nvSpPr>
        <xdr:cNvPr id="541" name="n_2main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542" name="n_3mainValue【消防施設】&#10;一人当たり面積"/>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36592</xdr:rowOff>
    </xdr:from>
    <xdr:ext cx="469744" cy="259045"/>
    <xdr:sp macro="" textlink="">
      <xdr:nvSpPr>
        <xdr:cNvPr id="543" name="n_4mainValue【消防施設】&#10;一人当たり面積"/>
        <xdr:cNvSpPr txBox="1"/>
      </xdr:nvSpPr>
      <xdr:spPr>
        <a:xfrm>
          <a:off x="18421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569" name="直線コネクタ 568"/>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70"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71" name="直線コネクタ 57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574"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575" name="フローチャート: 判断 574"/>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6" name="フローチャート: 判断 57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7" name="フローチャート: 判断 576"/>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578" name="フローチャート: 判断 57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579" name="フローチャート: 判断 578"/>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585" name="楕円 584"/>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586" name="【庁舎】&#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587" name="楕円 586"/>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23949</xdr:rowOff>
    </xdr:to>
    <xdr:cxnSp macro="">
      <xdr:nvCxnSpPr>
        <xdr:cNvPr id="588" name="直線コネクタ 587"/>
        <xdr:cNvCxnSpPr/>
      </xdr:nvCxnSpPr>
      <xdr:spPr>
        <a:xfrm>
          <a:off x="15481300" y="181943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589" name="楕円 588"/>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20682</xdr:rowOff>
    </xdr:to>
    <xdr:cxnSp macro="">
      <xdr:nvCxnSpPr>
        <xdr:cNvPr id="590" name="直線コネクタ 589"/>
        <xdr:cNvCxnSpPr/>
      </xdr:nvCxnSpPr>
      <xdr:spPr>
        <a:xfrm>
          <a:off x="14592300" y="181568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591" name="楕円 590"/>
        <xdr:cNvSpPr/>
      </xdr:nvSpPr>
      <xdr:spPr>
        <a:xfrm>
          <a:off x="1365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154577</xdr:rowOff>
    </xdr:to>
    <xdr:cxnSp macro="">
      <xdr:nvCxnSpPr>
        <xdr:cNvPr id="592" name="直線コネクタ 591"/>
        <xdr:cNvCxnSpPr/>
      </xdr:nvCxnSpPr>
      <xdr:spPr>
        <a:xfrm>
          <a:off x="13703300" y="181192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30299</xdr:rowOff>
    </xdr:from>
    <xdr:to>
      <xdr:col>67</xdr:col>
      <xdr:colOff>101600</xdr:colOff>
      <xdr:row>105</xdr:row>
      <xdr:rowOff>131899</xdr:rowOff>
    </xdr:to>
    <xdr:sp macro="" textlink="">
      <xdr:nvSpPr>
        <xdr:cNvPr id="593" name="楕円 592"/>
        <xdr:cNvSpPr/>
      </xdr:nvSpPr>
      <xdr:spPr>
        <a:xfrm>
          <a:off x="1276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81099</xdr:rowOff>
    </xdr:from>
    <xdr:to>
      <xdr:col>71</xdr:col>
      <xdr:colOff>177800</xdr:colOff>
      <xdr:row>105</xdr:row>
      <xdr:rowOff>117021</xdr:rowOff>
    </xdr:to>
    <xdr:cxnSp macro="">
      <xdr:nvCxnSpPr>
        <xdr:cNvPr id="594" name="直線コネクタ 593"/>
        <xdr:cNvCxnSpPr/>
      </xdr:nvCxnSpPr>
      <xdr:spPr>
        <a:xfrm>
          <a:off x="12814300" y="180833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9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96"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597"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598"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599"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600" name="n_2mainValue【庁舎】&#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158948</xdr:rowOff>
    </xdr:from>
    <xdr:ext cx="405111" cy="259045"/>
    <xdr:sp macro="" textlink="">
      <xdr:nvSpPr>
        <xdr:cNvPr id="601" name="n_3mainValue【庁舎】&#10;有形固定資産減価償却率"/>
        <xdr:cNvSpPr txBox="1"/>
      </xdr:nvSpPr>
      <xdr:spPr>
        <a:xfrm>
          <a:off x="13500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123026</xdr:rowOff>
    </xdr:from>
    <xdr:ext cx="405111" cy="259045"/>
    <xdr:sp macro="" textlink="">
      <xdr:nvSpPr>
        <xdr:cNvPr id="602" name="n_4mainValue【庁舎】&#10;有形固定資産減価償却率"/>
        <xdr:cNvSpPr txBox="1"/>
      </xdr:nvSpPr>
      <xdr:spPr>
        <a:xfrm>
          <a:off x="12611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628" name="直線コネクタ 627"/>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29"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30" name="直線コネクタ 629"/>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631"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632" name="直線コネクタ 631"/>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633"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634" name="フローチャート: 判断 633"/>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635" name="フローチャート: 判断 634"/>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36" name="フローチャート: 判断 63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637" name="フローチャート: 判断 636"/>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638" name="フローチャート: 判断 637"/>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644" name="楕円 643"/>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645" name="【庁舎】&#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53158</xdr:rowOff>
    </xdr:from>
    <xdr:to>
      <xdr:col>112</xdr:col>
      <xdr:colOff>38100</xdr:colOff>
      <xdr:row>106</xdr:row>
      <xdr:rowOff>154758</xdr:rowOff>
    </xdr:to>
    <xdr:sp macro="" textlink="">
      <xdr:nvSpPr>
        <xdr:cNvPr id="646" name="楕円 645"/>
        <xdr:cNvSpPr/>
      </xdr:nvSpPr>
      <xdr:spPr>
        <a:xfrm>
          <a:off x="2127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103958</xdr:rowOff>
    </xdr:from>
    <xdr:to>
      <xdr:col>116</xdr:col>
      <xdr:colOff>63500</xdr:colOff>
      <xdr:row>106</xdr:row>
      <xdr:rowOff>105592</xdr:rowOff>
    </xdr:to>
    <xdr:cxnSp macro="">
      <xdr:nvCxnSpPr>
        <xdr:cNvPr id="647" name="直線コネクタ 646"/>
        <xdr:cNvCxnSpPr/>
      </xdr:nvCxnSpPr>
      <xdr:spPr>
        <a:xfrm>
          <a:off x="21323300" y="182776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48" name="楕円 647"/>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103958</xdr:rowOff>
    </xdr:from>
    <xdr:to>
      <xdr:col>111</xdr:col>
      <xdr:colOff>177800</xdr:colOff>
      <xdr:row>106</xdr:row>
      <xdr:rowOff>105592</xdr:rowOff>
    </xdr:to>
    <xdr:cxnSp macro="">
      <xdr:nvCxnSpPr>
        <xdr:cNvPr id="649" name="直線コネクタ 648"/>
        <xdr:cNvCxnSpPr/>
      </xdr:nvCxnSpPr>
      <xdr:spPr>
        <a:xfrm flipV="1">
          <a:off x="20434300" y="18277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50" name="楕円 649"/>
        <xdr:cNvSpPr/>
      </xdr:nvSpPr>
      <xdr:spPr>
        <a:xfrm>
          <a:off x="19494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105592</xdr:rowOff>
    </xdr:to>
    <xdr:cxnSp macro="">
      <xdr:nvCxnSpPr>
        <xdr:cNvPr id="651" name="直線コネクタ 650"/>
        <xdr:cNvCxnSpPr/>
      </xdr:nvCxnSpPr>
      <xdr:spPr>
        <a:xfrm>
          <a:off x="19545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53158</xdr:rowOff>
    </xdr:from>
    <xdr:to>
      <xdr:col>98</xdr:col>
      <xdr:colOff>38100</xdr:colOff>
      <xdr:row>106</xdr:row>
      <xdr:rowOff>154758</xdr:rowOff>
    </xdr:to>
    <xdr:sp macro="" textlink="">
      <xdr:nvSpPr>
        <xdr:cNvPr id="652" name="楕円 651"/>
        <xdr:cNvSpPr/>
      </xdr:nvSpPr>
      <xdr:spPr>
        <a:xfrm>
          <a:off x="18605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103958</xdr:rowOff>
    </xdr:from>
    <xdr:to>
      <xdr:col>102</xdr:col>
      <xdr:colOff>114300</xdr:colOff>
      <xdr:row>106</xdr:row>
      <xdr:rowOff>105592</xdr:rowOff>
    </xdr:to>
    <xdr:cxnSp macro="">
      <xdr:nvCxnSpPr>
        <xdr:cNvPr id="653" name="直線コネクタ 652"/>
        <xdr:cNvCxnSpPr/>
      </xdr:nvCxnSpPr>
      <xdr:spPr>
        <a:xfrm>
          <a:off x="18656300" y="18277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654"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5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656"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657"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145885</xdr:rowOff>
    </xdr:from>
    <xdr:ext cx="469744" cy="259045"/>
    <xdr:sp macro="" textlink="">
      <xdr:nvSpPr>
        <xdr:cNvPr id="658" name="n_1mainValue【庁舎】&#10;一人当たり面積"/>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659" name="n_2mainValue【庁舎】&#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660" name="n_3mainValue【庁舎】&#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145885</xdr:rowOff>
    </xdr:from>
    <xdr:ext cx="469744" cy="259045"/>
    <xdr:sp macro="" textlink="">
      <xdr:nvSpPr>
        <xdr:cNvPr id="661" name="n_4mainValue【庁舎】&#10;一人当たり面積"/>
        <xdr:cNvSpPr txBox="1"/>
      </xdr:nvSpPr>
      <xdr:spPr>
        <a:xfrm>
          <a:off x="18421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類似団体内平均値と比較して有形固定資産減価償却率が高くなっているのは、保健センター・保育所、消防施設、庁舎である。</a:t>
          </a:r>
        </a:p>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体育館・プールの有形固定資産減価償却率が減少傾向にあるのは、</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年度に吉野ヶ里文化体育館の建設、</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年度に吉野ヶ里文化体育館の外構工事等を行ったためである。プール設備については有形固定資産減価償却率が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％を超えているため、住民のニーズによって施設の更新・廃止等の検討が必要になってくる。</a:t>
          </a:r>
        </a:p>
        <a:p>
          <a:r>
            <a:rPr kumimoji="1" lang="ja-JP" altLang="en-US" sz="1300">
              <a:latin typeface="ＭＳ Ｐゴシック" panose="020B0600070205080204" pitchFamily="50" charset="-128"/>
              <a:ea typeface="ＭＳ Ｐゴシック" panose="020B0600070205080204" pitchFamily="50" charset="-128"/>
            </a:rPr>
            <a:t>消防施設は施設の更新等で</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年度に有形固定資産減価償却率が減少したものの、類似団体内平均よりも高い水準が続いている。一方で一人当たり面積は類似団体内平均の約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0.019㎡</a:t>
          </a:r>
          <a:r>
            <a:rPr kumimoji="1" lang="ja-JP" altLang="en-US" sz="1300">
              <a:latin typeface="ＭＳ Ｐゴシック" panose="020B0600070205080204" pitchFamily="50" charset="-128"/>
              <a:ea typeface="ＭＳ Ｐゴシック" panose="020B0600070205080204" pitchFamily="50" charset="-128"/>
            </a:rPr>
            <a:t>である。この数値は佐賀県平均の約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、全国平均の約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であり、他の団体よりも低くなっていると言える。適切な施設の保有量であるかの検討も行っていく必要がある。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16,234
16,049
43.99
10,739,901
10,322,710
387,556
5,122,623
8,399,242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基準財政需要額の増加および基準財政収入額の減少により単年度指数は前年度より</a:t>
          </a:r>
          <a:r>
            <a:rPr kumimoji="1" lang="en-US" altLang="ja-JP" sz="1300">
              <a:latin typeface="ＭＳ Ｐゴシック" panose="020B0600070205080204" pitchFamily="50" charset="-128"/>
              <a:ea typeface="ＭＳ Ｐゴシック" panose="020B0600070205080204" pitchFamily="50" charset="-128"/>
            </a:rPr>
            <a:t>0.048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ヶ年平均の財政力指数についても前年度より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前年度に引き続き類似団体平均を下回っているため、今後より一層の行財政改革を推進し、企業の誘致活動や定住促進事業等による税収の確保を図り、財政力の強化に努める。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156104</xdr:rowOff>
    </xdr:from>
    <xdr:to>
      <xdr:col>23</xdr:col>
      <xdr:colOff>133350</xdr:colOff>
      <xdr:row>42</xdr:row>
      <xdr:rowOff>166158</xdr:rowOff>
    </xdr:to>
    <xdr:cxnSp macro="">
      <xdr:nvCxnSpPr>
        <xdr:cNvPr id="72" name="直線コネクタ 71"/>
        <xdr:cNvCxnSpPr/>
      </xdr:nvCxnSpPr>
      <xdr:spPr>
        <a:xfrm>
          <a:off x="4114800" y="73570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156104</xdr:rowOff>
    </xdr:from>
    <xdr:to>
      <xdr:col>19</xdr:col>
      <xdr:colOff>133350</xdr:colOff>
      <xdr:row>42</xdr:row>
      <xdr:rowOff>166158</xdr:rowOff>
    </xdr:to>
    <xdr:cxnSp macro="">
      <xdr:nvCxnSpPr>
        <xdr:cNvPr id="75" name="直線コネクタ 74"/>
        <xdr:cNvCxnSpPr/>
      </xdr:nvCxnSpPr>
      <xdr:spPr>
        <a:xfrm flipV="1">
          <a:off x="3225800" y="73570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8" name="直線コネクタ 77"/>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166158</xdr:rowOff>
    </xdr:to>
    <xdr:cxnSp macro="">
      <xdr:nvCxnSpPr>
        <xdr:cNvPr id="81" name="直線コネクタ 80"/>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91" name="楕円 90"/>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92"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105304</xdr:rowOff>
    </xdr:from>
    <xdr:to>
      <xdr:col>19</xdr:col>
      <xdr:colOff>184150</xdr:colOff>
      <xdr:row>43</xdr:row>
      <xdr:rowOff>35454</xdr:rowOff>
    </xdr:to>
    <xdr:sp macro="" textlink="">
      <xdr:nvSpPr>
        <xdr:cNvPr id="93" name="楕円 92"/>
        <xdr:cNvSpPr/>
      </xdr:nvSpPr>
      <xdr:spPr>
        <a:xfrm>
          <a:off x="4064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20231</xdr:rowOff>
    </xdr:from>
    <xdr:ext cx="736600" cy="259045"/>
    <xdr:sp macro="" textlink="">
      <xdr:nvSpPr>
        <xdr:cNvPr id="94" name="テキスト ボックス 93"/>
        <xdr:cNvSpPr txBox="1"/>
      </xdr:nvSpPr>
      <xdr:spPr>
        <a:xfrm>
          <a:off x="3733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5" name="楕円 94"/>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6" name="テキスト ボックス 9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7" name="楕円 96"/>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8" name="テキスト ボックス 97"/>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9" name="楕円 98"/>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100" name="テキスト ボックス 9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84.4</a:t>
          </a:r>
          <a:r>
            <a:rPr kumimoji="1" lang="ja-JP" altLang="en-US" sz="1300">
              <a:latin typeface="ＭＳ Ｐゴシック" panose="020B0600070205080204" pitchFamily="50" charset="-128"/>
              <a:ea typeface="ＭＳ Ｐゴシック" panose="020B0600070205080204" pitchFamily="50" charset="-128"/>
            </a:rPr>
            <a:t>％となっており、過去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年間で最良の数値となっているものの一過性であるという懸念は拭えない。公債費や人件費、物件費等の経常経費削減に努める一方、町税や住宅使用料の徴収強化等による歳入の確保を図る。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65</xdr:row>
      <xdr:rowOff>73025</xdr:rowOff>
    </xdr:to>
    <xdr:cxnSp macro="">
      <xdr:nvCxnSpPr>
        <xdr:cNvPr id="135" name="直線コネクタ 134"/>
        <xdr:cNvCxnSpPr/>
      </xdr:nvCxnSpPr>
      <xdr:spPr>
        <a:xfrm flipV="1">
          <a:off x="4114800" y="10971954"/>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65</xdr:row>
      <xdr:rowOff>165523</xdr:rowOff>
    </xdr:to>
    <xdr:cxnSp macro="">
      <xdr:nvCxnSpPr>
        <xdr:cNvPr id="138" name="直線コネクタ 137"/>
        <xdr:cNvCxnSpPr/>
      </xdr:nvCxnSpPr>
      <xdr:spPr>
        <a:xfrm flipV="1">
          <a:off x="3225800" y="1121727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65</xdr:row>
      <xdr:rowOff>165523</xdr:rowOff>
    </xdr:to>
    <xdr:cxnSp macro="">
      <xdr:nvCxnSpPr>
        <xdr:cNvPr id="141" name="直線コネクタ 140"/>
        <xdr:cNvCxnSpPr/>
      </xdr:nvCxnSpPr>
      <xdr:spPr>
        <a:xfrm>
          <a:off x="2336800" y="1121727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8679</xdr:rowOff>
    </xdr:from>
    <xdr:to>
      <xdr:col>11</xdr:col>
      <xdr:colOff>31750</xdr:colOff>
      <xdr:row>65</xdr:row>
      <xdr:rowOff>73025</xdr:rowOff>
    </xdr:to>
    <xdr:cxnSp macro="">
      <xdr:nvCxnSpPr>
        <xdr:cNvPr id="144" name="直線コネクタ 143"/>
        <xdr:cNvCxnSpPr/>
      </xdr:nvCxnSpPr>
      <xdr:spPr>
        <a:xfrm>
          <a:off x="1447800" y="111529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4" name="楕円 153"/>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5"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56" name="楕円 155"/>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108602</xdr:rowOff>
    </xdr:from>
    <xdr:ext cx="736600" cy="259045"/>
    <xdr:sp macro="" textlink="">
      <xdr:nvSpPr>
        <xdr:cNvPr id="157" name="テキスト ボックス 156"/>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8" name="楕円 157"/>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9" name="テキスト ボックス 158"/>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60" name="楕円 159"/>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61" name="テキスト ボックス 160"/>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2" name="楕円 161"/>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63" name="テキスト ボックス 162"/>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ふるさと納税の増収に伴い、昨年度と同様に返礼品や委託料等が増加したことを主な要因として、前年度に比べて</a:t>
          </a:r>
          <a:r>
            <a:rPr kumimoji="1" lang="en-US" altLang="ja-JP" sz="1300">
              <a:latin typeface="ＭＳ Ｐゴシック" panose="020B0600070205080204" pitchFamily="50" charset="-128"/>
              <a:ea typeface="ＭＳ Ｐゴシック" panose="020B0600070205080204" pitchFamily="50" charset="-128"/>
            </a:rPr>
            <a:t>40,346</a:t>
          </a:r>
          <a:r>
            <a:rPr kumimoji="1" lang="ja-JP" altLang="en-US" sz="1300">
              <a:latin typeface="ＭＳ Ｐゴシック" panose="020B0600070205080204" pitchFamily="50" charset="-128"/>
              <a:ea typeface="ＭＳ Ｐゴシック" panose="020B0600070205080204" pitchFamily="50" charset="-128"/>
            </a:rPr>
            <a:t>円の増となり類似団体平均を</a:t>
          </a:r>
          <a:r>
            <a:rPr kumimoji="1" lang="en-US" altLang="ja-JP" sz="1300">
              <a:latin typeface="ＭＳ Ｐゴシック" panose="020B0600070205080204" pitchFamily="50" charset="-128"/>
              <a:ea typeface="ＭＳ Ｐゴシック" panose="020B0600070205080204" pitchFamily="50" charset="-128"/>
            </a:rPr>
            <a:t>25,077</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209,340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新型コロナウイルスワクチン接種に係る人件費は今後低減していくと思われるものの、定年延長等の制度改正もあるため、引き続き経費削減に努め人件費および物件費の抑制を図る必要がある。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125259</xdr:rowOff>
    </xdr:from>
    <xdr:to>
      <xdr:col>23</xdr:col>
      <xdr:colOff>133350</xdr:colOff>
      <xdr:row>85</xdr:row>
      <xdr:rowOff>106874</xdr:rowOff>
    </xdr:to>
    <xdr:cxnSp macro="">
      <xdr:nvCxnSpPr>
        <xdr:cNvPr id="198" name="直線コネクタ 197"/>
        <xdr:cNvCxnSpPr/>
      </xdr:nvCxnSpPr>
      <xdr:spPr>
        <a:xfrm>
          <a:off x="4114800" y="14355609"/>
          <a:ext cx="838200" cy="3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117061</xdr:rowOff>
    </xdr:from>
    <xdr:to>
      <xdr:col>19</xdr:col>
      <xdr:colOff>133350</xdr:colOff>
      <xdr:row>83</xdr:row>
      <xdr:rowOff>125259</xdr:rowOff>
    </xdr:to>
    <xdr:cxnSp macro="">
      <xdr:nvCxnSpPr>
        <xdr:cNvPr id="201" name="直線コネクタ 200"/>
        <xdr:cNvCxnSpPr/>
      </xdr:nvCxnSpPr>
      <xdr:spPr>
        <a:xfrm>
          <a:off x="3225800" y="14175961"/>
          <a:ext cx="889000" cy="1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117061</xdr:rowOff>
    </xdr:from>
    <xdr:to>
      <xdr:col>15</xdr:col>
      <xdr:colOff>82550</xdr:colOff>
      <xdr:row>84</xdr:row>
      <xdr:rowOff>107766</xdr:rowOff>
    </xdr:to>
    <xdr:cxnSp macro="">
      <xdr:nvCxnSpPr>
        <xdr:cNvPr id="204" name="直線コネクタ 203"/>
        <xdr:cNvCxnSpPr/>
      </xdr:nvCxnSpPr>
      <xdr:spPr>
        <a:xfrm flipV="1">
          <a:off x="2336800" y="14175961"/>
          <a:ext cx="889000" cy="3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122191</xdr:rowOff>
    </xdr:from>
    <xdr:to>
      <xdr:col>11</xdr:col>
      <xdr:colOff>31750</xdr:colOff>
      <xdr:row>84</xdr:row>
      <xdr:rowOff>107766</xdr:rowOff>
    </xdr:to>
    <xdr:cxnSp macro="">
      <xdr:nvCxnSpPr>
        <xdr:cNvPr id="207" name="直線コネクタ 206"/>
        <xdr:cNvCxnSpPr/>
      </xdr:nvCxnSpPr>
      <xdr:spPr>
        <a:xfrm>
          <a:off x="1447800" y="14009641"/>
          <a:ext cx="889000" cy="49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56074</xdr:rowOff>
    </xdr:from>
    <xdr:to>
      <xdr:col>23</xdr:col>
      <xdr:colOff>184150</xdr:colOff>
      <xdr:row>85</xdr:row>
      <xdr:rowOff>157674</xdr:rowOff>
    </xdr:to>
    <xdr:sp macro="" textlink="">
      <xdr:nvSpPr>
        <xdr:cNvPr id="217" name="楕円 216"/>
        <xdr:cNvSpPr/>
      </xdr:nvSpPr>
      <xdr:spPr>
        <a:xfrm>
          <a:off x="4902200" y="146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28151</xdr:rowOff>
    </xdr:from>
    <xdr:ext cx="762000" cy="259045"/>
    <xdr:sp macro="" textlink="">
      <xdr:nvSpPr>
        <xdr:cNvPr id="218" name="人件費・物件費等の状況該当値テキスト"/>
        <xdr:cNvSpPr txBox="1"/>
      </xdr:nvSpPr>
      <xdr:spPr>
        <a:xfrm>
          <a:off x="5041900" y="1460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74459</xdr:rowOff>
    </xdr:from>
    <xdr:to>
      <xdr:col>19</xdr:col>
      <xdr:colOff>184150</xdr:colOff>
      <xdr:row>84</xdr:row>
      <xdr:rowOff>4609</xdr:rowOff>
    </xdr:to>
    <xdr:sp macro="" textlink="">
      <xdr:nvSpPr>
        <xdr:cNvPr id="219" name="楕円 218"/>
        <xdr:cNvSpPr/>
      </xdr:nvSpPr>
      <xdr:spPr>
        <a:xfrm>
          <a:off x="4064000" y="14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14786</xdr:rowOff>
    </xdr:from>
    <xdr:ext cx="736600" cy="259045"/>
    <xdr:sp macro="" textlink="">
      <xdr:nvSpPr>
        <xdr:cNvPr id="220" name="テキスト ボックス 219"/>
        <xdr:cNvSpPr txBox="1"/>
      </xdr:nvSpPr>
      <xdr:spPr>
        <a:xfrm>
          <a:off x="3733800" y="14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66261</xdr:rowOff>
    </xdr:from>
    <xdr:to>
      <xdr:col>15</xdr:col>
      <xdr:colOff>133350</xdr:colOff>
      <xdr:row>82</xdr:row>
      <xdr:rowOff>167861</xdr:rowOff>
    </xdr:to>
    <xdr:sp macro="" textlink="">
      <xdr:nvSpPr>
        <xdr:cNvPr id="221" name="楕円 220"/>
        <xdr:cNvSpPr/>
      </xdr:nvSpPr>
      <xdr:spPr>
        <a:xfrm>
          <a:off x="3175000" y="141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6588</xdr:rowOff>
    </xdr:from>
    <xdr:ext cx="762000" cy="259045"/>
    <xdr:sp macro="" textlink="">
      <xdr:nvSpPr>
        <xdr:cNvPr id="222" name="テキスト ボックス 221"/>
        <xdr:cNvSpPr txBox="1"/>
      </xdr:nvSpPr>
      <xdr:spPr>
        <a:xfrm>
          <a:off x="2844800" y="1389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56966</xdr:rowOff>
    </xdr:from>
    <xdr:to>
      <xdr:col>11</xdr:col>
      <xdr:colOff>82550</xdr:colOff>
      <xdr:row>84</xdr:row>
      <xdr:rowOff>158566</xdr:rowOff>
    </xdr:to>
    <xdr:sp macro="" textlink="">
      <xdr:nvSpPr>
        <xdr:cNvPr id="223" name="楕円 222"/>
        <xdr:cNvSpPr/>
      </xdr:nvSpPr>
      <xdr:spPr>
        <a:xfrm>
          <a:off x="2286000" y="144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143343</xdr:rowOff>
    </xdr:from>
    <xdr:ext cx="762000" cy="259045"/>
    <xdr:sp macro="" textlink="">
      <xdr:nvSpPr>
        <xdr:cNvPr id="224" name="テキスト ボックス 223"/>
        <xdr:cNvSpPr txBox="1"/>
      </xdr:nvSpPr>
      <xdr:spPr>
        <a:xfrm>
          <a:off x="1955800" y="1454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71391</xdr:rowOff>
    </xdr:from>
    <xdr:to>
      <xdr:col>7</xdr:col>
      <xdr:colOff>31750</xdr:colOff>
      <xdr:row>82</xdr:row>
      <xdr:rowOff>1541</xdr:rowOff>
    </xdr:to>
    <xdr:sp macro="" textlink="">
      <xdr:nvSpPr>
        <xdr:cNvPr id="225" name="楕円 224"/>
        <xdr:cNvSpPr/>
      </xdr:nvSpPr>
      <xdr:spPr>
        <a:xfrm>
          <a:off x="1397000" y="139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11718</xdr:rowOff>
    </xdr:from>
    <xdr:ext cx="762000" cy="259045"/>
    <xdr:sp macro="" textlink="">
      <xdr:nvSpPr>
        <xdr:cNvPr id="226" name="テキスト ボックス 225"/>
        <xdr:cNvSpPr txBox="1"/>
      </xdr:nvSpPr>
      <xdr:spPr>
        <a:xfrm>
          <a:off x="1066800" y="1372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算定方式の変更に伴い、前年度と同じポイントとなっている。今後も事務の効率化を図り、給与の適正化に努める。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2794</xdr:rowOff>
    </xdr:to>
    <xdr:cxnSp macro="">
      <xdr:nvCxnSpPr>
        <xdr:cNvPr id="258" name="直線コネクタ 257"/>
        <xdr:cNvCxnSpPr/>
      </xdr:nvCxnSpPr>
      <xdr:spPr>
        <a:xfrm>
          <a:off x="16179800" y="1457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2794</xdr:rowOff>
    </xdr:from>
    <xdr:to>
      <xdr:col>77</xdr:col>
      <xdr:colOff>44450</xdr:colOff>
      <xdr:row>85</xdr:row>
      <xdr:rowOff>31750</xdr:rowOff>
    </xdr:to>
    <xdr:cxnSp macro="">
      <xdr:nvCxnSpPr>
        <xdr:cNvPr id="261" name="直線コネクタ 260"/>
        <xdr:cNvCxnSpPr/>
      </xdr:nvCxnSpPr>
      <xdr:spPr>
        <a:xfrm flipV="1">
          <a:off x="15290800" y="1457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164592</xdr:rowOff>
    </xdr:from>
    <xdr:to>
      <xdr:col>72</xdr:col>
      <xdr:colOff>203200</xdr:colOff>
      <xdr:row>85</xdr:row>
      <xdr:rowOff>31750</xdr:rowOff>
    </xdr:to>
    <xdr:cxnSp macro="">
      <xdr:nvCxnSpPr>
        <xdr:cNvPr id="264" name="直線コネクタ 263"/>
        <xdr:cNvCxnSpPr/>
      </xdr:nvCxnSpPr>
      <xdr:spPr>
        <a:xfrm>
          <a:off x="14401800" y="1456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164592</xdr:rowOff>
    </xdr:from>
    <xdr:to>
      <xdr:col>68</xdr:col>
      <xdr:colOff>152400</xdr:colOff>
      <xdr:row>86</xdr:row>
      <xdr:rowOff>14732</xdr:rowOff>
    </xdr:to>
    <xdr:cxnSp macro="">
      <xdr:nvCxnSpPr>
        <xdr:cNvPr id="267" name="直線コネクタ 266"/>
        <xdr:cNvCxnSpPr/>
      </xdr:nvCxnSpPr>
      <xdr:spPr>
        <a:xfrm flipV="1">
          <a:off x="13512800" y="145663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123444</xdr:rowOff>
    </xdr:from>
    <xdr:to>
      <xdr:col>77</xdr:col>
      <xdr:colOff>95250</xdr:colOff>
      <xdr:row>85</xdr:row>
      <xdr:rowOff>53594</xdr:rowOff>
    </xdr:to>
    <xdr:sp macro="" textlink="">
      <xdr:nvSpPr>
        <xdr:cNvPr id="279" name="楕円 278"/>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38371</xdr:rowOff>
    </xdr:from>
    <xdr:ext cx="736600" cy="259045"/>
    <xdr:sp macro="" textlink="">
      <xdr:nvSpPr>
        <xdr:cNvPr id="280" name="テキスト ボックス 279"/>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113792</xdr:rowOff>
    </xdr:from>
    <xdr:to>
      <xdr:col>68</xdr:col>
      <xdr:colOff>203200</xdr:colOff>
      <xdr:row>85</xdr:row>
      <xdr:rowOff>43942</xdr:rowOff>
    </xdr:to>
    <xdr:sp macro="" textlink="">
      <xdr:nvSpPr>
        <xdr:cNvPr id="283" name="楕円 282"/>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54119</xdr:rowOff>
    </xdr:from>
    <xdr:ext cx="762000" cy="259045"/>
    <xdr:sp macro="" textlink="">
      <xdr:nvSpPr>
        <xdr:cNvPr id="284" name="テキスト ボックス 283"/>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135382</xdr:rowOff>
    </xdr:from>
    <xdr:to>
      <xdr:col>64</xdr:col>
      <xdr:colOff>152400</xdr:colOff>
      <xdr:row>86</xdr:row>
      <xdr:rowOff>65532</xdr:rowOff>
    </xdr:to>
    <xdr:sp macro="" textlink="">
      <xdr:nvSpPr>
        <xdr:cNvPr id="285" name="楕円 284"/>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50309</xdr:rowOff>
    </xdr:from>
    <xdr:ext cx="762000" cy="259045"/>
    <xdr:sp macro="" textlink="">
      <xdr:nvSpPr>
        <xdr:cNvPr id="286" name="テキスト ボックス 285"/>
        <xdr:cNvSpPr txBox="1"/>
      </xdr:nvSpPr>
      <xdr:spPr>
        <a:xfrm>
          <a:off x="13131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算定方式の変更に伴い、算定要因となる職員数は前年度と同数である一方、母数となる人口の数値変動により前年度から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54892</xdr:rowOff>
    </xdr:from>
    <xdr:to>
      <xdr:col>81</xdr:col>
      <xdr:colOff>44450</xdr:colOff>
      <xdr:row>60</xdr:row>
      <xdr:rowOff>60254</xdr:rowOff>
    </xdr:to>
    <xdr:cxnSp macro="">
      <xdr:nvCxnSpPr>
        <xdr:cNvPr id="321" name="直線コネクタ 320"/>
        <xdr:cNvCxnSpPr/>
      </xdr:nvCxnSpPr>
      <xdr:spPr>
        <a:xfrm flipV="1">
          <a:off x="16179800" y="10341892"/>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60254</xdr:rowOff>
    </xdr:to>
    <xdr:cxnSp macro="">
      <xdr:nvCxnSpPr>
        <xdr:cNvPr id="324" name="直線コネクタ 323"/>
        <xdr:cNvCxnSpPr/>
      </xdr:nvCxnSpPr>
      <xdr:spPr>
        <a:xfrm>
          <a:off x="15290800" y="10312400"/>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16016</xdr:rowOff>
    </xdr:from>
    <xdr:to>
      <xdr:col>72</xdr:col>
      <xdr:colOff>203200</xdr:colOff>
      <xdr:row>60</xdr:row>
      <xdr:rowOff>25400</xdr:rowOff>
    </xdr:to>
    <xdr:cxnSp macro="">
      <xdr:nvCxnSpPr>
        <xdr:cNvPr id="327" name="直線コネクタ 326"/>
        <xdr:cNvCxnSpPr/>
      </xdr:nvCxnSpPr>
      <xdr:spPr>
        <a:xfrm>
          <a:off x="14401800" y="1030301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164677</xdr:rowOff>
    </xdr:from>
    <xdr:to>
      <xdr:col>68</xdr:col>
      <xdr:colOff>152400</xdr:colOff>
      <xdr:row>60</xdr:row>
      <xdr:rowOff>16016</xdr:rowOff>
    </xdr:to>
    <xdr:cxnSp macro="">
      <xdr:nvCxnSpPr>
        <xdr:cNvPr id="330" name="直線コネクタ 329"/>
        <xdr:cNvCxnSpPr/>
      </xdr:nvCxnSpPr>
      <xdr:spPr>
        <a:xfrm>
          <a:off x="13512800" y="10280227"/>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4092</xdr:rowOff>
    </xdr:from>
    <xdr:to>
      <xdr:col>81</xdr:col>
      <xdr:colOff>95250</xdr:colOff>
      <xdr:row>60</xdr:row>
      <xdr:rowOff>105692</xdr:rowOff>
    </xdr:to>
    <xdr:sp macro="" textlink="">
      <xdr:nvSpPr>
        <xdr:cNvPr id="340" name="楕円 339"/>
        <xdr:cNvSpPr/>
      </xdr:nvSpPr>
      <xdr:spPr>
        <a:xfrm>
          <a:off x="16967200" y="10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20619</xdr:rowOff>
    </xdr:from>
    <xdr:ext cx="762000" cy="259045"/>
    <xdr:sp macro="" textlink="">
      <xdr:nvSpPr>
        <xdr:cNvPr id="341" name="定員管理の状況該当値テキスト"/>
        <xdr:cNvSpPr txBox="1"/>
      </xdr:nvSpPr>
      <xdr:spPr>
        <a:xfrm>
          <a:off x="17106900" y="101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9454</xdr:rowOff>
    </xdr:from>
    <xdr:to>
      <xdr:col>77</xdr:col>
      <xdr:colOff>95250</xdr:colOff>
      <xdr:row>60</xdr:row>
      <xdr:rowOff>111054</xdr:rowOff>
    </xdr:to>
    <xdr:sp macro="" textlink="">
      <xdr:nvSpPr>
        <xdr:cNvPr id="342" name="楕円 341"/>
        <xdr:cNvSpPr/>
      </xdr:nvSpPr>
      <xdr:spPr>
        <a:xfrm>
          <a:off x="16129000" y="102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121231</xdr:rowOff>
    </xdr:from>
    <xdr:ext cx="736600" cy="259045"/>
    <xdr:sp macro="" textlink="">
      <xdr:nvSpPr>
        <xdr:cNvPr id="343" name="テキスト ボックス 342"/>
        <xdr:cNvSpPr txBox="1"/>
      </xdr:nvSpPr>
      <xdr:spPr>
        <a:xfrm>
          <a:off x="15798800" y="1006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4" name="楕円 343"/>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5" name="テキスト ボックス 344"/>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136666</xdr:rowOff>
    </xdr:from>
    <xdr:to>
      <xdr:col>68</xdr:col>
      <xdr:colOff>203200</xdr:colOff>
      <xdr:row>60</xdr:row>
      <xdr:rowOff>66816</xdr:rowOff>
    </xdr:to>
    <xdr:sp macro="" textlink="">
      <xdr:nvSpPr>
        <xdr:cNvPr id="346" name="楕円 345"/>
        <xdr:cNvSpPr/>
      </xdr:nvSpPr>
      <xdr:spPr>
        <a:xfrm>
          <a:off x="143510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76993</xdr:rowOff>
    </xdr:from>
    <xdr:ext cx="762000" cy="259045"/>
    <xdr:sp macro="" textlink="">
      <xdr:nvSpPr>
        <xdr:cNvPr id="347" name="テキスト ボックス 346"/>
        <xdr:cNvSpPr txBox="1"/>
      </xdr:nvSpPr>
      <xdr:spPr>
        <a:xfrm>
          <a:off x="14020800" y="1002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48" name="楕円 347"/>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49" name="テキスト ボックス 348"/>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ヶ年平均の実質公債比率は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％となっているが、依然として類似団体平均値を下回っている状況にあるため楽観視はできない。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をはじめとする大規模建設事業や個別施設計画に伴う公共施設の改修が計画されているほか、公営企業に対する繰出金の増などにより比率の上昇が懸念されるため、有利な起債の選択や繰上償還の活用等により指標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22860</xdr:rowOff>
    </xdr:to>
    <xdr:cxnSp macro="">
      <xdr:nvCxnSpPr>
        <xdr:cNvPr id="382" name="直線コネクタ 381"/>
        <xdr:cNvCxnSpPr/>
      </xdr:nvCxnSpPr>
      <xdr:spPr>
        <a:xfrm flipV="1">
          <a:off x="16179800" y="73549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87206</xdr:rowOff>
    </xdr:to>
    <xdr:cxnSp macro="">
      <xdr:nvCxnSpPr>
        <xdr:cNvPr id="385" name="直線コネクタ 384"/>
        <xdr:cNvCxnSpPr/>
      </xdr:nvCxnSpPr>
      <xdr:spPr>
        <a:xfrm flipV="1">
          <a:off x="15290800" y="73952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43</xdr:row>
      <xdr:rowOff>87206</xdr:rowOff>
    </xdr:to>
    <xdr:cxnSp macro="">
      <xdr:nvCxnSpPr>
        <xdr:cNvPr id="388" name="直線コネクタ 387"/>
        <xdr:cNvCxnSpPr/>
      </xdr:nvCxnSpPr>
      <xdr:spPr>
        <a:xfrm>
          <a:off x="14401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111337</xdr:rowOff>
    </xdr:to>
    <xdr:cxnSp macro="">
      <xdr:nvCxnSpPr>
        <xdr:cNvPr id="391" name="直線コネクタ 390"/>
        <xdr:cNvCxnSpPr/>
      </xdr:nvCxnSpPr>
      <xdr:spPr>
        <a:xfrm flipV="1">
          <a:off x="13512800" y="745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1" name="楕円 400"/>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2"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3" name="楕円 402"/>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4" name="テキスト ボックス 403"/>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5" name="楕円 404"/>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6" name="テキスト ボックス 405"/>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7" name="楕円 406"/>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8" name="テキスト ボックス 407"/>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9" name="楕円 408"/>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0" name="テキスト ボックス 40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控除額後の将来負担額は今年度もマイナスのため、将来負担比率は「算定なし」となっている。今後は新庁舎建設事業やごみ処理施設建設事業等により比率の上昇が懸念されるため、当該事業にかかわらず実施事業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16,234
16,049
43.99
10,739,901
10,322,710
387,556
5,122,623
8,399,242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固定資産税等の経常一般財源も増加し、人件費にかかる経常収支比率は前年度を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％となった。類似団体平均は下回っているものの、人件費は増加傾向にあるため引き続き適切な定員の管理に努める。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35</xdr:row>
      <xdr:rowOff>107950</xdr:rowOff>
    </xdr:to>
    <xdr:cxnSp macro="">
      <xdr:nvCxnSpPr>
        <xdr:cNvPr id="68" name="直線コネクタ 67"/>
        <xdr:cNvCxnSpPr/>
      </xdr:nvCxnSpPr>
      <xdr:spPr>
        <a:xfrm flipV="1">
          <a:off x="3987800" y="59236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35</xdr:row>
      <xdr:rowOff>107950</xdr:rowOff>
    </xdr:to>
    <xdr:cxnSp macro="">
      <xdr:nvCxnSpPr>
        <xdr:cNvPr id="71" name="直線コネクタ 70"/>
        <xdr:cNvCxnSpPr/>
      </xdr:nvCxnSpPr>
      <xdr:spPr>
        <a:xfrm>
          <a:off x="3098800" y="605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35</xdr:row>
      <xdr:rowOff>75293</xdr:rowOff>
    </xdr:to>
    <xdr:cxnSp macro="">
      <xdr:nvCxnSpPr>
        <xdr:cNvPr id="74" name="直線コネクタ 73"/>
        <xdr:cNvCxnSpPr/>
      </xdr:nvCxnSpPr>
      <xdr:spPr>
        <a:xfrm flipV="1">
          <a:off x="2209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75293</xdr:rowOff>
    </xdr:to>
    <xdr:cxnSp macro="">
      <xdr:nvCxnSpPr>
        <xdr:cNvPr id="77" name="直線コネクタ 76"/>
        <xdr:cNvCxnSpPr/>
      </xdr:nvCxnSpPr>
      <xdr:spPr>
        <a:xfrm>
          <a:off x="1320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91" name="楕円 90"/>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92" name="テキスト ボックス 91"/>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94" name="テキスト ボックス 93"/>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130628</xdr:rowOff>
    </xdr:from>
    <xdr:to>
      <xdr:col>6</xdr:col>
      <xdr:colOff>171450</xdr:colOff>
      <xdr:row>35</xdr:row>
      <xdr:rowOff>60778</xdr:rowOff>
    </xdr:to>
    <xdr:sp macro="" textlink="">
      <xdr:nvSpPr>
        <xdr:cNvPr id="95" name="楕円 94"/>
        <xdr:cNvSpPr/>
      </xdr:nvSpPr>
      <xdr:spPr>
        <a:xfrm>
          <a:off x="1270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70955</xdr:rowOff>
    </xdr:from>
    <xdr:ext cx="762000" cy="259045"/>
    <xdr:sp macro="" textlink="">
      <xdr:nvSpPr>
        <xdr:cNvPr id="96" name="テキスト ボックス 95"/>
        <xdr:cNvSpPr txBox="1"/>
      </xdr:nvSpPr>
      <xdr:spPr>
        <a:xfrm>
          <a:off x="939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ポイント上昇している。システム使用料や各種リース料等も増加傾向にあるため、業務の見直しを行い経費の抑制に努める。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73660</xdr:rowOff>
    </xdr:to>
    <xdr:cxnSp macro="">
      <xdr:nvCxnSpPr>
        <xdr:cNvPr id="129" name="直線コネクタ 128"/>
        <xdr:cNvCxnSpPr/>
      </xdr:nvCxnSpPr>
      <xdr:spPr>
        <a:xfrm>
          <a:off x="15671800" y="2809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104140</xdr:rowOff>
    </xdr:to>
    <xdr:cxnSp macro="">
      <xdr:nvCxnSpPr>
        <xdr:cNvPr id="132" name="直線コネクタ 131"/>
        <xdr:cNvCxnSpPr/>
      </xdr:nvCxnSpPr>
      <xdr:spPr>
        <a:xfrm flipV="1">
          <a:off x="14782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104140</xdr:rowOff>
    </xdr:to>
    <xdr:cxnSp macro="">
      <xdr:nvCxnSpPr>
        <xdr:cNvPr id="135" name="直線コネクタ 134"/>
        <xdr:cNvCxnSpPr/>
      </xdr:nvCxnSpPr>
      <xdr:spPr>
        <a:xfrm>
          <a:off x="13893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43180</xdr:rowOff>
    </xdr:to>
    <xdr:cxnSp macro="">
      <xdr:nvCxnSpPr>
        <xdr:cNvPr id="138" name="直線コネクタ 137"/>
        <xdr:cNvCxnSpPr/>
      </xdr:nvCxnSpPr>
      <xdr:spPr>
        <a:xfrm>
          <a:off x="13004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9"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50" name="楕円 149"/>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51" name="テキスト ボックス 150"/>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3" name="テキスト ボックス 152"/>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4" name="楕円 153"/>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5" name="テキスト ボックス 154"/>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6" name="楕円 155"/>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7" name="テキスト ボックス 15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子育て世帯や住民税非課税世帯等への臨時特別給付金給付費などで扶助費は増加したものの、高齢者福祉サービス費等のうち経常一般財源を充当する歳出が減少したことから、前年度に比べ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県内平均は下回っているものの、依然として類似団体平均を上回る数値となっているため、子育て制度の改正等による給付費の動向に注視するとともに単独扶助や独自加算等を見直すなど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127000</xdr:rowOff>
    </xdr:to>
    <xdr:cxnSp macro="">
      <xdr:nvCxnSpPr>
        <xdr:cNvPr id="190" name="直線コネクタ 189"/>
        <xdr:cNvCxnSpPr/>
      </xdr:nvCxnSpPr>
      <xdr:spPr>
        <a:xfrm flipV="1">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152400</xdr:rowOff>
    </xdr:to>
    <xdr:cxnSp macro="">
      <xdr:nvCxnSpPr>
        <xdr:cNvPr id="193" name="直線コネクタ 192"/>
        <xdr:cNvCxnSpPr/>
      </xdr:nvCxnSpPr>
      <xdr:spPr>
        <a:xfrm flipV="1">
          <a:off x="3098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152400</xdr:rowOff>
    </xdr:to>
    <xdr:cxnSp macro="">
      <xdr:nvCxnSpPr>
        <xdr:cNvPr id="196" name="直線コネクタ 195"/>
        <xdr:cNvCxnSpPr/>
      </xdr:nvCxnSpPr>
      <xdr:spPr>
        <a:xfrm>
          <a:off x="2209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9" name="直線コネクタ 198"/>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9" name="楕円 208"/>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4" name="テキスト ボックス 21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8" name="テキスト ボックス 21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経常一般財源の増加により前年度に比べ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ポイント下回った。物件費や維持補修費等は増加が続いている一方、住宅使用料等の充当財源は減少しているため、維持補修費等の抑制に加え住宅使用料等の特定財源確保に努める。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31750</xdr:rowOff>
    </xdr:to>
    <xdr:cxnSp macro="">
      <xdr:nvCxnSpPr>
        <xdr:cNvPr id="251" name="直線コネクタ 250"/>
        <xdr:cNvCxnSpPr/>
      </xdr:nvCxnSpPr>
      <xdr:spPr>
        <a:xfrm flipV="1">
          <a:off x="15671800" y="9697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100330</xdr:rowOff>
    </xdr:to>
    <xdr:cxnSp macro="">
      <xdr:nvCxnSpPr>
        <xdr:cNvPr id="254" name="直線コネクタ 253"/>
        <xdr:cNvCxnSpPr/>
      </xdr:nvCxnSpPr>
      <xdr:spPr>
        <a:xfrm flipV="1">
          <a:off x="14782800" y="980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100330</xdr:rowOff>
    </xdr:to>
    <xdr:cxnSp macro="">
      <xdr:nvCxnSpPr>
        <xdr:cNvPr id="257" name="直線コネクタ 256"/>
        <xdr:cNvCxnSpPr/>
      </xdr:nvCxnSpPr>
      <xdr:spPr>
        <a:xfrm>
          <a:off x="13893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115570</xdr:rowOff>
    </xdr:to>
    <xdr:cxnSp macro="">
      <xdr:nvCxnSpPr>
        <xdr:cNvPr id="260" name="直線コネクタ 259"/>
        <xdr:cNvCxnSpPr/>
      </xdr:nvCxnSpPr>
      <xdr:spPr>
        <a:xfrm flipV="1">
          <a:off x="13004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4" name="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特別定額給付金や一部事務組合の運営負担金等の減少により、前年度より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％となったものの、今後は新規に建設されるゴミ処理施設や葬祭組合の運営費負担金等による増加が見込まれるため、一部事務組合の運営状況等を注視し補助費等の抑制に努める。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37</xdr:row>
      <xdr:rowOff>62230</xdr:rowOff>
    </xdr:to>
    <xdr:cxnSp macro="">
      <xdr:nvCxnSpPr>
        <xdr:cNvPr id="312" name="直線コネクタ 311"/>
        <xdr:cNvCxnSpPr/>
      </xdr:nvCxnSpPr>
      <xdr:spPr>
        <a:xfrm flipV="1">
          <a:off x="15671800" y="6268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62230</xdr:rowOff>
    </xdr:from>
    <xdr:to>
      <xdr:col>78</xdr:col>
      <xdr:colOff>69850</xdr:colOff>
      <xdr:row>37</xdr:row>
      <xdr:rowOff>115570</xdr:rowOff>
    </xdr:to>
    <xdr:cxnSp macro="">
      <xdr:nvCxnSpPr>
        <xdr:cNvPr id="315" name="直線コネクタ 314"/>
        <xdr:cNvCxnSpPr/>
      </xdr:nvCxnSpPr>
      <xdr:spPr>
        <a:xfrm flipV="1">
          <a:off x="14782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123190</xdr:rowOff>
    </xdr:to>
    <xdr:cxnSp macro="">
      <xdr:nvCxnSpPr>
        <xdr:cNvPr id="318" name="直線コネクタ 317"/>
        <xdr:cNvCxnSpPr/>
      </xdr:nvCxnSpPr>
      <xdr:spPr>
        <a:xfrm flipV="1">
          <a:off x="13893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37</xdr:row>
      <xdr:rowOff>123190</xdr:rowOff>
    </xdr:to>
    <xdr:cxnSp macro="">
      <xdr:nvCxnSpPr>
        <xdr:cNvPr id="321" name="直線コネクタ 320"/>
        <xdr:cNvCxnSpPr/>
      </xdr:nvCxnSpPr>
      <xdr:spPr>
        <a:xfrm>
          <a:off x="13004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31" name="楕円 330"/>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62247</xdr:rowOff>
    </xdr:from>
    <xdr:ext cx="762000" cy="259045"/>
    <xdr:sp macro="" textlink="">
      <xdr:nvSpPr>
        <xdr:cNvPr id="332" name="補助費等該当値テキスト"/>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3" name="楕円 332"/>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123207</xdr:rowOff>
    </xdr:from>
    <xdr:ext cx="736600" cy="259045"/>
    <xdr:sp macro="" textlink="">
      <xdr:nvSpPr>
        <xdr:cNvPr id="334" name="テキスト ボックス 333"/>
        <xdr:cNvSpPr txBox="1"/>
      </xdr:nvSpPr>
      <xdr:spPr>
        <a:xfrm>
          <a:off x="15290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5" name="楕円 334"/>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6" name="テキスト ボックス 335"/>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7" name="楕円 336"/>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38" name="テキスト ボックス 337"/>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39" name="楕円 338"/>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120667</xdr:rowOff>
    </xdr:from>
    <xdr:ext cx="762000" cy="259045"/>
    <xdr:sp macro="" textlink="">
      <xdr:nvSpPr>
        <xdr:cNvPr id="340" name="テキスト ボックス 339"/>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％となった。償還額の大部分が普通交付税で措置されるものの、平成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年度以降、類似団体を毎年上回っているため、元金据置期間や償還期間の短縮による借入利子の抑制、民間資金等の繰上償還などに取組み公債費抑制に努める。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17272</xdr:rowOff>
    </xdr:to>
    <xdr:cxnSp macro="">
      <xdr:nvCxnSpPr>
        <xdr:cNvPr id="370" name="直線コネクタ 369"/>
        <xdr:cNvCxnSpPr/>
      </xdr:nvCxnSpPr>
      <xdr:spPr>
        <a:xfrm flipV="1">
          <a:off x="3987800" y="13335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40132</xdr:rowOff>
    </xdr:to>
    <xdr:cxnSp macro="">
      <xdr:nvCxnSpPr>
        <xdr:cNvPr id="373" name="直線コネクタ 372"/>
        <xdr:cNvCxnSpPr/>
      </xdr:nvCxnSpPr>
      <xdr:spPr>
        <a:xfrm flipV="1">
          <a:off x="3098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40132</xdr:rowOff>
    </xdr:to>
    <xdr:cxnSp macro="">
      <xdr:nvCxnSpPr>
        <xdr:cNvPr id="376" name="直線コネクタ 375"/>
        <xdr:cNvCxnSpPr/>
      </xdr:nvCxnSpPr>
      <xdr:spPr>
        <a:xfrm>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26415</xdr:rowOff>
    </xdr:to>
    <xdr:cxnSp macro="">
      <xdr:nvCxnSpPr>
        <xdr:cNvPr id="379" name="直線コネクタ 378"/>
        <xdr:cNvCxnSpPr/>
      </xdr:nvCxnSpPr>
      <xdr:spPr>
        <a:xfrm>
          <a:off x="1320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9" name="楕円 388"/>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90"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1" name="楕円 390"/>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2" name="テキスト ボックス 391"/>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3" name="楕円 392"/>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4" name="テキスト ボックス 39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5" name="楕円 394"/>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6" name="テキスト ボックス 39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7" name="楕円 396"/>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8" name="テキスト ボックス 397"/>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地方税などの増により経常一般財源が増加し、前年度に比べ</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％となった。類似団体平均値は下回っているものの、今後も引き続き行政経費の効率的な運営を図り、経費の節減に努める。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145287</xdr:rowOff>
    </xdr:to>
    <xdr:cxnSp macro="">
      <xdr:nvCxnSpPr>
        <xdr:cNvPr id="429" name="直線コネクタ 428"/>
        <xdr:cNvCxnSpPr/>
      </xdr:nvCxnSpPr>
      <xdr:spPr>
        <a:xfrm flipV="1">
          <a:off x="15671800" y="12951460"/>
          <a:ext cx="8382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56135</xdr:rowOff>
    </xdr:to>
    <xdr:cxnSp macro="">
      <xdr:nvCxnSpPr>
        <xdr:cNvPr id="432" name="直線コネクタ 431"/>
        <xdr:cNvCxnSpPr/>
      </xdr:nvCxnSpPr>
      <xdr:spPr>
        <a:xfrm flipV="1">
          <a:off x="14782800" y="131754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56135</xdr:rowOff>
    </xdr:to>
    <xdr:cxnSp macro="">
      <xdr:nvCxnSpPr>
        <xdr:cNvPr id="435" name="直線コネクタ 434"/>
        <xdr:cNvCxnSpPr/>
      </xdr:nvCxnSpPr>
      <xdr:spPr>
        <a:xfrm>
          <a:off x="13893800" y="131663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136144</xdr:rowOff>
    </xdr:to>
    <xdr:cxnSp macro="">
      <xdr:nvCxnSpPr>
        <xdr:cNvPr id="438" name="直線コネクタ 437"/>
        <xdr:cNvCxnSpPr/>
      </xdr:nvCxnSpPr>
      <xdr:spPr>
        <a:xfrm>
          <a:off x="13004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8" name="楕円 447"/>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9"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2" name="楕円 451"/>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3" name="テキスト ボックス 452"/>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4" name="楕円 453"/>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5" name="テキスト ボックス 454"/>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6" name="楕円 455"/>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7" name="テキスト ボックス 456"/>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26886</xdr:rowOff>
    </xdr:from>
    <xdr:to>
      <xdr:col>29</xdr:col>
      <xdr:colOff>127000</xdr:colOff>
      <xdr:row>18</xdr:row>
      <xdr:rowOff>27826</xdr:rowOff>
    </xdr:to>
    <xdr:cxnSp macro="">
      <xdr:nvCxnSpPr>
        <xdr:cNvPr id="50" name="直線コネクタ 49"/>
        <xdr:cNvCxnSpPr/>
      </xdr:nvCxnSpPr>
      <xdr:spPr bwMode="auto">
        <a:xfrm flipV="1">
          <a:off x="5003800" y="3160611"/>
          <a:ext cx="647700" cy="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165</xdr:rowOff>
    </xdr:from>
    <xdr:to>
      <xdr:col>26</xdr:col>
      <xdr:colOff>50800</xdr:colOff>
      <xdr:row>18</xdr:row>
      <xdr:rowOff>27826</xdr:rowOff>
    </xdr:to>
    <xdr:cxnSp macro="">
      <xdr:nvCxnSpPr>
        <xdr:cNvPr id="53" name="直線コネクタ 52"/>
        <xdr:cNvCxnSpPr/>
      </xdr:nvCxnSpPr>
      <xdr:spPr bwMode="auto">
        <a:xfrm>
          <a:off x="4305300" y="3133890"/>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xdr:rowOff>
    </xdr:from>
    <xdr:to>
      <xdr:col>22</xdr:col>
      <xdr:colOff>114300</xdr:colOff>
      <xdr:row>18</xdr:row>
      <xdr:rowOff>29743</xdr:rowOff>
    </xdr:to>
    <xdr:cxnSp macro="">
      <xdr:nvCxnSpPr>
        <xdr:cNvPr id="56" name="直線コネクタ 55"/>
        <xdr:cNvCxnSpPr/>
      </xdr:nvCxnSpPr>
      <xdr:spPr bwMode="auto">
        <a:xfrm flipV="1">
          <a:off x="3606800" y="3133890"/>
          <a:ext cx="698500" cy="2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29743</xdr:rowOff>
    </xdr:from>
    <xdr:to>
      <xdr:col>18</xdr:col>
      <xdr:colOff>177800</xdr:colOff>
      <xdr:row>18</xdr:row>
      <xdr:rowOff>41516</xdr:rowOff>
    </xdr:to>
    <xdr:cxnSp macro="">
      <xdr:nvCxnSpPr>
        <xdr:cNvPr id="59" name="直線コネクタ 58"/>
        <xdr:cNvCxnSpPr/>
      </xdr:nvCxnSpPr>
      <xdr:spPr bwMode="auto">
        <a:xfrm flipV="1">
          <a:off x="2908300" y="3163468"/>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147536</xdr:rowOff>
    </xdr:from>
    <xdr:to>
      <xdr:col>29</xdr:col>
      <xdr:colOff>177800</xdr:colOff>
      <xdr:row>18</xdr:row>
      <xdr:rowOff>77686</xdr:rowOff>
    </xdr:to>
    <xdr:sp macro="" textlink="">
      <xdr:nvSpPr>
        <xdr:cNvPr id="69" name="楕円 68"/>
        <xdr:cNvSpPr/>
      </xdr:nvSpPr>
      <xdr:spPr bwMode="auto">
        <a:xfrm>
          <a:off x="5600700" y="310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119613</xdr:rowOff>
    </xdr:from>
    <xdr:ext cx="762000" cy="259045"/>
    <xdr:sp macro="" textlink="">
      <xdr:nvSpPr>
        <xdr:cNvPr id="70" name="人口1人当たり決算額の推移該当値テキスト130"/>
        <xdr:cNvSpPr txBox="1"/>
      </xdr:nvSpPr>
      <xdr:spPr>
        <a:xfrm>
          <a:off x="5740400" y="308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148476</xdr:rowOff>
    </xdr:from>
    <xdr:to>
      <xdr:col>26</xdr:col>
      <xdr:colOff>101600</xdr:colOff>
      <xdr:row>18</xdr:row>
      <xdr:rowOff>78626</xdr:rowOff>
    </xdr:to>
    <xdr:sp macro="" textlink="">
      <xdr:nvSpPr>
        <xdr:cNvPr id="71" name="楕円 70"/>
        <xdr:cNvSpPr/>
      </xdr:nvSpPr>
      <xdr:spPr bwMode="auto">
        <a:xfrm>
          <a:off x="4953000" y="311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63403</xdr:rowOff>
    </xdr:from>
    <xdr:ext cx="736600" cy="259045"/>
    <xdr:sp macro="" textlink="">
      <xdr:nvSpPr>
        <xdr:cNvPr id="72" name="テキスト ボックス 71"/>
        <xdr:cNvSpPr txBox="1"/>
      </xdr:nvSpPr>
      <xdr:spPr>
        <a:xfrm>
          <a:off x="4622800" y="319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120815</xdr:rowOff>
    </xdr:from>
    <xdr:to>
      <xdr:col>22</xdr:col>
      <xdr:colOff>165100</xdr:colOff>
      <xdr:row>18</xdr:row>
      <xdr:rowOff>50965</xdr:rowOff>
    </xdr:to>
    <xdr:sp macro="" textlink="">
      <xdr:nvSpPr>
        <xdr:cNvPr id="73" name="楕円 72"/>
        <xdr:cNvSpPr/>
      </xdr:nvSpPr>
      <xdr:spPr bwMode="auto">
        <a:xfrm>
          <a:off x="4254500" y="308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35742</xdr:rowOff>
    </xdr:from>
    <xdr:ext cx="762000" cy="259045"/>
    <xdr:sp macro="" textlink="">
      <xdr:nvSpPr>
        <xdr:cNvPr id="74" name="テキスト ボックス 73"/>
        <xdr:cNvSpPr txBox="1"/>
      </xdr:nvSpPr>
      <xdr:spPr>
        <a:xfrm>
          <a:off x="3924300" y="31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150393</xdr:rowOff>
    </xdr:from>
    <xdr:to>
      <xdr:col>19</xdr:col>
      <xdr:colOff>38100</xdr:colOff>
      <xdr:row>18</xdr:row>
      <xdr:rowOff>80543</xdr:rowOff>
    </xdr:to>
    <xdr:sp macro="" textlink="">
      <xdr:nvSpPr>
        <xdr:cNvPr id="75" name="楕円 74"/>
        <xdr:cNvSpPr/>
      </xdr:nvSpPr>
      <xdr:spPr bwMode="auto">
        <a:xfrm>
          <a:off x="3556000" y="311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65321</xdr:rowOff>
    </xdr:from>
    <xdr:ext cx="762000" cy="259045"/>
    <xdr:sp macro="" textlink="">
      <xdr:nvSpPr>
        <xdr:cNvPr id="76" name="テキスト ボックス 75"/>
        <xdr:cNvSpPr txBox="1"/>
      </xdr:nvSpPr>
      <xdr:spPr>
        <a:xfrm>
          <a:off x="3225800" y="319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162166</xdr:rowOff>
    </xdr:from>
    <xdr:to>
      <xdr:col>15</xdr:col>
      <xdr:colOff>101600</xdr:colOff>
      <xdr:row>18</xdr:row>
      <xdr:rowOff>92316</xdr:rowOff>
    </xdr:to>
    <xdr:sp macro="" textlink="">
      <xdr:nvSpPr>
        <xdr:cNvPr id="77" name="楕円 76"/>
        <xdr:cNvSpPr/>
      </xdr:nvSpPr>
      <xdr:spPr bwMode="auto">
        <a:xfrm>
          <a:off x="2857500" y="312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77093</xdr:rowOff>
    </xdr:from>
    <xdr:ext cx="762000" cy="259045"/>
    <xdr:sp macro="" textlink="">
      <xdr:nvSpPr>
        <xdr:cNvPr id="78" name="テキスト ボックス 77"/>
        <xdr:cNvSpPr txBox="1"/>
      </xdr:nvSpPr>
      <xdr:spPr>
        <a:xfrm>
          <a:off x="2527300" y="321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276080</xdr:rowOff>
    </xdr:from>
    <xdr:to>
      <xdr:col>29</xdr:col>
      <xdr:colOff>127000</xdr:colOff>
      <xdr:row>34</xdr:row>
      <xdr:rowOff>329866</xdr:rowOff>
    </xdr:to>
    <xdr:cxnSp macro="">
      <xdr:nvCxnSpPr>
        <xdr:cNvPr id="113" name="直線コネクタ 112"/>
        <xdr:cNvCxnSpPr/>
      </xdr:nvCxnSpPr>
      <xdr:spPr bwMode="auto">
        <a:xfrm flipV="1">
          <a:off x="5003800" y="6543530"/>
          <a:ext cx="647700" cy="53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125857</xdr:rowOff>
    </xdr:from>
    <xdr:to>
      <xdr:col>26</xdr:col>
      <xdr:colOff>50800</xdr:colOff>
      <xdr:row>34</xdr:row>
      <xdr:rowOff>329866</xdr:rowOff>
    </xdr:to>
    <xdr:cxnSp macro="">
      <xdr:nvCxnSpPr>
        <xdr:cNvPr id="116" name="直線コネクタ 115"/>
        <xdr:cNvCxnSpPr/>
      </xdr:nvCxnSpPr>
      <xdr:spPr bwMode="auto">
        <a:xfrm>
          <a:off x="4305300" y="6393307"/>
          <a:ext cx="698500" cy="204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125857</xdr:rowOff>
    </xdr:from>
    <xdr:to>
      <xdr:col>22</xdr:col>
      <xdr:colOff>114300</xdr:colOff>
      <xdr:row>34</xdr:row>
      <xdr:rowOff>236206</xdr:rowOff>
    </xdr:to>
    <xdr:cxnSp macro="">
      <xdr:nvCxnSpPr>
        <xdr:cNvPr id="119" name="直線コネクタ 118"/>
        <xdr:cNvCxnSpPr/>
      </xdr:nvCxnSpPr>
      <xdr:spPr bwMode="auto">
        <a:xfrm flipV="1">
          <a:off x="3606800" y="6393307"/>
          <a:ext cx="698500" cy="110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192772</xdr:rowOff>
    </xdr:from>
    <xdr:to>
      <xdr:col>18</xdr:col>
      <xdr:colOff>177800</xdr:colOff>
      <xdr:row>34</xdr:row>
      <xdr:rowOff>236206</xdr:rowOff>
    </xdr:to>
    <xdr:cxnSp macro="">
      <xdr:nvCxnSpPr>
        <xdr:cNvPr id="122" name="直線コネクタ 121"/>
        <xdr:cNvCxnSpPr/>
      </xdr:nvCxnSpPr>
      <xdr:spPr bwMode="auto">
        <a:xfrm>
          <a:off x="2908300" y="6460222"/>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225280</xdr:rowOff>
    </xdr:from>
    <xdr:to>
      <xdr:col>29</xdr:col>
      <xdr:colOff>177800</xdr:colOff>
      <xdr:row>34</xdr:row>
      <xdr:rowOff>326880</xdr:rowOff>
    </xdr:to>
    <xdr:sp macro="" textlink="">
      <xdr:nvSpPr>
        <xdr:cNvPr id="132" name="楕円 131"/>
        <xdr:cNvSpPr/>
      </xdr:nvSpPr>
      <xdr:spPr bwMode="auto">
        <a:xfrm>
          <a:off x="5600700" y="649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70357</xdr:rowOff>
    </xdr:from>
    <xdr:ext cx="762000" cy="259045"/>
    <xdr:sp macro="" textlink="">
      <xdr:nvSpPr>
        <xdr:cNvPr id="133" name="人口1人当たり決算額の推移該当値テキスト445"/>
        <xdr:cNvSpPr txBox="1"/>
      </xdr:nvSpPr>
      <xdr:spPr>
        <a:xfrm>
          <a:off x="5740400" y="633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279066</xdr:rowOff>
    </xdr:from>
    <xdr:to>
      <xdr:col>26</xdr:col>
      <xdr:colOff>101600</xdr:colOff>
      <xdr:row>35</xdr:row>
      <xdr:rowOff>37766</xdr:rowOff>
    </xdr:to>
    <xdr:sp macro="" textlink="">
      <xdr:nvSpPr>
        <xdr:cNvPr id="134" name="楕円 133"/>
        <xdr:cNvSpPr/>
      </xdr:nvSpPr>
      <xdr:spPr bwMode="auto">
        <a:xfrm>
          <a:off x="4953000" y="654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47943</xdr:rowOff>
    </xdr:from>
    <xdr:ext cx="736600" cy="259045"/>
    <xdr:sp macro="" textlink="">
      <xdr:nvSpPr>
        <xdr:cNvPr id="135" name="テキスト ボックス 134"/>
        <xdr:cNvSpPr txBox="1"/>
      </xdr:nvSpPr>
      <xdr:spPr>
        <a:xfrm>
          <a:off x="4622800" y="631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75057</xdr:rowOff>
    </xdr:from>
    <xdr:to>
      <xdr:col>22</xdr:col>
      <xdr:colOff>165100</xdr:colOff>
      <xdr:row>34</xdr:row>
      <xdr:rowOff>176657</xdr:rowOff>
    </xdr:to>
    <xdr:sp macro="" textlink="">
      <xdr:nvSpPr>
        <xdr:cNvPr id="136" name="楕円 135"/>
        <xdr:cNvSpPr/>
      </xdr:nvSpPr>
      <xdr:spPr bwMode="auto">
        <a:xfrm>
          <a:off x="4254500" y="6342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186834</xdr:rowOff>
    </xdr:from>
    <xdr:ext cx="762000" cy="259045"/>
    <xdr:sp macro="" textlink="">
      <xdr:nvSpPr>
        <xdr:cNvPr id="137" name="テキスト ボックス 136"/>
        <xdr:cNvSpPr txBox="1"/>
      </xdr:nvSpPr>
      <xdr:spPr>
        <a:xfrm>
          <a:off x="3924300" y="611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185405</xdr:rowOff>
    </xdr:from>
    <xdr:to>
      <xdr:col>19</xdr:col>
      <xdr:colOff>38100</xdr:colOff>
      <xdr:row>34</xdr:row>
      <xdr:rowOff>287006</xdr:rowOff>
    </xdr:to>
    <xdr:sp macro="" textlink="">
      <xdr:nvSpPr>
        <xdr:cNvPr id="138" name="楕円 137"/>
        <xdr:cNvSpPr/>
      </xdr:nvSpPr>
      <xdr:spPr bwMode="auto">
        <a:xfrm>
          <a:off x="3556000" y="64528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297182</xdr:rowOff>
    </xdr:from>
    <xdr:ext cx="762000" cy="259045"/>
    <xdr:sp macro="" textlink="">
      <xdr:nvSpPr>
        <xdr:cNvPr id="139" name="テキスト ボックス 138"/>
        <xdr:cNvSpPr txBox="1"/>
      </xdr:nvSpPr>
      <xdr:spPr>
        <a:xfrm>
          <a:off x="3225800" y="622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141972</xdr:rowOff>
    </xdr:from>
    <xdr:to>
      <xdr:col>15</xdr:col>
      <xdr:colOff>101600</xdr:colOff>
      <xdr:row>34</xdr:row>
      <xdr:rowOff>243571</xdr:rowOff>
    </xdr:to>
    <xdr:sp macro="" textlink="">
      <xdr:nvSpPr>
        <xdr:cNvPr id="140" name="楕円 139"/>
        <xdr:cNvSpPr/>
      </xdr:nvSpPr>
      <xdr:spPr bwMode="auto">
        <a:xfrm>
          <a:off x="2857500" y="64094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253749</xdr:rowOff>
    </xdr:from>
    <xdr:ext cx="762000" cy="259045"/>
    <xdr:sp macro="" textlink="">
      <xdr:nvSpPr>
        <xdr:cNvPr id="141" name="テキスト ボックス 140"/>
        <xdr:cNvSpPr txBox="1"/>
      </xdr:nvSpPr>
      <xdr:spPr>
        <a:xfrm>
          <a:off x="2527300" y="617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16,234
16,049
43.99
10,739,901
10,322,710
387,556
5,122,623
8,399,242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119683</xdr:rowOff>
    </xdr:from>
    <xdr:to>
      <xdr:col>24</xdr:col>
      <xdr:colOff>63500</xdr:colOff>
      <xdr:row>36</xdr:row>
      <xdr:rowOff>120883</xdr:rowOff>
    </xdr:to>
    <xdr:cxnSp macro="">
      <xdr:nvCxnSpPr>
        <xdr:cNvPr id="65" name="直線コネクタ 64"/>
        <xdr:cNvCxnSpPr/>
      </xdr:nvCxnSpPr>
      <xdr:spPr>
        <a:xfrm flipV="1">
          <a:off x="3797300" y="6291883"/>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120883</xdr:rowOff>
    </xdr:from>
    <xdr:to>
      <xdr:col>19</xdr:col>
      <xdr:colOff>177800</xdr:colOff>
      <xdr:row>37</xdr:row>
      <xdr:rowOff>7769</xdr:rowOff>
    </xdr:to>
    <xdr:cxnSp macro="">
      <xdr:nvCxnSpPr>
        <xdr:cNvPr id="68" name="直線コネクタ 67"/>
        <xdr:cNvCxnSpPr/>
      </xdr:nvCxnSpPr>
      <xdr:spPr>
        <a:xfrm flipV="1">
          <a:off x="2908300" y="6293083"/>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7769</xdr:rowOff>
    </xdr:from>
    <xdr:to>
      <xdr:col>15</xdr:col>
      <xdr:colOff>50800</xdr:colOff>
      <xdr:row>37</xdr:row>
      <xdr:rowOff>11984</xdr:rowOff>
    </xdr:to>
    <xdr:cxnSp macro="">
      <xdr:nvCxnSpPr>
        <xdr:cNvPr id="71" name="直線コネクタ 70"/>
        <xdr:cNvCxnSpPr/>
      </xdr:nvCxnSpPr>
      <xdr:spPr>
        <a:xfrm flipV="1">
          <a:off x="2019300" y="6351419"/>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11984</xdr:rowOff>
    </xdr:from>
    <xdr:to>
      <xdr:col>10</xdr:col>
      <xdr:colOff>114300</xdr:colOff>
      <xdr:row>37</xdr:row>
      <xdr:rowOff>28586</xdr:rowOff>
    </xdr:to>
    <xdr:cxnSp macro="">
      <xdr:nvCxnSpPr>
        <xdr:cNvPr id="74" name="直線コネクタ 73"/>
        <xdr:cNvCxnSpPr/>
      </xdr:nvCxnSpPr>
      <xdr:spPr>
        <a:xfrm flipV="1">
          <a:off x="1130300" y="6355634"/>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68883</xdr:rowOff>
    </xdr:from>
    <xdr:to>
      <xdr:col>24</xdr:col>
      <xdr:colOff>114300</xdr:colOff>
      <xdr:row>36</xdr:row>
      <xdr:rowOff>170483</xdr:rowOff>
    </xdr:to>
    <xdr:sp macro="" textlink="">
      <xdr:nvSpPr>
        <xdr:cNvPr id="84" name="楕円 83"/>
        <xdr:cNvSpPr/>
      </xdr:nvSpPr>
      <xdr:spPr>
        <a:xfrm>
          <a:off x="4584700" y="62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47310</xdr:rowOff>
    </xdr:from>
    <xdr:ext cx="534377" cy="259045"/>
    <xdr:sp macro="" textlink="">
      <xdr:nvSpPr>
        <xdr:cNvPr id="85" name="人件費該当値テキスト"/>
        <xdr:cNvSpPr txBox="1"/>
      </xdr:nvSpPr>
      <xdr:spPr>
        <a:xfrm>
          <a:off x="4686300" y="62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70083</xdr:rowOff>
    </xdr:from>
    <xdr:to>
      <xdr:col>20</xdr:col>
      <xdr:colOff>38100</xdr:colOff>
      <xdr:row>37</xdr:row>
      <xdr:rowOff>233</xdr:rowOff>
    </xdr:to>
    <xdr:sp macro="" textlink="">
      <xdr:nvSpPr>
        <xdr:cNvPr id="86" name="楕円 85"/>
        <xdr:cNvSpPr/>
      </xdr:nvSpPr>
      <xdr:spPr>
        <a:xfrm>
          <a:off x="3746500" y="62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162810</xdr:rowOff>
    </xdr:from>
    <xdr:ext cx="534377" cy="259045"/>
    <xdr:sp macro="" textlink="">
      <xdr:nvSpPr>
        <xdr:cNvPr id="87" name="テキスト ボックス 86"/>
        <xdr:cNvSpPr txBox="1"/>
      </xdr:nvSpPr>
      <xdr:spPr>
        <a:xfrm>
          <a:off x="3530111" y="63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128419</xdr:rowOff>
    </xdr:from>
    <xdr:to>
      <xdr:col>15</xdr:col>
      <xdr:colOff>101600</xdr:colOff>
      <xdr:row>37</xdr:row>
      <xdr:rowOff>58569</xdr:rowOff>
    </xdr:to>
    <xdr:sp macro="" textlink="">
      <xdr:nvSpPr>
        <xdr:cNvPr id="88" name="楕円 87"/>
        <xdr:cNvSpPr/>
      </xdr:nvSpPr>
      <xdr:spPr>
        <a:xfrm>
          <a:off x="2857500" y="63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49696</xdr:rowOff>
    </xdr:from>
    <xdr:ext cx="534377" cy="259045"/>
    <xdr:sp macro="" textlink="">
      <xdr:nvSpPr>
        <xdr:cNvPr id="89" name="テキスト ボックス 88"/>
        <xdr:cNvSpPr txBox="1"/>
      </xdr:nvSpPr>
      <xdr:spPr>
        <a:xfrm>
          <a:off x="2641111" y="63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132634</xdr:rowOff>
    </xdr:from>
    <xdr:to>
      <xdr:col>10</xdr:col>
      <xdr:colOff>165100</xdr:colOff>
      <xdr:row>37</xdr:row>
      <xdr:rowOff>62784</xdr:rowOff>
    </xdr:to>
    <xdr:sp macro="" textlink="">
      <xdr:nvSpPr>
        <xdr:cNvPr id="90" name="楕円 89"/>
        <xdr:cNvSpPr/>
      </xdr:nvSpPr>
      <xdr:spPr>
        <a:xfrm>
          <a:off x="1968500" y="63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53911</xdr:rowOff>
    </xdr:from>
    <xdr:ext cx="534377" cy="259045"/>
    <xdr:sp macro="" textlink="">
      <xdr:nvSpPr>
        <xdr:cNvPr id="91" name="テキスト ボックス 90"/>
        <xdr:cNvSpPr txBox="1"/>
      </xdr:nvSpPr>
      <xdr:spPr>
        <a:xfrm>
          <a:off x="1752111" y="63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149236</xdr:rowOff>
    </xdr:from>
    <xdr:to>
      <xdr:col>6</xdr:col>
      <xdr:colOff>38100</xdr:colOff>
      <xdr:row>37</xdr:row>
      <xdr:rowOff>79386</xdr:rowOff>
    </xdr:to>
    <xdr:sp macro="" textlink="">
      <xdr:nvSpPr>
        <xdr:cNvPr id="92" name="楕円 91"/>
        <xdr:cNvSpPr/>
      </xdr:nvSpPr>
      <xdr:spPr>
        <a:xfrm>
          <a:off x="1079500" y="63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70513</xdr:rowOff>
    </xdr:from>
    <xdr:ext cx="534377" cy="259045"/>
    <xdr:sp macro="" textlink="">
      <xdr:nvSpPr>
        <xdr:cNvPr id="93" name="テキスト ボックス 92"/>
        <xdr:cNvSpPr txBox="1"/>
      </xdr:nvSpPr>
      <xdr:spPr>
        <a:xfrm>
          <a:off x="863111" y="64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168449</xdr:rowOff>
    </xdr:from>
    <xdr:to>
      <xdr:col>24</xdr:col>
      <xdr:colOff>63500</xdr:colOff>
      <xdr:row>55</xdr:row>
      <xdr:rowOff>93599</xdr:rowOff>
    </xdr:to>
    <xdr:cxnSp macro="">
      <xdr:nvCxnSpPr>
        <xdr:cNvPr id="125" name="直線コネクタ 124"/>
        <xdr:cNvCxnSpPr/>
      </xdr:nvCxnSpPr>
      <xdr:spPr>
        <a:xfrm flipV="1">
          <a:off x="3797300" y="9083849"/>
          <a:ext cx="838200" cy="43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93599</xdr:rowOff>
    </xdr:from>
    <xdr:to>
      <xdr:col>19</xdr:col>
      <xdr:colOff>177800</xdr:colOff>
      <xdr:row>56</xdr:row>
      <xdr:rowOff>98639</xdr:rowOff>
    </xdr:to>
    <xdr:cxnSp macro="">
      <xdr:nvCxnSpPr>
        <xdr:cNvPr id="128" name="直線コネクタ 127"/>
        <xdr:cNvCxnSpPr/>
      </xdr:nvCxnSpPr>
      <xdr:spPr>
        <a:xfrm flipV="1">
          <a:off x="2908300" y="9523349"/>
          <a:ext cx="889000" cy="1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158793</xdr:rowOff>
    </xdr:from>
    <xdr:to>
      <xdr:col>15</xdr:col>
      <xdr:colOff>50800</xdr:colOff>
      <xdr:row>56</xdr:row>
      <xdr:rowOff>98639</xdr:rowOff>
    </xdr:to>
    <xdr:cxnSp macro="">
      <xdr:nvCxnSpPr>
        <xdr:cNvPr id="131" name="直線コネクタ 130"/>
        <xdr:cNvCxnSpPr/>
      </xdr:nvCxnSpPr>
      <xdr:spPr>
        <a:xfrm>
          <a:off x="2019300" y="9245643"/>
          <a:ext cx="889000" cy="45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158793</xdr:rowOff>
    </xdr:from>
    <xdr:to>
      <xdr:col>10</xdr:col>
      <xdr:colOff>114300</xdr:colOff>
      <xdr:row>57</xdr:row>
      <xdr:rowOff>143913</xdr:rowOff>
    </xdr:to>
    <xdr:cxnSp macro="">
      <xdr:nvCxnSpPr>
        <xdr:cNvPr id="134" name="直線コネクタ 133"/>
        <xdr:cNvCxnSpPr/>
      </xdr:nvCxnSpPr>
      <xdr:spPr>
        <a:xfrm flipV="1">
          <a:off x="1130300" y="9245643"/>
          <a:ext cx="889000" cy="6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117649</xdr:rowOff>
    </xdr:from>
    <xdr:to>
      <xdr:col>24</xdr:col>
      <xdr:colOff>114300</xdr:colOff>
      <xdr:row>53</xdr:row>
      <xdr:rowOff>47799</xdr:rowOff>
    </xdr:to>
    <xdr:sp macro="" textlink="">
      <xdr:nvSpPr>
        <xdr:cNvPr id="144" name="楕円 143"/>
        <xdr:cNvSpPr/>
      </xdr:nvSpPr>
      <xdr:spPr>
        <a:xfrm>
          <a:off x="4584700" y="90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140526</xdr:rowOff>
    </xdr:from>
    <xdr:ext cx="599010" cy="259045"/>
    <xdr:sp macro="" textlink="">
      <xdr:nvSpPr>
        <xdr:cNvPr id="145" name="物件費該当値テキスト"/>
        <xdr:cNvSpPr txBox="1"/>
      </xdr:nvSpPr>
      <xdr:spPr>
        <a:xfrm>
          <a:off x="4686300" y="888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42799</xdr:rowOff>
    </xdr:from>
    <xdr:to>
      <xdr:col>20</xdr:col>
      <xdr:colOff>38100</xdr:colOff>
      <xdr:row>55</xdr:row>
      <xdr:rowOff>144399</xdr:rowOff>
    </xdr:to>
    <xdr:sp macro="" textlink="">
      <xdr:nvSpPr>
        <xdr:cNvPr id="146" name="楕円 145"/>
        <xdr:cNvSpPr/>
      </xdr:nvSpPr>
      <xdr:spPr>
        <a:xfrm>
          <a:off x="3746500" y="94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160926</xdr:rowOff>
    </xdr:from>
    <xdr:ext cx="534377" cy="259045"/>
    <xdr:sp macro="" textlink="">
      <xdr:nvSpPr>
        <xdr:cNvPr id="147" name="テキスト ボックス 146"/>
        <xdr:cNvSpPr txBox="1"/>
      </xdr:nvSpPr>
      <xdr:spPr>
        <a:xfrm>
          <a:off x="3530111" y="92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47839</xdr:rowOff>
    </xdr:from>
    <xdr:to>
      <xdr:col>15</xdr:col>
      <xdr:colOff>101600</xdr:colOff>
      <xdr:row>56</xdr:row>
      <xdr:rowOff>149439</xdr:rowOff>
    </xdr:to>
    <xdr:sp macro="" textlink="">
      <xdr:nvSpPr>
        <xdr:cNvPr id="148" name="楕円 147"/>
        <xdr:cNvSpPr/>
      </xdr:nvSpPr>
      <xdr:spPr>
        <a:xfrm>
          <a:off x="2857500" y="96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140566</xdr:rowOff>
    </xdr:from>
    <xdr:ext cx="534377" cy="259045"/>
    <xdr:sp macro="" textlink="">
      <xdr:nvSpPr>
        <xdr:cNvPr id="149" name="テキスト ボックス 148"/>
        <xdr:cNvSpPr txBox="1"/>
      </xdr:nvSpPr>
      <xdr:spPr>
        <a:xfrm>
          <a:off x="2641111" y="97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107993</xdr:rowOff>
    </xdr:from>
    <xdr:to>
      <xdr:col>10</xdr:col>
      <xdr:colOff>165100</xdr:colOff>
      <xdr:row>54</xdr:row>
      <xdr:rowOff>38143</xdr:rowOff>
    </xdr:to>
    <xdr:sp macro="" textlink="">
      <xdr:nvSpPr>
        <xdr:cNvPr id="150" name="楕円 149"/>
        <xdr:cNvSpPr/>
      </xdr:nvSpPr>
      <xdr:spPr>
        <a:xfrm>
          <a:off x="1968500" y="91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54670</xdr:rowOff>
    </xdr:from>
    <xdr:ext cx="599010" cy="259045"/>
    <xdr:sp macro="" textlink="">
      <xdr:nvSpPr>
        <xdr:cNvPr id="151" name="テキスト ボックス 150"/>
        <xdr:cNvSpPr txBox="1"/>
      </xdr:nvSpPr>
      <xdr:spPr>
        <a:xfrm>
          <a:off x="1719795" y="89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93113</xdr:rowOff>
    </xdr:from>
    <xdr:to>
      <xdr:col>6</xdr:col>
      <xdr:colOff>38100</xdr:colOff>
      <xdr:row>58</xdr:row>
      <xdr:rowOff>23263</xdr:rowOff>
    </xdr:to>
    <xdr:sp macro="" textlink="">
      <xdr:nvSpPr>
        <xdr:cNvPr id="152" name="楕円 151"/>
        <xdr:cNvSpPr/>
      </xdr:nvSpPr>
      <xdr:spPr>
        <a:xfrm>
          <a:off x="1079500" y="98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14390</xdr:rowOff>
    </xdr:from>
    <xdr:ext cx="534377" cy="259045"/>
    <xdr:sp macro="" textlink="">
      <xdr:nvSpPr>
        <xdr:cNvPr id="153" name="テキスト ボックス 152"/>
        <xdr:cNvSpPr txBox="1"/>
      </xdr:nvSpPr>
      <xdr:spPr>
        <a:xfrm>
          <a:off x="863111" y="99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79418</xdr:rowOff>
    </xdr:from>
    <xdr:to>
      <xdr:col>24</xdr:col>
      <xdr:colOff>63500</xdr:colOff>
      <xdr:row>78</xdr:row>
      <xdr:rowOff>83167</xdr:rowOff>
    </xdr:to>
    <xdr:cxnSp macro="">
      <xdr:nvCxnSpPr>
        <xdr:cNvPr id="180" name="直線コネクタ 179"/>
        <xdr:cNvCxnSpPr/>
      </xdr:nvCxnSpPr>
      <xdr:spPr>
        <a:xfrm flipV="1">
          <a:off x="3797300" y="13452518"/>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83167</xdr:rowOff>
    </xdr:from>
    <xdr:to>
      <xdr:col>19</xdr:col>
      <xdr:colOff>177800</xdr:colOff>
      <xdr:row>78</xdr:row>
      <xdr:rowOff>85020</xdr:rowOff>
    </xdr:to>
    <xdr:cxnSp macro="">
      <xdr:nvCxnSpPr>
        <xdr:cNvPr id="183" name="直線コネクタ 182"/>
        <xdr:cNvCxnSpPr/>
      </xdr:nvCxnSpPr>
      <xdr:spPr>
        <a:xfrm flipV="1">
          <a:off x="2908300" y="13456267"/>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69703</xdr:rowOff>
    </xdr:from>
    <xdr:to>
      <xdr:col>15</xdr:col>
      <xdr:colOff>50800</xdr:colOff>
      <xdr:row>78</xdr:row>
      <xdr:rowOff>85020</xdr:rowOff>
    </xdr:to>
    <xdr:cxnSp macro="">
      <xdr:nvCxnSpPr>
        <xdr:cNvPr id="186" name="直線コネクタ 185"/>
        <xdr:cNvCxnSpPr/>
      </xdr:nvCxnSpPr>
      <xdr:spPr>
        <a:xfrm>
          <a:off x="2019300" y="1344280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69703</xdr:rowOff>
    </xdr:from>
    <xdr:to>
      <xdr:col>10</xdr:col>
      <xdr:colOff>114300</xdr:colOff>
      <xdr:row>78</xdr:row>
      <xdr:rowOff>76515</xdr:rowOff>
    </xdr:to>
    <xdr:cxnSp macro="">
      <xdr:nvCxnSpPr>
        <xdr:cNvPr id="189" name="直線コネクタ 188"/>
        <xdr:cNvCxnSpPr/>
      </xdr:nvCxnSpPr>
      <xdr:spPr>
        <a:xfrm flipV="1">
          <a:off x="1130300" y="13442803"/>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28618</xdr:rowOff>
    </xdr:from>
    <xdr:to>
      <xdr:col>24</xdr:col>
      <xdr:colOff>114300</xdr:colOff>
      <xdr:row>78</xdr:row>
      <xdr:rowOff>130218</xdr:rowOff>
    </xdr:to>
    <xdr:sp macro="" textlink="">
      <xdr:nvSpPr>
        <xdr:cNvPr id="199" name="楕円 198"/>
        <xdr:cNvSpPr/>
      </xdr:nvSpPr>
      <xdr:spPr>
        <a:xfrm>
          <a:off x="4584700" y="134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114995</xdr:rowOff>
    </xdr:from>
    <xdr:ext cx="469744" cy="259045"/>
    <xdr:sp macro="" textlink="">
      <xdr:nvSpPr>
        <xdr:cNvPr id="200" name="維持補修費該当値テキスト"/>
        <xdr:cNvSpPr txBox="1"/>
      </xdr:nvSpPr>
      <xdr:spPr>
        <a:xfrm>
          <a:off x="4686300" y="1331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32367</xdr:rowOff>
    </xdr:from>
    <xdr:to>
      <xdr:col>20</xdr:col>
      <xdr:colOff>38100</xdr:colOff>
      <xdr:row>78</xdr:row>
      <xdr:rowOff>133967</xdr:rowOff>
    </xdr:to>
    <xdr:sp macro="" textlink="">
      <xdr:nvSpPr>
        <xdr:cNvPr id="201" name="楕円 200"/>
        <xdr:cNvSpPr/>
      </xdr:nvSpPr>
      <xdr:spPr>
        <a:xfrm>
          <a:off x="3746500" y="134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125094</xdr:rowOff>
    </xdr:from>
    <xdr:ext cx="469744" cy="259045"/>
    <xdr:sp macro="" textlink="">
      <xdr:nvSpPr>
        <xdr:cNvPr id="202" name="テキスト ボックス 201"/>
        <xdr:cNvSpPr txBox="1"/>
      </xdr:nvSpPr>
      <xdr:spPr>
        <a:xfrm>
          <a:off x="3562428" y="134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34220</xdr:rowOff>
    </xdr:from>
    <xdr:to>
      <xdr:col>15</xdr:col>
      <xdr:colOff>101600</xdr:colOff>
      <xdr:row>78</xdr:row>
      <xdr:rowOff>135820</xdr:rowOff>
    </xdr:to>
    <xdr:sp macro="" textlink="">
      <xdr:nvSpPr>
        <xdr:cNvPr id="203" name="楕円 202"/>
        <xdr:cNvSpPr/>
      </xdr:nvSpPr>
      <xdr:spPr>
        <a:xfrm>
          <a:off x="2857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126947</xdr:rowOff>
    </xdr:from>
    <xdr:ext cx="469744" cy="259045"/>
    <xdr:sp macro="" textlink="">
      <xdr:nvSpPr>
        <xdr:cNvPr id="204" name="テキスト ボックス 203"/>
        <xdr:cNvSpPr txBox="1"/>
      </xdr:nvSpPr>
      <xdr:spPr>
        <a:xfrm>
          <a:off x="2673428" y="135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18903</xdr:rowOff>
    </xdr:from>
    <xdr:to>
      <xdr:col>10</xdr:col>
      <xdr:colOff>165100</xdr:colOff>
      <xdr:row>78</xdr:row>
      <xdr:rowOff>120503</xdr:rowOff>
    </xdr:to>
    <xdr:sp macro="" textlink="">
      <xdr:nvSpPr>
        <xdr:cNvPr id="205" name="楕円 204"/>
        <xdr:cNvSpPr/>
      </xdr:nvSpPr>
      <xdr:spPr>
        <a:xfrm>
          <a:off x="1968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111630</xdr:rowOff>
    </xdr:from>
    <xdr:ext cx="469744" cy="259045"/>
    <xdr:sp macro="" textlink="">
      <xdr:nvSpPr>
        <xdr:cNvPr id="206" name="テキスト ボックス 205"/>
        <xdr:cNvSpPr txBox="1"/>
      </xdr:nvSpPr>
      <xdr:spPr>
        <a:xfrm>
          <a:off x="1784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25715</xdr:rowOff>
    </xdr:from>
    <xdr:to>
      <xdr:col>6</xdr:col>
      <xdr:colOff>38100</xdr:colOff>
      <xdr:row>78</xdr:row>
      <xdr:rowOff>127315</xdr:rowOff>
    </xdr:to>
    <xdr:sp macro="" textlink="">
      <xdr:nvSpPr>
        <xdr:cNvPr id="207" name="楕円 206"/>
        <xdr:cNvSpPr/>
      </xdr:nvSpPr>
      <xdr:spPr>
        <a:xfrm>
          <a:off x="1079500" y="13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118442</xdr:rowOff>
    </xdr:from>
    <xdr:ext cx="469744" cy="259045"/>
    <xdr:sp macro="" textlink="">
      <xdr:nvSpPr>
        <xdr:cNvPr id="208" name="テキスト ボックス 207"/>
        <xdr:cNvSpPr txBox="1"/>
      </xdr:nvSpPr>
      <xdr:spPr>
        <a:xfrm>
          <a:off x="895428" y="134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166610</xdr:rowOff>
    </xdr:from>
    <xdr:to>
      <xdr:col>24</xdr:col>
      <xdr:colOff>63500</xdr:colOff>
      <xdr:row>95</xdr:row>
      <xdr:rowOff>96124</xdr:rowOff>
    </xdr:to>
    <xdr:cxnSp macro="">
      <xdr:nvCxnSpPr>
        <xdr:cNvPr id="240" name="直線コネクタ 239"/>
        <xdr:cNvCxnSpPr/>
      </xdr:nvCxnSpPr>
      <xdr:spPr>
        <a:xfrm flipV="1">
          <a:off x="3797300" y="16111460"/>
          <a:ext cx="838200" cy="2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96124</xdr:rowOff>
    </xdr:from>
    <xdr:to>
      <xdr:col>19</xdr:col>
      <xdr:colOff>177800</xdr:colOff>
      <xdr:row>95</xdr:row>
      <xdr:rowOff>149747</xdr:rowOff>
    </xdr:to>
    <xdr:cxnSp macro="">
      <xdr:nvCxnSpPr>
        <xdr:cNvPr id="243" name="直線コネクタ 242"/>
        <xdr:cNvCxnSpPr/>
      </xdr:nvCxnSpPr>
      <xdr:spPr>
        <a:xfrm flipV="1">
          <a:off x="2908300" y="16383874"/>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149747</xdr:rowOff>
    </xdr:from>
    <xdr:to>
      <xdr:col>15</xdr:col>
      <xdr:colOff>50800</xdr:colOff>
      <xdr:row>96</xdr:row>
      <xdr:rowOff>53409</xdr:rowOff>
    </xdr:to>
    <xdr:cxnSp macro="">
      <xdr:nvCxnSpPr>
        <xdr:cNvPr id="246" name="直線コネクタ 245"/>
        <xdr:cNvCxnSpPr/>
      </xdr:nvCxnSpPr>
      <xdr:spPr>
        <a:xfrm flipV="1">
          <a:off x="2019300" y="1643749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53409</xdr:rowOff>
    </xdr:from>
    <xdr:to>
      <xdr:col>10</xdr:col>
      <xdr:colOff>114300</xdr:colOff>
      <xdr:row>96</xdr:row>
      <xdr:rowOff>62836</xdr:rowOff>
    </xdr:to>
    <xdr:cxnSp macro="">
      <xdr:nvCxnSpPr>
        <xdr:cNvPr id="249" name="直線コネクタ 248"/>
        <xdr:cNvCxnSpPr/>
      </xdr:nvCxnSpPr>
      <xdr:spPr>
        <a:xfrm flipV="1">
          <a:off x="1130300" y="16512609"/>
          <a:ext cx="8890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115810</xdr:rowOff>
    </xdr:from>
    <xdr:to>
      <xdr:col>24</xdr:col>
      <xdr:colOff>114300</xdr:colOff>
      <xdr:row>94</xdr:row>
      <xdr:rowOff>45960</xdr:rowOff>
    </xdr:to>
    <xdr:sp macro="" textlink="">
      <xdr:nvSpPr>
        <xdr:cNvPr id="259" name="楕円 258"/>
        <xdr:cNvSpPr/>
      </xdr:nvSpPr>
      <xdr:spPr>
        <a:xfrm>
          <a:off x="4584700" y="16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138687</xdr:rowOff>
    </xdr:from>
    <xdr:ext cx="599010" cy="259045"/>
    <xdr:sp macro="" textlink="">
      <xdr:nvSpPr>
        <xdr:cNvPr id="260" name="扶助費該当値テキスト"/>
        <xdr:cNvSpPr txBox="1"/>
      </xdr:nvSpPr>
      <xdr:spPr>
        <a:xfrm>
          <a:off x="4686300" y="1591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45324</xdr:rowOff>
    </xdr:from>
    <xdr:to>
      <xdr:col>20</xdr:col>
      <xdr:colOff>38100</xdr:colOff>
      <xdr:row>95</xdr:row>
      <xdr:rowOff>146924</xdr:rowOff>
    </xdr:to>
    <xdr:sp macro="" textlink="">
      <xdr:nvSpPr>
        <xdr:cNvPr id="261" name="楕円 260"/>
        <xdr:cNvSpPr/>
      </xdr:nvSpPr>
      <xdr:spPr>
        <a:xfrm>
          <a:off x="3746500" y="163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163451</xdr:rowOff>
    </xdr:from>
    <xdr:ext cx="534377" cy="259045"/>
    <xdr:sp macro="" textlink="">
      <xdr:nvSpPr>
        <xdr:cNvPr id="262" name="テキスト ボックス 261"/>
        <xdr:cNvSpPr txBox="1"/>
      </xdr:nvSpPr>
      <xdr:spPr>
        <a:xfrm>
          <a:off x="3530111" y="161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98947</xdr:rowOff>
    </xdr:from>
    <xdr:to>
      <xdr:col>15</xdr:col>
      <xdr:colOff>101600</xdr:colOff>
      <xdr:row>96</xdr:row>
      <xdr:rowOff>29097</xdr:rowOff>
    </xdr:to>
    <xdr:sp macro="" textlink="">
      <xdr:nvSpPr>
        <xdr:cNvPr id="263" name="楕円 262"/>
        <xdr:cNvSpPr/>
      </xdr:nvSpPr>
      <xdr:spPr>
        <a:xfrm>
          <a:off x="2857500" y="163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45624</xdr:rowOff>
    </xdr:from>
    <xdr:ext cx="534377" cy="259045"/>
    <xdr:sp macro="" textlink="">
      <xdr:nvSpPr>
        <xdr:cNvPr id="264" name="テキスト ボックス 263"/>
        <xdr:cNvSpPr txBox="1"/>
      </xdr:nvSpPr>
      <xdr:spPr>
        <a:xfrm>
          <a:off x="2641111" y="161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2609</xdr:rowOff>
    </xdr:from>
    <xdr:to>
      <xdr:col>10</xdr:col>
      <xdr:colOff>165100</xdr:colOff>
      <xdr:row>96</xdr:row>
      <xdr:rowOff>104209</xdr:rowOff>
    </xdr:to>
    <xdr:sp macro="" textlink="">
      <xdr:nvSpPr>
        <xdr:cNvPr id="265" name="楕円 264"/>
        <xdr:cNvSpPr/>
      </xdr:nvSpPr>
      <xdr:spPr>
        <a:xfrm>
          <a:off x="1968500" y="16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120736</xdr:rowOff>
    </xdr:from>
    <xdr:ext cx="534377" cy="259045"/>
    <xdr:sp macro="" textlink="">
      <xdr:nvSpPr>
        <xdr:cNvPr id="266" name="テキスト ボックス 265"/>
        <xdr:cNvSpPr txBox="1"/>
      </xdr:nvSpPr>
      <xdr:spPr>
        <a:xfrm>
          <a:off x="1752111" y="162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12036</xdr:rowOff>
    </xdr:from>
    <xdr:to>
      <xdr:col>6</xdr:col>
      <xdr:colOff>38100</xdr:colOff>
      <xdr:row>96</xdr:row>
      <xdr:rowOff>113636</xdr:rowOff>
    </xdr:to>
    <xdr:sp macro="" textlink="">
      <xdr:nvSpPr>
        <xdr:cNvPr id="267" name="楕円 266"/>
        <xdr:cNvSpPr/>
      </xdr:nvSpPr>
      <xdr:spPr>
        <a:xfrm>
          <a:off x="1079500" y="164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130163</xdr:rowOff>
    </xdr:from>
    <xdr:ext cx="534377" cy="259045"/>
    <xdr:sp macro="" textlink="">
      <xdr:nvSpPr>
        <xdr:cNvPr id="268" name="テキスト ボックス 267"/>
        <xdr:cNvSpPr txBox="1"/>
      </xdr:nvSpPr>
      <xdr:spPr>
        <a:xfrm>
          <a:off x="863111" y="162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64024</xdr:rowOff>
    </xdr:from>
    <xdr:to>
      <xdr:col>55</xdr:col>
      <xdr:colOff>0</xdr:colOff>
      <xdr:row>37</xdr:row>
      <xdr:rowOff>31001</xdr:rowOff>
    </xdr:to>
    <xdr:cxnSp macro="">
      <xdr:nvCxnSpPr>
        <xdr:cNvPr id="295" name="直線コネクタ 294"/>
        <xdr:cNvCxnSpPr/>
      </xdr:nvCxnSpPr>
      <xdr:spPr>
        <a:xfrm>
          <a:off x="9639300" y="5893324"/>
          <a:ext cx="838200" cy="4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64024</xdr:rowOff>
    </xdr:from>
    <xdr:to>
      <xdr:col>50</xdr:col>
      <xdr:colOff>114300</xdr:colOff>
      <xdr:row>36</xdr:row>
      <xdr:rowOff>107243</xdr:rowOff>
    </xdr:to>
    <xdr:cxnSp macro="">
      <xdr:nvCxnSpPr>
        <xdr:cNvPr id="298" name="直線コネクタ 297"/>
        <xdr:cNvCxnSpPr/>
      </xdr:nvCxnSpPr>
      <xdr:spPr>
        <a:xfrm flipV="1">
          <a:off x="8750300" y="5893324"/>
          <a:ext cx="889000" cy="3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107243</xdr:rowOff>
    </xdr:from>
    <xdr:to>
      <xdr:col>45</xdr:col>
      <xdr:colOff>177800</xdr:colOff>
      <xdr:row>36</xdr:row>
      <xdr:rowOff>162715</xdr:rowOff>
    </xdr:to>
    <xdr:cxnSp macro="">
      <xdr:nvCxnSpPr>
        <xdr:cNvPr id="301" name="直線コネクタ 300"/>
        <xdr:cNvCxnSpPr/>
      </xdr:nvCxnSpPr>
      <xdr:spPr>
        <a:xfrm flipV="1">
          <a:off x="7861300" y="6279443"/>
          <a:ext cx="889000" cy="5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162715</xdr:rowOff>
    </xdr:from>
    <xdr:to>
      <xdr:col>41</xdr:col>
      <xdr:colOff>50800</xdr:colOff>
      <xdr:row>37</xdr:row>
      <xdr:rowOff>39980</xdr:rowOff>
    </xdr:to>
    <xdr:cxnSp macro="">
      <xdr:nvCxnSpPr>
        <xdr:cNvPr id="304" name="直線コネクタ 303"/>
        <xdr:cNvCxnSpPr/>
      </xdr:nvCxnSpPr>
      <xdr:spPr>
        <a:xfrm flipV="1">
          <a:off x="6972300" y="6334915"/>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151651</xdr:rowOff>
    </xdr:from>
    <xdr:to>
      <xdr:col>55</xdr:col>
      <xdr:colOff>50800</xdr:colOff>
      <xdr:row>37</xdr:row>
      <xdr:rowOff>81801</xdr:rowOff>
    </xdr:to>
    <xdr:sp macro="" textlink="">
      <xdr:nvSpPr>
        <xdr:cNvPr id="314" name="楕円 313"/>
        <xdr:cNvSpPr/>
      </xdr:nvSpPr>
      <xdr:spPr>
        <a:xfrm>
          <a:off x="10426700" y="63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130078</xdr:rowOff>
    </xdr:from>
    <xdr:ext cx="534377" cy="259045"/>
    <xdr:sp macro="" textlink="">
      <xdr:nvSpPr>
        <xdr:cNvPr id="315" name="補助費等該当値テキスト"/>
        <xdr:cNvSpPr txBox="1"/>
      </xdr:nvSpPr>
      <xdr:spPr>
        <a:xfrm>
          <a:off x="10528300" y="63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13224</xdr:rowOff>
    </xdr:from>
    <xdr:to>
      <xdr:col>50</xdr:col>
      <xdr:colOff>165100</xdr:colOff>
      <xdr:row>34</xdr:row>
      <xdr:rowOff>114824</xdr:rowOff>
    </xdr:to>
    <xdr:sp macro="" textlink="">
      <xdr:nvSpPr>
        <xdr:cNvPr id="316" name="楕円 315"/>
        <xdr:cNvSpPr/>
      </xdr:nvSpPr>
      <xdr:spPr>
        <a:xfrm>
          <a:off x="9588500" y="58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105951</xdr:rowOff>
    </xdr:from>
    <xdr:ext cx="599010" cy="259045"/>
    <xdr:sp macro="" textlink="">
      <xdr:nvSpPr>
        <xdr:cNvPr id="317" name="テキスト ボックス 316"/>
        <xdr:cNvSpPr txBox="1"/>
      </xdr:nvSpPr>
      <xdr:spPr>
        <a:xfrm>
          <a:off x="9339795" y="59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56443</xdr:rowOff>
    </xdr:from>
    <xdr:to>
      <xdr:col>46</xdr:col>
      <xdr:colOff>38100</xdr:colOff>
      <xdr:row>36</xdr:row>
      <xdr:rowOff>158043</xdr:rowOff>
    </xdr:to>
    <xdr:sp macro="" textlink="">
      <xdr:nvSpPr>
        <xdr:cNvPr id="318" name="楕円 317"/>
        <xdr:cNvSpPr/>
      </xdr:nvSpPr>
      <xdr:spPr>
        <a:xfrm>
          <a:off x="8699500" y="62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3120</xdr:rowOff>
    </xdr:from>
    <xdr:ext cx="534377" cy="259045"/>
    <xdr:sp macro="" textlink="">
      <xdr:nvSpPr>
        <xdr:cNvPr id="319" name="テキスト ボックス 318"/>
        <xdr:cNvSpPr txBox="1"/>
      </xdr:nvSpPr>
      <xdr:spPr>
        <a:xfrm>
          <a:off x="8483111" y="6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111915</xdr:rowOff>
    </xdr:from>
    <xdr:to>
      <xdr:col>41</xdr:col>
      <xdr:colOff>101600</xdr:colOff>
      <xdr:row>37</xdr:row>
      <xdr:rowOff>42065</xdr:rowOff>
    </xdr:to>
    <xdr:sp macro="" textlink="">
      <xdr:nvSpPr>
        <xdr:cNvPr id="320" name="楕円 319"/>
        <xdr:cNvSpPr/>
      </xdr:nvSpPr>
      <xdr:spPr>
        <a:xfrm>
          <a:off x="7810500" y="62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58592</xdr:rowOff>
    </xdr:from>
    <xdr:ext cx="534377" cy="259045"/>
    <xdr:sp macro="" textlink="">
      <xdr:nvSpPr>
        <xdr:cNvPr id="321" name="テキスト ボックス 320"/>
        <xdr:cNvSpPr txBox="1"/>
      </xdr:nvSpPr>
      <xdr:spPr>
        <a:xfrm>
          <a:off x="7594111" y="60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160630</xdr:rowOff>
    </xdr:from>
    <xdr:to>
      <xdr:col>36</xdr:col>
      <xdr:colOff>165100</xdr:colOff>
      <xdr:row>37</xdr:row>
      <xdr:rowOff>90780</xdr:rowOff>
    </xdr:to>
    <xdr:sp macro="" textlink="">
      <xdr:nvSpPr>
        <xdr:cNvPr id="322" name="楕円 321"/>
        <xdr:cNvSpPr/>
      </xdr:nvSpPr>
      <xdr:spPr>
        <a:xfrm>
          <a:off x="6921500" y="63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81907</xdr:rowOff>
    </xdr:from>
    <xdr:ext cx="534377" cy="259045"/>
    <xdr:sp macro="" textlink="">
      <xdr:nvSpPr>
        <xdr:cNvPr id="323" name="テキスト ボックス 322"/>
        <xdr:cNvSpPr txBox="1"/>
      </xdr:nvSpPr>
      <xdr:spPr>
        <a:xfrm>
          <a:off x="6705111" y="64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61218</xdr:rowOff>
    </xdr:from>
    <xdr:to>
      <xdr:col>55</xdr:col>
      <xdr:colOff>0</xdr:colOff>
      <xdr:row>57</xdr:row>
      <xdr:rowOff>137559</xdr:rowOff>
    </xdr:to>
    <xdr:cxnSp macro="">
      <xdr:nvCxnSpPr>
        <xdr:cNvPr id="352" name="直線コネクタ 351"/>
        <xdr:cNvCxnSpPr/>
      </xdr:nvCxnSpPr>
      <xdr:spPr>
        <a:xfrm>
          <a:off x="9639300" y="9490968"/>
          <a:ext cx="838200" cy="4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61218</xdr:rowOff>
    </xdr:from>
    <xdr:to>
      <xdr:col>50</xdr:col>
      <xdr:colOff>114300</xdr:colOff>
      <xdr:row>58</xdr:row>
      <xdr:rowOff>7638</xdr:rowOff>
    </xdr:to>
    <xdr:cxnSp macro="">
      <xdr:nvCxnSpPr>
        <xdr:cNvPr id="355" name="直線コネクタ 354"/>
        <xdr:cNvCxnSpPr/>
      </xdr:nvCxnSpPr>
      <xdr:spPr>
        <a:xfrm flipV="1">
          <a:off x="8750300" y="9490968"/>
          <a:ext cx="889000" cy="4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7638</xdr:rowOff>
    </xdr:from>
    <xdr:to>
      <xdr:col>45</xdr:col>
      <xdr:colOff>177800</xdr:colOff>
      <xdr:row>58</xdr:row>
      <xdr:rowOff>145644</xdr:rowOff>
    </xdr:to>
    <xdr:cxnSp macro="">
      <xdr:nvCxnSpPr>
        <xdr:cNvPr id="358" name="直線コネクタ 357"/>
        <xdr:cNvCxnSpPr/>
      </xdr:nvCxnSpPr>
      <xdr:spPr>
        <a:xfrm flipV="1">
          <a:off x="7861300" y="9951738"/>
          <a:ext cx="889000" cy="1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59149</xdr:rowOff>
    </xdr:from>
    <xdr:to>
      <xdr:col>41</xdr:col>
      <xdr:colOff>50800</xdr:colOff>
      <xdr:row>58</xdr:row>
      <xdr:rowOff>145644</xdr:rowOff>
    </xdr:to>
    <xdr:cxnSp macro="">
      <xdr:nvCxnSpPr>
        <xdr:cNvPr id="361" name="直線コネクタ 360"/>
        <xdr:cNvCxnSpPr/>
      </xdr:nvCxnSpPr>
      <xdr:spPr>
        <a:xfrm>
          <a:off x="6972300" y="9831799"/>
          <a:ext cx="889000" cy="2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86759</xdr:rowOff>
    </xdr:from>
    <xdr:to>
      <xdr:col>55</xdr:col>
      <xdr:colOff>50800</xdr:colOff>
      <xdr:row>58</xdr:row>
      <xdr:rowOff>16909</xdr:rowOff>
    </xdr:to>
    <xdr:sp macro="" textlink="">
      <xdr:nvSpPr>
        <xdr:cNvPr id="371" name="楕円 370"/>
        <xdr:cNvSpPr/>
      </xdr:nvSpPr>
      <xdr:spPr>
        <a:xfrm>
          <a:off x="10426700" y="98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65186</xdr:rowOff>
    </xdr:from>
    <xdr:ext cx="534377" cy="259045"/>
    <xdr:sp macro="" textlink="">
      <xdr:nvSpPr>
        <xdr:cNvPr id="372" name="普通建設事業費該当値テキスト"/>
        <xdr:cNvSpPr txBox="1"/>
      </xdr:nvSpPr>
      <xdr:spPr>
        <a:xfrm>
          <a:off x="10528300" y="98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10418</xdr:rowOff>
    </xdr:from>
    <xdr:to>
      <xdr:col>50</xdr:col>
      <xdr:colOff>165100</xdr:colOff>
      <xdr:row>55</xdr:row>
      <xdr:rowOff>112018</xdr:rowOff>
    </xdr:to>
    <xdr:sp macro="" textlink="">
      <xdr:nvSpPr>
        <xdr:cNvPr id="373" name="楕円 372"/>
        <xdr:cNvSpPr/>
      </xdr:nvSpPr>
      <xdr:spPr>
        <a:xfrm>
          <a:off x="9588500" y="94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128545</xdr:rowOff>
    </xdr:from>
    <xdr:ext cx="599010" cy="259045"/>
    <xdr:sp macro="" textlink="">
      <xdr:nvSpPr>
        <xdr:cNvPr id="374" name="テキスト ボックス 373"/>
        <xdr:cNvSpPr txBox="1"/>
      </xdr:nvSpPr>
      <xdr:spPr>
        <a:xfrm>
          <a:off x="9339795" y="921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128288</xdr:rowOff>
    </xdr:from>
    <xdr:to>
      <xdr:col>46</xdr:col>
      <xdr:colOff>38100</xdr:colOff>
      <xdr:row>58</xdr:row>
      <xdr:rowOff>58438</xdr:rowOff>
    </xdr:to>
    <xdr:sp macro="" textlink="">
      <xdr:nvSpPr>
        <xdr:cNvPr id="375" name="楕円 374"/>
        <xdr:cNvSpPr/>
      </xdr:nvSpPr>
      <xdr:spPr>
        <a:xfrm>
          <a:off x="8699500" y="99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49565</xdr:rowOff>
    </xdr:from>
    <xdr:ext cx="534377" cy="259045"/>
    <xdr:sp macro="" textlink="">
      <xdr:nvSpPr>
        <xdr:cNvPr id="376" name="テキスト ボックス 375"/>
        <xdr:cNvSpPr txBox="1"/>
      </xdr:nvSpPr>
      <xdr:spPr>
        <a:xfrm>
          <a:off x="8483111" y="99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94844</xdr:rowOff>
    </xdr:from>
    <xdr:to>
      <xdr:col>41</xdr:col>
      <xdr:colOff>101600</xdr:colOff>
      <xdr:row>59</xdr:row>
      <xdr:rowOff>24994</xdr:rowOff>
    </xdr:to>
    <xdr:sp macro="" textlink="">
      <xdr:nvSpPr>
        <xdr:cNvPr id="377" name="楕円 376"/>
        <xdr:cNvSpPr/>
      </xdr:nvSpPr>
      <xdr:spPr>
        <a:xfrm>
          <a:off x="7810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16121</xdr:rowOff>
    </xdr:from>
    <xdr:ext cx="534377" cy="259045"/>
    <xdr:sp macro="" textlink="">
      <xdr:nvSpPr>
        <xdr:cNvPr id="378" name="テキスト ボックス 377"/>
        <xdr:cNvSpPr txBox="1"/>
      </xdr:nvSpPr>
      <xdr:spPr>
        <a:xfrm>
          <a:off x="7594111" y="101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8349</xdr:rowOff>
    </xdr:from>
    <xdr:to>
      <xdr:col>36</xdr:col>
      <xdr:colOff>165100</xdr:colOff>
      <xdr:row>57</xdr:row>
      <xdr:rowOff>109949</xdr:rowOff>
    </xdr:to>
    <xdr:sp macro="" textlink="">
      <xdr:nvSpPr>
        <xdr:cNvPr id="379" name="楕円 378"/>
        <xdr:cNvSpPr/>
      </xdr:nvSpPr>
      <xdr:spPr>
        <a:xfrm>
          <a:off x="6921500" y="97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126476</xdr:rowOff>
    </xdr:from>
    <xdr:ext cx="534377" cy="259045"/>
    <xdr:sp macro="" textlink="">
      <xdr:nvSpPr>
        <xdr:cNvPr id="380" name="テキスト ボックス 379"/>
        <xdr:cNvSpPr txBox="1"/>
      </xdr:nvSpPr>
      <xdr:spPr>
        <a:xfrm>
          <a:off x="6705111" y="95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37836</xdr:rowOff>
    </xdr:from>
    <xdr:to>
      <xdr:col>55</xdr:col>
      <xdr:colOff>0</xdr:colOff>
      <xdr:row>78</xdr:row>
      <xdr:rowOff>104611</xdr:rowOff>
    </xdr:to>
    <xdr:cxnSp macro="">
      <xdr:nvCxnSpPr>
        <xdr:cNvPr id="407" name="直線コネクタ 406"/>
        <xdr:cNvCxnSpPr/>
      </xdr:nvCxnSpPr>
      <xdr:spPr>
        <a:xfrm>
          <a:off x="9639300" y="12896586"/>
          <a:ext cx="838200" cy="58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37836</xdr:rowOff>
    </xdr:from>
    <xdr:to>
      <xdr:col>50</xdr:col>
      <xdr:colOff>114300</xdr:colOff>
      <xdr:row>78</xdr:row>
      <xdr:rowOff>72459</xdr:rowOff>
    </xdr:to>
    <xdr:cxnSp macro="">
      <xdr:nvCxnSpPr>
        <xdr:cNvPr id="410" name="直線コネクタ 409"/>
        <xdr:cNvCxnSpPr/>
      </xdr:nvCxnSpPr>
      <xdr:spPr>
        <a:xfrm flipV="1">
          <a:off x="8750300" y="12896586"/>
          <a:ext cx="889000" cy="54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72459</xdr:rowOff>
    </xdr:from>
    <xdr:to>
      <xdr:col>45</xdr:col>
      <xdr:colOff>177800</xdr:colOff>
      <xdr:row>78</xdr:row>
      <xdr:rowOff>124068</xdr:rowOff>
    </xdr:to>
    <xdr:cxnSp macro="">
      <xdr:nvCxnSpPr>
        <xdr:cNvPr id="413" name="直線コネクタ 412"/>
        <xdr:cNvCxnSpPr/>
      </xdr:nvCxnSpPr>
      <xdr:spPr>
        <a:xfrm flipV="1">
          <a:off x="7861300" y="13445559"/>
          <a:ext cx="889000" cy="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16636</xdr:rowOff>
    </xdr:from>
    <xdr:to>
      <xdr:col>41</xdr:col>
      <xdr:colOff>50800</xdr:colOff>
      <xdr:row>78</xdr:row>
      <xdr:rowOff>124068</xdr:rowOff>
    </xdr:to>
    <xdr:cxnSp macro="">
      <xdr:nvCxnSpPr>
        <xdr:cNvPr id="416" name="直線コネクタ 415"/>
        <xdr:cNvCxnSpPr/>
      </xdr:nvCxnSpPr>
      <xdr:spPr>
        <a:xfrm>
          <a:off x="6972300" y="13389736"/>
          <a:ext cx="889000" cy="10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53811</xdr:rowOff>
    </xdr:from>
    <xdr:to>
      <xdr:col>55</xdr:col>
      <xdr:colOff>50800</xdr:colOff>
      <xdr:row>78</xdr:row>
      <xdr:rowOff>155411</xdr:rowOff>
    </xdr:to>
    <xdr:sp macro="" textlink="">
      <xdr:nvSpPr>
        <xdr:cNvPr id="426" name="楕円 425"/>
        <xdr:cNvSpPr/>
      </xdr:nvSpPr>
      <xdr:spPr>
        <a:xfrm>
          <a:off x="10426700" y="134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155988</xdr:rowOff>
    </xdr:from>
    <xdr:ext cx="469744" cy="259045"/>
    <xdr:sp macro="" textlink="">
      <xdr:nvSpPr>
        <xdr:cNvPr id="427" name="普通建設事業費 （ うち新規整備　）該当値テキスト"/>
        <xdr:cNvSpPr txBox="1"/>
      </xdr:nvSpPr>
      <xdr:spPr>
        <a:xfrm>
          <a:off x="10528300" y="133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158486</xdr:rowOff>
    </xdr:from>
    <xdr:to>
      <xdr:col>50</xdr:col>
      <xdr:colOff>165100</xdr:colOff>
      <xdr:row>75</xdr:row>
      <xdr:rowOff>88636</xdr:rowOff>
    </xdr:to>
    <xdr:sp macro="" textlink="">
      <xdr:nvSpPr>
        <xdr:cNvPr id="428" name="楕円 427"/>
        <xdr:cNvSpPr/>
      </xdr:nvSpPr>
      <xdr:spPr>
        <a:xfrm>
          <a:off x="9588500" y="128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105163</xdr:rowOff>
    </xdr:from>
    <xdr:ext cx="599010" cy="259045"/>
    <xdr:sp macro="" textlink="">
      <xdr:nvSpPr>
        <xdr:cNvPr id="429" name="テキスト ボックス 428"/>
        <xdr:cNvSpPr txBox="1"/>
      </xdr:nvSpPr>
      <xdr:spPr>
        <a:xfrm>
          <a:off x="9339795" y="1262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21659</xdr:rowOff>
    </xdr:from>
    <xdr:to>
      <xdr:col>46</xdr:col>
      <xdr:colOff>38100</xdr:colOff>
      <xdr:row>78</xdr:row>
      <xdr:rowOff>123259</xdr:rowOff>
    </xdr:to>
    <xdr:sp macro="" textlink="">
      <xdr:nvSpPr>
        <xdr:cNvPr id="430" name="楕円 429"/>
        <xdr:cNvSpPr/>
      </xdr:nvSpPr>
      <xdr:spPr>
        <a:xfrm>
          <a:off x="8699500" y="133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114386</xdr:rowOff>
    </xdr:from>
    <xdr:ext cx="534377" cy="259045"/>
    <xdr:sp macro="" textlink="">
      <xdr:nvSpPr>
        <xdr:cNvPr id="431" name="テキスト ボックス 430"/>
        <xdr:cNvSpPr txBox="1"/>
      </xdr:nvSpPr>
      <xdr:spPr>
        <a:xfrm>
          <a:off x="8483111" y="134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73268</xdr:rowOff>
    </xdr:from>
    <xdr:to>
      <xdr:col>41</xdr:col>
      <xdr:colOff>101600</xdr:colOff>
      <xdr:row>79</xdr:row>
      <xdr:rowOff>3418</xdr:rowOff>
    </xdr:to>
    <xdr:sp macro="" textlink="">
      <xdr:nvSpPr>
        <xdr:cNvPr id="432" name="楕円 431"/>
        <xdr:cNvSpPr/>
      </xdr:nvSpPr>
      <xdr:spPr>
        <a:xfrm>
          <a:off x="7810500" y="134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165995</xdr:rowOff>
    </xdr:from>
    <xdr:ext cx="469744" cy="259045"/>
    <xdr:sp macro="" textlink="">
      <xdr:nvSpPr>
        <xdr:cNvPr id="433" name="テキスト ボックス 432"/>
        <xdr:cNvSpPr txBox="1"/>
      </xdr:nvSpPr>
      <xdr:spPr>
        <a:xfrm>
          <a:off x="7626428" y="135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137286</xdr:rowOff>
    </xdr:from>
    <xdr:to>
      <xdr:col>36</xdr:col>
      <xdr:colOff>165100</xdr:colOff>
      <xdr:row>78</xdr:row>
      <xdr:rowOff>67436</xdr:rowOff>
    </xdr:to>
    <xdr:sp macro="" textlink="">
      <xdr:nvSpPr>
        <xdr:cNvPr id="434" name="楕円 433"/>
        <xdr:cNvSpPr/>
      </xdr:nvSpPr>
      <xdr:spPr>
        <a:xfrm>
          <a:off x="6921500" y="133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83963</xdr:rowOff>
    </xdr:from>
    <xdr:ext cx="534377" cy="259045"/>
    <xdr:sp macro="" textlink="">
      <xdr:nvSpPr>
        <xdr:cNvPr id="435" name="テキスト ボックス 434"/>
        <xdr:cNvSpPr txBox="1"/>
      </xdr:nvSpPr>
      <xdr:spPr>
        <a:xfrm>
          <a:off x="6705111" y="131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129916</xdr:rowOff>
    </xdr:from>
    <xdr:to>
      <xdr:col>55</xdr:col>
      <xdr:colOff>0</xdr:colOff>
      <xdr:row>98</xdr:row>
      <xdr:rowOff>18222</xdr:rowOff>
    </xdr:to>
    <xdr:cxnSp macro="">
      <xdr:nvCxnSpPr>
        <xdr:cNvPr id="462" name="直線コネクタ 461"/>
        <xdr:cNvCxnSpPr/>
      </xdr:nvCxnSpPr>
      <xdr:spPr>
        <a:xfrm>
          <a:off x="9639300" y="16760566"/>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129916</xdr:rowOff>
    </xdr:from>
    <xdr:to>
      <xdr:col>50</xdr:col>
      <xdr:colOff>114300</xdr:colOff>
      <xdr:row>97</xdr:row>
      <xdr:rowOff>130580</xdr:rowOff>
    </xdr:to>
    <xdr:cxnSp macro="">
      <xdr:nvCxnSpPr>
        <xdr:cNvPr id="465" name="直線コネクタ 464"/>
        <xdr:cNvCxnSpPr/>
      </xdr:nvCxnSpPr>
      <xdr:spPr>
        <a:xfrm flipV="1">
          <a:off x="8750300" y="16760566"/>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130580</xdr:rowOff>
    </xdr:from>
    <xdr:to>
      <xdr:col>45</xdr:col>
      <xdr:colOff>177800</xdr:colOff>
      <xdr:row>98</xdr:row>
      <xdr:rowOff>73868</xdr:rowOff>
    </xdr:to>
    <xdr:cxnSp macro="">
      <xdr:nvCxnSpPr>
        <xdr:cNvPr id="468" name="直線コネクタ 467"/>
        <xdr:cNvCxnSpPr/>
      </xdr:nvCxnSpPr>
      <xdr:spPr>
        <a:xfrm flipV="1">
          <a:off x="7861300" y="16761230"/>
          <a:ext cx="889000" cy="1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143380</xdr:rowOff>
    </xdr:from>
    <xdr:to>
      <xdr:col>41</xdr:col>
      <xdr:colOff>50800</xdr:colOff>
      <xdr:row>98</xdr:row>
      <xdr:rowOff>73868</xdr:rowOff>
    </xdr:to>
    <xdr:cxnSp macro="">
      <xdr:nvCxnSpPr>
        <xdr:cNvPr id="471" name="直線コネクタ 470"/>
        <xdr:cNvCxnSpPr/>
      </xdr:nvCxnSpPr>
      <xdr:spPr>
        <a:xfrm>
          <a:off x="6972300" y="16774030"/>
          <a:ext cx="889000" cy="10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138872</xdr:rowOff>
    </xdr:from>
    <xdr:to>
      <xdr:col>55</xdr:col>
      <xdr:colOff>50800</xdr:colOff>
      <xdr:row>98</xdr:row>
      <xdr:rowOff>69022</xdr:rowOff>
    </xdr:to>
    <xdr:sp macro="" textlink="">
      <xdr:nvSpPr>
        <xdr:cNvPr id="481" name="楕円 480"/>
        <xdr:cNvSpPr/>
      </xdr:nvSpPr>
      <xdr:spPr>
        <a:xfrm>
          <a:off x="104267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53799</xdr:rowOff>
    </xdr:from>
    <xdr:ext cx="534377" cy="259045"/>
    <xdr:sp macro="" textlink="">
      <xdr:nvSpPr>
        <xdr:cNvPr id="482" name="普通建設事業費 （ うち更新整備　）該当値テキスト"/>
        <xdr:cNvSpPr txBox="1"/>
      </xdr:nvSpPr>
      <xdr:spPr>
        <a:xfrm>
          <a:off x="10528300" y="166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79116</xdr:rowOff>
    </xdr:from>
    <xdr:to>
      <xdr:col>50</xdr:col>
      <xdr:colOff>165100</xdr:colOff>
      <xdr:row>98</xdr:row>
      <xdr:rowOff>9266</xdr:rowOff>
    </xdr:to>
    <xdr:sp macro="" textlink="">
      <xdr:nvSpPr>
        <xdr:cNvPr id="483" name="楕円 482"/>
        <xdr:cNvSpPr/>
      </xdr:nvSpPr>
      <xdr:spPr>
        <a:xfrm>
          <a:off x="9588500" y="167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xdr:rowOff>
    </xdr:from>
    <xdr:ext cx="534377" cy="259045"/>
    <xdr:sp macro="" textlink="">
      <xdr:nvSpPr>
        <xdr:cNvPr id="484" name="テキスト ボックス 483"/>
        <xdr:cNvSpPr txBox="1"/>
      </xdr:nvSpPr>
      <xdr:spPr>
        <a:xfrm>
          <a:off x="9372111" y="1680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79780</xdr:rowOff>
    </xdr:from>
    <xdr:to>
      <xdr:col>46</xdr:col>
      <xdr:colOff>38100</xdr:colOff>
      <xdr:row>98</xdr:row>
      <xdr:rowOff>9930</xdr:rowOff>
    </xdr:to>
    <xdr:sp macro="" textlink="">
      <xdr:nvSpPr>
        <xdr:cNvPr id="485" name="楕円 484"/>
        <xdr:cNvSpPr/>
      </xdr:nvSpPr>
      <xdr:spPr>
        <a:xfrm>
          <a:off x="8699500" y="167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1057</xdr:rowOff>
    </xdr:from>
    <xdr:ext cx="534377" cy="259045"/>
    <xdr:sp macro="" textlink="">
      <xdr:nvSpPr>
        <xdr:cNvPr id="486" name="テキスト ボックス 485"/>
        <xdr:cNvSpPr txBox="1"/>
      </xdr:nvSpPr>
      <xdr:spPr>
        <a:xfrm>
          <a:off x="8483111" y="168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23068</xdr:rowOff>
    </xdr:from>
    <xdr:to>
      <xdr:col>41</xdr:col>
      <xdr:colOff>101600</xdr:colOff>
      <xdr:row>98</xdr:row>
      <xdr:rowOff>124668</xdr:rowOff>
    </xdr:to>
    <xdr:sp macro="" textlink="">
      <xdr:nvSpPr>
        <xdr:cNvPr id="487" name="楕円 486"/>
        <xdr:cNvSpPr/>
      </xdr:nvSpPr>
      <xdr:spPr>
        <a:xfrm>
          <a:off x="7810500" y="168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115795</xdr:rowOff>
    </xdr:from>
    <xdr:ext cx="534377" cy="259045"/>
    <xdr:sp macro="" textlink="">
      <xdr:nvSpPr>
        <xdr:cNvPr id="488" name="テキスト ボックス 487"/>
        <xdr:cNvSpPr txBox="1"/>
      </xdr:nvSpPr>
      <xdr:spPr>
        <a:xfrm>
          <a:off x="7594111" y="16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92580</xdr:rowOff>
    </xdr:from>
    <xdr:to>
      <xdr:col>36</xdr:col>
      <xdr:colOff>165100</xdr:colOff>
      <xdr:row>98</xdr:row>
      <xdr:rowOff>22730</xdr:rowOff>
    </xdr:to>
    <xdr:sp macro="" textlink="">
      <xdr:nvSpPr>
        <xdr:cNvPr id="489" name="楕円 488"/>
        <xdr:cNvSpPr/>
      </xdr:nvSpPr>
      <xdr:spPr>
        <a:xfrm>
          <a:off x="6921500" y="16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13857</xdr:rowOff>
    </xdr:from>
    <xdr:ext cx="534377" cy="259045"/>
    <xdr:sp macro="" textlink="">
      <xdr:nvSpPr>
        <xdr:cNvPr id="490" name="テキスト ボックス 489"/>
        <xdr:cNvSpPr txBox="1"/>
      </xdr:nvSpPr>
      <xdr:spPr>
        <a:xfrm>
          <a:off x="6705111" y="168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959</xdr:rowOff>
    </xdr:from>
    <xdr:to>
      <xdr:col>85</xdr:col>
      <xdr:colOff>127000</xdr:colOff>
      <xdr:row>39</xdr:row>
      <xdr:rowOff>31965</xdr:rowOff>
    </xdr:to>
    <xdr:cxnSp macro="">
      <xdr:nvCxnSpPr>
        <xdr:cNvPr id="519" name="直線コネクタ 518"/>
        <xdr:cNvCxnSpPr/>
      </xdr:nvCxnSpPr>
      <xdr:spPr>
        <a:xfrm flipV="1">
          <a:off x="15481300" y="6687509"/>
          <a:ext cx="8382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27994</xdr:rowOff>
    </xdr:from>
    <xdr:to>
      <xdr:col>81</xdr:col>
      <xdr:colOff>50800</xdr:colOff>
      <xdr:row>39</xdr:row>
      <xdr:rowOff>31965</xdr:rowOff>
    </xdr:to>
    <xdr:cxnSp macro="">
      <xdr:nvCxnSpPr>
        <xdr:cNvPr id="522" name="直線コネクタ 521"/>
        <xdr:cNvCxnSpPr/>
      </xdr:nvCxnSpPr>
      <xdr:spPr>
        <a:xfrm>
          <a:off x="14592300" y="6714544"/>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27994</xdr:rowOff>
    </xdr:from>
    <xdr:to>
      <xdr:col>76</xdr:col>
      <xdr:colOff>114300</xdr:colOff>
      <xdr:row>39</xdr:row>
      <xdr:rowOff>30825</xdr:rowOff>
    </xdr:to>
    <xdr:cxnSp macro="">
      <xdr:nvCxnSpPr>
        <xdr:cNvPr id="525" name="直線コネクタ 524"/>
        <xdr:cNvCxnSpPr/>
      </xdr:nvCxnSpPr>
      <xdr:spPr>
        <a:xfrm flipV="1">
          <a:off x="13703300" y="6714544"/>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30825</xdr:rowOff>
    </xdr:from>
    <xdr:to>
      <xdr:col>71</xdr:col>
      <xdr:colOff>177800</xdr:colOff>
      <xdr:row>39</xdr:row>
      <xdr:rowOff>44130</xdr:rowOff>
    </xdr:to>
    <xdr:cxnSp macro="">
      <xdr:nvCxnSpPr>
        <xdr:cNvPr id="528" name="直線コネクタ 527"/>
        <xdr:cNvCxnSpPr/>
      </xdr:nvCxnSpPr>
      <xdr:spPr>
        <a:xfrm flipV="1">
          <a:off x="12814300" y="6717375"/>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121609</xdr:rowOff>
    </xdr:from>
    <xdr:to>
      <xdr:col>85</xdr:col>
      <xdr:colOff>177800</xdr:colOff>
      <xdr:row>39</xdr:row>
      <xdr:rowOff>51759</xdr:rowOff>
    </xdr:to>
    <xdr:sp macro="" textlink="">
      <xdr:nvSpPr>
        <xdr:cNvPr id="538" name="楕円 537"/>
        <xdr:cNvSpPr/>
      </xdr:nvSpPr>
      <xdr:spPr>
        <a:xfrm>
          <a:off x="16268700" y="66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80986</xdr:rowOff>
    </xdr:from>
    <xdr:ext cx="534377" cy="259045"/>
    <xdr:sp macro="" textlink="">
      <xdr:nvSpPr>
        <xdr:cNvPr id="539" name="災害復旧事業費該当値テキスト"/>
        <xdr:cNvSpPr txBox="1"/>
      </xdr:nvSpPr>
      <xdr:spPr>
        <a:xfrm>
          <a:off x="16370300" y="6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152615</xdr:rowOff>
    </xdr:from>
    <xdr:to>
      <xdr:col>81</xdr:col>
      <xdr:colOff>101600</xdr:colOff>
      <xdr:row>39</xdr:row>
      <xdr:rowOff>82765</xdr:rowOff>
    </xdr:to>
    <xdr:sp macro="" textlink="">
      <xdr:nvSpPr>
        <xdr:cNvPr id="540" name="楕円 539"/>
        <xdr:cNvSpPr/>
      </xdr:nvSpPr>
      <xdr:spPr>
        <a:xfrm>
          <a:off x="15430500" y="66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73892</xdr:rowOff>
    </xdr:from>
    <xdr:ext cx="469744" cy="259045"/>
    <xdr:sp macro="" textlink="">
      <xdr:nvSpPr>
        <xdr:cNvPr id="541" name="テキスト ボックス 540"/>
        <xdr:cNvSpPr txBox="1"/>
      </xdr:nvSpPr>
      <xdr:spPr>
        <a:xfrm>
          <a:off x="15246428" y="67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148644</xdr:rowOff>
    </xdr:from>
    <xdr:to>
      <xdr:col>76</xdr:col>
      <xdr:colOff>165100</xdr:colOff>
      <xdr:row>39</xdr:row>
      <xdr:rowOff>78794</xdr:rowOff>
    </xdr:to>
    <xdr:sp macro="" textlink="">
      <xdr:nvSpPr>
        <xdr:cNvPr id="542" name="楕円 541"/>
        <xdr:cNvSpPr/>
      </xdr:nvSpPr>
      <xdr:spPr>
        <a:xfrm>
          <a:off x="14541500" y="66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69921</xdr:rowOff>
    </xdr:from>
    <xdr:ext cx="469744" cy="259045"/>
    <xdr:sp macro="" textlink="">
      <xdr:nvSpPr>
        <xdr:cNvPr id="543" name="テキスト ボックス 542"/>
        <xdr:cNvSpPr txBox="1"/>
      </xdr:nvSpPr>
      <xdr:spPr>
        <a:xfrm>
          <a:off x="14357428" y="675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151475</xdr:rowOff>
    </xdr:from>
    <xdr:to>
      <xdr:col>72</xdr:col>
      <xdr:colOff>38100</xdr:colOff>
      <xdr:row>39</xdr:row>
      <xdr:rowOff>81625</xdr:rowOff>
    </xdr:to>
    <xdr:sp macro="" textlink="">
      <xdr:nvSpPr>
        <xdr:cNvPr id="544" name="楕円 543"/>
        <xdr:cNvSpPr/>
      </xdr:nvSpPr>
      <xdr:spPr>
        <a:xfrm>
          <a:off x="13652500" y="66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72752</xdr:rowOff>
    </xdr:from>
    <xdr:ext cx="469744" cy="259045"/>
    <xdr:sp macro="" textlink="">
      <xdr:nvSpPr>
        <xdr:cNvPr id="545" name="テキスト ボックス 544"/>
        <xdr:cNvSpPr txBox="1"/>
      </xdr:nvSpPr>
      <xdr:spPr>
        <a:xfrm>
          <a:off x="13468428" y="675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164780</xdr:rowOff>
    </xdr:from>
    <xdr:to>
      <xdr:col>67</xdr:col>
      <xdr:colOff>101600</xdr:colOff>
      <xdr:row>39</xdr:row>
      <xdr:rowOff>94930</xdr:rowOff>
    </xdr:to>
    <xdr:sp macro="" textlink="">
      <xdr:nvSpPr>
        <xdr:cNvPr id="546" name="楕円 545"/>
        <xdr:cNvSpPr/>
      </xdr:nvSpPr>
      <xdr:spPr>
        <a:xfrm>
          <a:off x="127635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86057</xdr:rowOff>
    </xdr:from>
    <xdr:ext cx="313932" cy="259045"/>
    <xdr:sp macro="" textlink="">
      <xdr:nvSpPr>
        <xdr:cNvPr id="547" name="テキスト ボックス 546"/>
        <xdr:cNvSpPr txBox="1"/>
      </xdr:nvSpPr>
      <xdr:spPr>
        <a:xfrm>
          <a:off x="12657333" y="6772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41932</xdr:rowOff>
    </xdr:from>
    <xdr:to>
      <xdr:col>85</xdr:col>
      <xdr:colOff>127000</xdr:colOff>
      <xdr:row>77</xdr:row>
      <xdr:rowOff>44470</xdr:rowOff>
    </xdr:to>
    <xdr:cxnSp macro="">
      <xdr:nvCxnSpPr>
        <xdr:cNvPr id="623" name="直線コネクタ 622"/>
        <xdr:cNvCxnSpPr/>
      </xdr:nvCxnSpPr>
      <xdr:spPr>
        <a:xfrm>
          <a:off x="15481300" y="13243582"/>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35892</xdr:rowOff>
    </xdr:from>
    <xdr:to>
      <xdr:col>81</xdr:col>
      <xdr:colOff>50800</xdr:colOff>
      <xdr:row>77</xdr:row>
      <xdr:rowOff>41932</xdr:rowOff>
    </xdr:to>
    <xdr:cxnSp macro="">
      <xdr:nvCxnSpPr>
        <xdr:cNvPr id="626" name="直線コネクタ 625"/>
        <xdr:cNvCxnSpPr/>
      </xdr:nvCxnSpPr>
      <xdr:spPr>
        <a:xfrm>
          <a:off x="14592300" y="13237542"/>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35892</xdr:rowOff>
    </xdr:from>
    <xdr:to>
      <xdr:col>76</xdr:col>
      <xdr:colOff>114300</xdr:colOff>
      <xdr:row>77</xdr:row>
      <xdr:rowOff>40584</xdr:rowOff>
    </xdr:to>
    <xdr:cxnSp macro="">
      <xdr:nvCxnSpPr>
        <xdr:cNvPr id="629" name="直線コネクタ 628"/>
        <xdr:cNvCxnSpPr/>
      </xdr:nvCxnSpPr>
      <xdr:spPr>
        <a:xfrm flipV="1">
          <a:off x="13703300" y="13237542"/>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40584</xdr:rowOff>
    </xdr:from>
    <xdr:to>
      <xdr:col>71</xdr:col>
      <xdr:colOff>177800</xdr:colOff>
      <xdr:row>77</xdr:row>
      <xdr:rowOff>51132</xdr:rowOff>
    </xdr:to>
    <xdr:cxnSp macro="">
      <xdr:nvCxnSpPr>
        <xdr:cNvPr id="632" name="直線コネクタ 631"/>
        <xdr:cNvCxnSpPr/>
      </xdr:nvCxnSpPr>
      <xdr:spPr>
        <a:xfrm flipV="1">
          <a:off x="12814300" y="13242234"/>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165120</xdr:rowOff>
    </xdr:from>
    <xdr:to>
      <xdr:col>85</xdr:col>
      <xdr:colOff>177800</xdr:colOff>
      <xdr:row>77</xdr:row>
      <xdr:rowOff>95270</xdr:rowOff>
    </xdr:to>
    <xdr:sp macro="" textlink="">
      <xdr:nvSpPr>
        <xdr:cNvPr id="642" name="楕円 641"/>
        <xdr:cNvSpPr/>
      </xdr:nvSpPr>
      <xdr:spPr>
        <a:xfrm>
          <a:off x="16268700" y="131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16547</xdr:rowOff>
    </xdr:from>
    <xdr:ext cx="534377" cy="259045"/>
    <xdr:sp macro="" textlink="">
      <xdr:nvSpPr>
        <xdr:cNvPr id="643" name="公債費該当値テキスト"/>
        <xdr:cNvSpPr txBox="1"/>
      </xdr:nvSpPr>
      <xdr:spPr>
        <a:xfrm>
          <a:off x="16370300" y="130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162582</xdr:rowOff>
    </xdr:from>
    <xdr:to>
      <xdr:col>81</xdr:col>
      <xdr:colOff>101600</xdr:colOff>
      <xdr:row>77</xdr:row>
      <xdr:rowOff>92732</xdr:rowOff>
    </xdr:to>
    <xdr:sp macro="" textlink="">
      <xdr:nvSpPr>
        <xdr:cNvPr id="644" name="楕円 643"/>
        <xdr:cNvSpPr/>
      </xdr:nvSpPr>
      <xdr:spPr>
        <a:xfrm>
          <a:off x="15430500" y="131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109259</xdr:rowOff>
    </xdr:from>
    <xdr:ext cx="534377" cy="259045"/>
    <xdr:sp macro="" textlink="">
      <xdr:nvSpPr>
        <xdr:cNvPr id="645" name="テキスト ボックス 644"/>
        <xdr:cNvSpPr txBox="1"/>
      </xdr:nvSpPr>
      <xdr:spPr>
        <a:xfrm>
          <a:off x="15214111" y="1296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156542</xdr:rowOff>
    </xdr:from>
    <xdr:to>
      <xdr:col>76</xdr:col>
      <xdr:colOff>165100</xdr:colOff>
      <xdr:row>77</xdr:row>
      <xdr:rowOff>86692</xdr:rowOff>
    </xdr:to>
    <xdr:sp macro="" textlink="">
      <xdr:nvSpPr>
        <xdr:cNvPr id="646" name="楕円 645"/>
        <xdr:cNvSpPr/>
      </xdr:nvSpPr>
      <xdr:spPr>
        <a:xfrm>
          <a:off x="14541500" y="131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103219</xdr:rowOff>
    </xdr:from>
    <xdr:ext cx="534377" cy="259045"/>
    <xdr:sp macro="" textlink="">
      <xdr:nvSpPr>
        <xdr:cNvPr id="647" name="テキスト ボックス 646"/>
        <xdr:cNvSpPr txBox="1"/>
      </xdr:nvSpPr>
      <xdr:spPr>
        <a:xfrm>
          <a:off x="14325111" y="129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161234</xdr:rowOff>
    </xdr:from>
    <xdr:to>
      <xdr:col>72</xdr:col>
      <xdr:colOff>38100</xdr:colOff>
      <xdr:row>77</xdr:row>
      <xdr:rowOff>91384</xdr:rowOff>
    </xdr:to>
    <xdr:sp macro="" textlink="">
      <xdr:nvSpPr>
        <xdr:cNvPr id="648" name="楕円 647"/>
        <xdr:cNvSpPr/>
      </xdr:nvSpPr>
      <xdr:spPr>
        <a:xfrm>
          <a:off x="13652500" y="131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107911</xdr:rowOff>
    </xdr:from>
    <xdr:ext cx="534377" cy="259045"/>
    <xdr:sp macro="" textlink="">
      <xdr:nvSpPr>
        <xdr:cNvPr id="649" name="テキスト ボックス 648"/>
        <xdr:cNvSpPr txBox="1"/>
      </xdr:nvSpPr>
      <xdr:spPr>
        <a:xfrm>
          <a:off x="13436111" y="129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332</xdr:rowOff>
    </xdr:from>
    <xdr:to>
      <xdr:col>67</xdr:col>
      <xdr:colOff>101600</xdr:colOff>
      <xdr:row>77</xdr:row>
      <xdr:rowOff>101932</xdr:rowOff>
    </xdr:to>
    <xdr:sp macro="" textlink="">
      <xdr:nvSpPr>
        <xdr:cNvPr id="650" name="楕円 649"/>
        <xdr:cNvSpPr/>
      </xdr:nvSpPr>
      <xdr:spPr>
        <a:xfrm>
          <a:off x="12763500" y="132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118459</xdr:rowOff>
    </xdr:from>
    <xdr:ext cx="534377" cy="259045"/>
    <xdr:sp macro="" textlink="">
      <xdr:nvSpPr>
        <xdr:cNvPr id="651" name="テキスト ボックス 650"/>
        <xdr:cNvSpPr txBox="1"/>
      </xdr:nvSpPr>
      <xdr:spPr>
        <a:xfrm>
          <a:off x="12547111" y="129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4195</xdr:rowOff>
    </xdr:from>
    <xdr:to>
      <xdr:col>85</xdr:col>
      <xdr:colOff>127000</xdr:colOff>
      <xdr:row>96</xdr:row>
      <xdr:rowOff>158756</xdr:rowOff>
    </xdr:to>
    <xdr:cxnSp macro="">
      <xdr:nvCxnSpPr>
        <xdr:cNvPr id="678" name="直線コネクタ 677"/>
        <xdr:cNvCxnSpPr/>
      </xdr:nvCxnSpPr>
      <xdr:spPr>
        <a:xfrm flipV="1">
          <a:off x="15481300" y="16463395"/>
          <a:ext cx="838200" cy="15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158756</xdr:rowOff>
    </xdr:from>
    <xdr:to>
      <xdr:col>81</xdr:col>
      <xdr:colOff>50800</xdr:colOff>
      <xdr:row>97</xdr:row>
      <xdr:rowOff>85102</xdr:rowOff>
    </xdr:to>
    <xdr:cxnSp macro="">
      <xdr:nvCxnSpPr>
        <xdr:cNvPr id="681" name="直線コネクタ 680"/>
        <xdr:cNvCxnSpPr/>
      </xdr:nvCxnSpPr>
      <xdr:spPr>
        <a:xfrm flipV="1">
          <a:off x="14592300" y="16617956"/>
          <a:ext cx="889000" cy="9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23388</xdr:rowOff>
    </xdr:from>
    <xdr:to>
      <xdr:col>76</xdr:col>
      <xdr:colOff>114300</xdr:colOff>
      <xdr:row>97</xdr:row>
      <xdr:rowOff>85102</xdr:rowOff>
    </xdr:to>
    <xdr:cxnSp macro="">
      <xdr:nvCxnSpPr>
        <xdr:cNvPr id="684" name="直線コネクタ 683"/>
        <xdr:cNvCxnSpPr/>
      </xdr:nvCxnSpPr>
      <xdr:spPr>
        <a:xfrm>
          <a:off x="13703300" y="16311138"/>
          <a:ext cx="889000" cy="40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23388</xdr:rowOff>
    </xdr:from>
    <xdr:to>
      <xdr:col>71</xdr:col>
      <xdr:colOff>177800</xdr:colOff>
      <xdr:row>97</xdr:row>
      <xdr:rowOff>15196</xdr:rowOff>
    </xdr:to>
    <xdr:cxnSp macro="">
      <xdr:nvCxnSpPr>
        <xdr:cNvPr id="687" name="直線コネクタ 686"/>
        <xdr:cNvCxnSpPr/>
      </xdr:nvCxnSpPr>
      <xdr:spPr>
        <a:xfrm flipV="1">
          <a:off x="12814300" y="16311138"/>
          <a:ext cx="889000" cy="3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124845</xdr:rowOff>
    </xdr:from>
    <xdr:to>
      <xdr:col>85</xdr:col>
      <xdr:colOff>177800</xdr:colOff>
      <xdr:row>96</xdr:row>
      <xdr:rowOff>54995</xdr:rowOff>
    </xdr:to>
    <xdr:sp macro="" textlink="">
      <xdr:nvSpPr>
        <xdr:cNvPr id="697" name="楕円 696"/>
        <xdr:cNvSpPr/>
      </xdr:nvSpPr>
      <xdr:spPr>
        <a:xfrm>
          <a:off x="16268700" y="16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147722</xdr:rowOff>
    </xdr:from>
    <xdr:ext cx="534377" cy="259045"/>
    <xdr:sp macro="" textlink="">
      <xdr:nvSpPr>
        <xdr:cNvPr id="698" name="積立金該当値テキスト"/>
        <xdr:cNvSpPr txBox="1"/>
      </xdr:nvSpPr>
      <xdr:spPr>
        <a:xfrm>
          <a:off x="16370300" y="1626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107956</xdr:rowOff>
    </xdr:from>
    <xdr:to>
      <xdr:col>81</xdr:col>
      <xdr:colOff>101600</xdr:colOff>
      <xdr:row>97</xdr:row>
      <xdr:rowOff>38106</xdr:rowOff>
    </xdr:to>
    <xdr:sp macro="" textlink="">
      <xdr:nvSpPr>
        <xdr:cNvPr id="699" name="楕円 698"/>
        <xdr:cNvSpPr/>
      </xdr:nvSpPr>
      <xdr:spPr>
        <a:xfrm>
          <a:off x="15430500" y="16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54633</xdr:rowOff>
    </xdr:from>
    <xdr:ext cx="534377" cy="259045"/>
    <xdr:sp macro="" textlink="">
      <xdr:nvSpPr>
        <xdr:cNvPr id="700" name="テキスト ボックス 699"/>
        <xdr:cNvSpPr txBox="1"/>
      </xdr:nvSpPr>
      <xdr:spPr>
        <a:xfrm>
          <a:off x="15214111" y="163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34302</xdr:rowOff>
    </xdr:from>
    <xdr:to>
      <xdr:col>76</xdr:col>
      <xdr:colOff>165100</xdr:colOff>
      <xdr:row>97</xdr:row>
      <xdr:rowOff>135902</xdr:rowOff>
    </xdr:to>
    <xdr:sp macro="" textlink="">
      <xdr:nvSpPr>
        <xdr:cNvPr id="701" name="楕円 700"/>
        <xdr:cNvSpPr/>
      </xdr:nvSpPr>
      <xdr:spPr>
        <a:xfrm>
          <a:off x="14541500" y="166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152429</xdr:rowOff>
    </xdr:from>
    <xdr:ext cx="534377" cy="259045"/>
    <xdr:sp macro="" textlink="">
      <xdr:nvSpPr>
        <xdr:cNvPr id="702" name="テキスト ボックス 701"/>
        <xdr:cNvSpPr txBox="1"/>
      </xdr:nvSpPr>
      <xdr:spPr>
        <a:xfrm>
          <a:off x="14325111" y="164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144038</xdr:rowOff>
    </xdr:from>
    <xdr:to>
      <xdr:col>72</xdr:col>
      <xdr:colOff>38100</xdr:colOff>
      <xdr:row>95</xdr:row>
      <xdr:rowOff>74188</xdr:rowOff>
    </xdr:to>
    <xdr:sp macro="" textlink="">
      <xdr:nvSpPr>
        <xdr:cNvPr id="703" name="楕円 702"/>
        <xdr:cNvSpPr/>
      </xdr:nvSpPr>
      <xdr:spPr>
        <a:xfrm>
          <a:off x="13652500" y="1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90715</xdr:rowOff>
    </xdr:from>
    <xdr:ext cx="534377" cy="259045"/>
    <xdr:sp macro="" textlink="">
      <xdr:nvSpPr>
        <xdr:cNvPr id="704" name="テキスト ボックス 703"/>
        <xdr:cNvSpPr txBox="1"/>
      </xdr:nvSpPr>
      <xdr:spPr>
        <a:xfrm>
          <a:off x="13436111" y="1603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135846</xdr:rowOff>
    </xdr:from>
    <xdr:to>
      <xdr:col>67</xdr:col>
      <xdr:colOff>101600</xdr:colOff>
      <xdr:row>97</xdr:row>
      <xdr:rowOff>65996</xdr:rowOff>
    </xdr:to>
    <xdr:sp macro="" textlink="">
      <xdr:nvSpPr>
        <xdr:cNvPr id="705" name="楕円 704"/>
        <xdr:cNvSpPr/>
      </xdr:nvSpPr>
      <xdr:spPr>
        <a:xfrm>
          <a:off x="12763500" y="165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82523</xdr:rowOff>
    </xdr:from>
    <xdr:ext cx="534377" cy="259045"/>
    <xdr:sp macro="" textlink="">
      <xdr:nvSpPr>
        <xdr:cNvPr id="706" name="テキスト ボックス 705"/>
        <xdr:cNvSpPr txBox="1"/>
      </xdr:nvSpPr>
      <xdr:spPr>
        <a:xfrm>
          <a:off x="12547111" y="163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139243</xdr:rowOff>
    </xdr:from>
    <xdr:to>
      <xdr:col>116</xdr:col>
      <xdr:colOff>63500</xdr:colOff>
      <xdr:row>38</xdr:row>
      <xdr:rowOff>139334</xdr:rowOff>
    </xdr:to>
    <xdr:cxnSp macro="">
      <xdr:nvCxnSpPr>
        <xdr:cNvPr id="733" name="直線コネクタ 732"/>
        <xdr:cNvCxnSpPr/>
      </xdr:nvCxnSpPr>
      <xdr:spPr>
        <a:xfrm flipV="1">
          <a:off x="21323300" y="665434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139334</xdr:rowOff>
    </xdr:from>
    <xdr:to>
      <xdr:col>111</xdr:col>
      <xdr:colOff>177800</xdr:colOff>
      <xdr:row>38</xdr:row>
      <xdr:rowOff>139700</xdr:rowOff>
    </xdr:to>
    <xdr:cxnSp macro="">
      <xdr:nvCxnSpPr>
        <xdr:cNvPr id="736" name="直線コネクタ 735"/>
        <xdr:cNvCxnSpPr/>
      </xdr:nvCxnSpPr>
      <xdr:spPr>
        <a:xfrm flipV="1">
          <a:off x="20434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88443</xdr:rowOff>
    </xdr:from>
    <xdr:to>
      <xdr:col>116</xdr:col>
      <xdr:colOff>114300</xdr:colOff>
      <xdr:row>39</xdr:row>
      <xdr:rowOff>18593</xdr:rowOff>
    </xdr:to>
    <xdr:sp macro="" textlink="">
      <xdr:nvSpPr>
        <xdr:cNvPr id="752" name="楕円 751"/>
        <xdr:cNvSpPr/>
      </xdr:nvSpPr>
      <xdr:spPr>
        <a:xfrm>
          <a:off x="22110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3370</xdr:rowOff>
    </xdr:from>
    <xdr:ext cx="249299" cy="259045"/>
    <xdr:sp macro="" textlink="">
      <xdr:nvSpPr>
        <xdr:cNvPr id="753" name="投資及び出資金該当値テキスト"/>
        <xdr:cNvSpPr txBox="1"/>
      </xdr:nvSpPr>
      <xdr:spPr>
        <a:xfrm>
          <a:off x="22212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88534</xdr:rowOff>
    </xdr:from>
    <xdr:to>
      <xdr:col>112</xdr:col>
      <xdr:colOff>38100</xdr:colOff>
      <xdr:row>39</xdr:row>
      <xdr:rowOff>18684</xdr:rowOff>
    </xdr:to>
    <xdr:sp macro="" textlink="">
      <xdr:nvSpPr>
        <xdr:cNvPr id="754" name="楕円 753"/>
        <xdr:cNvSpPr/>
      </xdr:nvSpPr>
      <xdr:spPr>
        <a:xfrm>
          <a:off x="2127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9811</xdr:rowOff>
    </xdr:from>
    <xdr:ext cx="249299" cy="259045"/>
    <xdr:sp macro="" textlink="">
      <xdr:nvSpPr>
        <xdr:cNvPr id="755" name="テキスト ボックス 754"/>
        <xdr:cNvSpPr txBox="1"/>
      </xdr:nvSpPr>
      <xdr:spPr>
        <a:xfrm>
          <a:off x="21198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78686</xdr:rowOff>
    </xdr:from>
    <xdr:to>
      <xdr:col>116</xdr:col>
      <xdr:colOff>63500</xdr:colOff>
      <xdr:row>59</xdr:row>
      <xdr:rowOff>78762</xdr:rowOff>
    </xdr:to>
    <xdr:cxnSp macro="">
      <xdr:nvCxnSpPr>
        <xdr:cNvPr id="792" name="直線コネクタ 791"/>
        <xdr:cNvCxnSpPr/>
      </xdr:nvCxnSpPr>
      <xdr:spPr>
        <a:xfrm>
          <a:off x="21323300" y="1019423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78686</xdr:rowOff>
    </xdr:from>
    <xdr:to>
      <xdr:col>111</xdr:col>
      <xdr:colOff>177800</xdr:colOff>
      <xdr:row>59</xdr:row>
      <xdr:rowOff>78708</xdr:rowOff>
    </xdr:to>
    <xdr:cxnSp macro="">
      <xdr:nvCxnSpPr>
        <xdr:cNvPr id="795" name="直線コネクタ 794"/>
        <xdr:cNvCxnSpPr/>
      </xdr:nvCxnSpPr>
      <xdr:spPr>
        <a:xfrm flipV="1">
          <a:off x="20434300" y="1019423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78708</xdr:rowOff>
    </xdr:from>
    <xdr:to>
      <xdr:col>107</xdr:col>
      <xdr:colOff>50800</xdr:colOff>
      <xdr:row>59</xdr:row>
      <xdr:rowOff>78718</xdr:rowOff>
    </xdr:to>
    <xdr:cxnSp macro="">
      <xdr:nvCxnSpPr>
        <xdr:cNvPr id="798" name="直線コネクタ 797"/>
        <xdr:cNvCxnSpPr/>
      </xdr:nvCxnSpPr>
      <xdr:spPr>
        <a:xfrm flipV="1">
          <a:off x="19545300" y="10194258"/>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78697</xdr:rowOff>
    </xdr:from>
    <xdr:to>
      <xdr:col>102</xdr:col>
      <xdr:colOff>114300</xdr:colOff>
      <xdr:row>59</xdr:row>
      <xdr:rowOff>78718</xdr:rowOff>
    </xdr:to>
    <xdr:cxnSp macro="">
      <xdr:nvCxnSpPr>
        <xdr:cNvPr id="801" name="直線コネクタ 800"/>
        <xdr:cNvCxnSpPr/>
      </xdr:nvCxnSpPr>
      <xdr:spPr>
        <a:xfrm>
          <a:off x="18656300" y="10194247"/>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27962</xdr:rowOff>
    </xdr:from>
    <xdr:to>
      <xdr:col>116</xdr:col>
      <xdr:colOff>114300</xdr:colOff>
      <xdr:row>59</xdr:row>
      <xdr:rowOff>129562</xdr:rowOff>
    </xdr:to>
    <xdr:sp macro="" textlink="">
      <xdr:nvSpPr>
        <xdr:cNvPr id="811" name="楕円 810"/>
        <xdr:cNvSpPr/>
      </xdr:nvSpPr>
      <xdr:spPr>
        <a:xfrm>
          <a:off x="22110700" y="1014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27886</xdr:rowOff>
    </xdr:from>
    <xdr:to>
      <xdr:col>112</xdr:col>
      <xdr:colOff>38100</xdr:colOff>
      <xdr:row>59</xdr:row>
      <xdr:rowOff>129486</xdr:rowOff>
    </xdr:to>
    <xdr:sp macro="" textlink="">
      <xdr:nvSpPr>
        <xdr:cNvPr id="813" name="楕円 812"/>
        <xdr:cNvSpPr/>
      </xdr:nvSpPr>
      <xdr:spPr>
        <a:xfrm>
          <a:off x="21272500" y="10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120613</xdr:rowOff>
    </xdr:from>
    <xdr:ext cx="469744" cy="259045"/>
    <xdr:sp macro="" textlink="">
      <xdr:nvSpPr>
        <xdr:cNvPr id="814" name="テキスト ボックス 813"/>
        <xdr:cNvSpPr txBox="1"/>
      </xdr:nvSpPr>
      <xdr:spPr>
        <a:xfrm>
          <a:off x="21088428" y="1023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27908</xdr:rowOff>
    </xdr:from>
    <xdr:to>
      <xdr:col>107</xdr:col>
      <xdr:colOff>101600</xdr:colOff>
      <xdr:row>59</xdr:row>
      <xdr:rowOff>129508</xdr:rowOff>
    </xdr:to>
    <xdr:sp macro="" textlink="">
      <xdr:nvSpPr>
        <xdr:cNvPr id="815" name="楕円 814"/>
        <xdr:cNvSpPr/>
      </xdr:nvSpPr>
      <xdr:spPr>
        <a:xfrm>
          <a:off x="20383500" y="101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146035</xdr:rowOff>
    </xdr:from>
    <xdr:ext cx="469744" cy="259045"/>
    <xdr:sp macro="" textlink="">
      <xdr:nvSpPr>
        <xdr:cNvPr id="816" name="テキスト ボックス 815"/>
        <xdr:cNvSpPr txBox="1"/>
      </xdr:nvSpPr>
      <xdr:spPr>
        <a:xfrm>
          <a:off x="20199428" y="99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27918</xdr:rowOff>
    </xdr:from>
    <xdr:to>
      <xdr:col>102</xdr:col>
      <xdr:colOff>165100</xdr:colOff>
      <xdr:row>59</xdr:row>
      <xdr:rowOff>129518</xdr:rowOff>
    </xdr:to>
    <xdr:sp macro="" textlink="">
      <xdr:nvSpPr>
        <xdr:cNvPr id="817" name="楕円 816"/>
        <xdr:cNvSpPr/>
      </xdr:nvSpPr>
      <xdr:spPr>
        <a:xfrm>
          <a:off x="19494500" y="1014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120645</xdr:rowOff>
    </xdr:from>
    <xdr:ext cx="469744" cy="259045"/>
    <xdr:sp macro="" textlink="">
      <xdr:nvSpPr>
        <xdr:cNvPr id="818" name="テキスト ボックス 817"/>
        <xdr:cNvSpPr txBox="1"/>
      </xdr:nvSpPr>
      <xdr:spPr>
        <a:xfrm>
          <a:off x="19310428" y="1023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27897</xdr:rowOff>
    </xdr:from>
    <xdr:to>
      <xdr:col>98</xdr:col>
      <xdr:colOff>38100</xdr:colOff>
      <xdr:row>59</xdr:row>
      <xdr:rowOff>129497</xdr:rowOff>
    </xdr:to>
    <xdr:sp macro="" textlink="">
      <xdr:nvSpPr>
        <xdr:cNvPr id="819" name="楕円 818"/>
        <xdr:cNvSpPr/>
      </xdr:nvSpPr>
      <xdr:spPr>
        <a:xfrm>
          <a:off x="18605500" y="101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120624</xdr:rowOff>
    </xdr:from>
    <xdr:ext cx="469744" cy="259045"/>
    <xdr:sp macro="" textlink="">
      <xdr:nvSpPr>
        <xdr:cNvPr id="820" name="テキスト ボックス 819"/>
        <xdr:cNvSpPr txBox="1"/>
      </xdr:nvSpPr>
      <xdr:spPr>
        <a:xfrm>
          <a:off x="18421428" y="1023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75333</xdr:rowOff>
    </xdr:from>
    <xdr:to>
      <xdr:col>116</xdr:col>
      <xdr:colOff>63500</xdr:colOff>
      <xdr:row>76</xdr:row>
      <xdr:rowOff>110798</xdr:rowOff>
    </xdr:to>
    <xdr:cxnSp macro="">
      <xdr:nvCxnSpPr>
        <xdr:cNvPr id="852" name="直線コネクタ 851"/>
        <xdr:cNvCxnSpPr/>
      </xdr:nvCxnSpPr>
      <xdr:spPr>
        <a:xfrm flipV="1">
          <a:off x="21323300" y="13105533"/>
          <a:ext cx="8382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157597</xdr:rowOff>
    </xdr:from>
    <xdr:to>
      <xdr:col>111</xdr:col>
      <xdr:colOff>177800</xdr:colOff>
      <xdr:row>76</xdr:row>
      <xdr:rowOff>110798</xdr:rowOff>
    </xdr:to>
    <xdr:cxnSp macro="">
      <xdr:nvCxnSpPr>
        <xdr:cNvPr id="855" name="直線コネクタ 854"/>
        <xdr:cNvCxnSpPr/>
      </xdr:nvCxnSpPr>
      <xdr:spPr>
        <a:xfrm>
          <a:off x="20434300" y="13016347"/>
          <a:ext cx="889000" cy="1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157597</xdr:rowOff>
    </xdr:from>
    <xdr:to>
      <xdr:col>107</xdr:col>
      <xdr:colOff>50800</xdr:colOff>
      <xdr:row>76</xdr:row>
      <xdr:rowOff>63103</xdr:rowOff>
    </xdr:to>
    <xdr:cxnSp macro="">
      <xdr:nvCxnSpPr>
        <xdr:cNvPr id="858" name="直線コネクタ 857"/>
        <xdr:cNvCxnSpPr/>
      </xdr:nvCxnSpPr>
      <xdr:spPr>
        <a:xfrm flipV="1">
          <a:off x="19545300" y="13016347"/>
          <a:ext cx="889000" cy="7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49795</xdr:rowOff>
    </xdr:from>
    <xdr:to>
      <xdr:col>102</xdr:col>
      <xdr:colOff>114300</xdr:colOff>
      <xdr:row>76</xdr:row>
      <xdr:rowOff>63103</xdr:rowOff>
    </xdr:to>
    <xdr:cxnSp macro="">
      <xdr:nvCxnSpPr>
        <xdr:cNvPr id="861" name="直線コネクタ 860"/>
        <xdr:cNvCxnSpPr/>
      </xdr:nvCxnSpPr>
      <xdr:spPr>
        <a:xfrm>
          <a:off x="18656300" y="13079995"/>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24533</xdr:rowOff>
    </xdr:from>
    <xdr:to>
      <xdr:col>116</xdr:col>
      <xdr:colOff>114300</xdr:colOff>
      <xdr:row>76</xdr:row>
      <xdr:rowOff>126133</xdr:rowOff>
    </xdr:to>
    <xdr:sp macro="" textlink="">
      <xdr:nvSpPr>
        <xdr:cNvPr id="871" name="楕円 870"/>
        <xdr:cNvSpPr/>
      </xdr:nvSpPr>
      <xdr:spPr>
        <a:xfrm>
          <a:off x="22110700" y="130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2960</xdr:rowOff>
    </xdr:from>
    <xdr:ext cx="534377" cy="259045"/>
    <xdr:sp macro="" textlink="">
      <xdr:nvSpPr>
        <xdr:cNvPr id="872" name="繰出金該当値テキスト"/>
        <xdr:cNvSpPr txBox="1"/>
      </xdr:nvSpPr>
      <xdr:spPr>
        <a:xfrm>
          <a:off x="22212300" y="1303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59998</xdr:rowOff>
    </xdr:from>
    <xdr:to>
      <xdr:col>112</xdr:col>
      <xdr:colOff>38100</xdr:colOff>
      <xdr:row>76</xdr:row>
      <xdr:rowOff>161598</xdr:rowOff>
    </xdr:to>
    <xdr:sp macro="" textlink="">
      <xdr:nvSpPr>
        <xdr:cNvPr id="873" name="楕円 872"/>
        <xdr:cNvSpPr/>
      </xdr:nvSpPr>
      <xdr:spPr>
        <a:xfrm>
          <a:off x="21272500" y="130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152725</xdr:rowOff>
    </xdr:from>
    <xdr:ext cx="534377" cy="259045"/>
    <xdr:sp macro="" textlink="">
      <xdr:nvSpPr>
        <xdr:cNvPr id="874" name="テキスト ボックス 873"/>
        <xdr:cNvSpPr txBox="1"/>
      </xdr:nvSpPr>
      <xdr:spPr>
        <a:xfrm>
          <a:off x="21056111" y="131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106796</xdr:rowOff>
    </xdr:from>
    <xdr:to>
      <xdr:col>107</xdr:col>
      <xdr:colOff>101600</xdr:colOff>
      <xdr:row>76</xdr:row>
      <xdr:rowOff>36947</xdr:rowOff>
    </xdr:to>
    <xdr:sp macro="" textlink="">
      <xdr:nvSpPr>
        <xdr:cNvPr id="875" name="楕円 874"/>
        <xdr:cNvSpPr/>
      </xdr:nvSpPr>
      <xdr:spPr>
        <a:xfrm>
          <a:off x="20383500" y="12965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28074</xdr:rowOff>
    </xdr:from>
    <xdr:ext cx="534377" cy="259045"/>
    <xdr:sp macro="" textlink="">
      <xdr:nvSpPr>
        <xdr:cNvPr id="876" name="テキスト ボックス 875"/>
        <xdr:cNvSpPr txBox="1"/>
      </xdr:nvSpPr>
      <xdr:spPr>
        <a:xfrm>
          <a:off x="20167111" y="130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12303</xdr:rowOff>
    </xdr:from>
    <xdr:to>
      <xdr:col>102</xdr:col>
      <xdr:colOff>165100</xdr:colOff>
      <xdr:row>76</xdr:row>
      <xdr:rowOff>113903</xdr:rowOff>
    </xdr:to>
    <xdr:sp macro="" textlink="">
      <xdr:nvSpPr>
        <xdr:cNvPr id="877" name="楕円 876"/>
        <xdr:cNvSpPr/>
      </xdr:nvSpPr>
      <xdr:spPr>
        <a:xfrm>
          <a:off x="19494500" y="13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105030</xdr:rowOff>
    </xdr:from>
    <xdr:ext cx="534377" cy="259045"/>
    <xdr:sp macro="" textlink="">
      <xdr:nvSpPr>
        <xdr:cNvPr id="878" name="テキスト ボックス 877"/>
        <xdr:cNvSpPr txBox="1"/>
      </xdr:nvSpPr>
      <xdr:spPr>
        <a:xfrm>
          <a:off x="19278111" y="131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170445</xdr:rowOff>
    </xdr:from>
    <xdr:to>
      <xdr:col>98</xdr:col>
      <xdr:colOff>38100</xdr:colOff>
      <xdr:row>76</xdr:row>
      <xdr:rowOff>100595</xdr:rowOff>
    </xdr:to>
    <xdr:sp macro="" textlink="">
      <xdr:nvSpPr>
        <xdr:cNvPr id="879" name="楕円 878"/>
        <xdr:cNvSpPr/>
      </xdr:nvSpPr>
      <xdr:spPr>
        <a:xfrm>
          <a:off x="18605500" y="130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91722</xdr:rowOff>
    </xdr:from>
    <xdr:ext cx="534377" cy="259045"/>
    <xdr:sp macro="" textlink="">
      <xdr:nvSpPr>
        <xdr:cNvPr id="880" name="テキスト ボックス 879"/>
        <xdr:cNvSpPr txBox="1"/>
      </xdr:nvSpPr>
      <xdr:spPr>
        <a:xfrm>
          <a:off x="18389111" y="1312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635,870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123,016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・物件費、扶助費、災害復旧事業費、公債費、積立金が類似団体平均値を上回っている。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・ふるさと納税の増収に伴い、ふるさと応援寄附返礼品等の物件費、ふるさと応援寄附金基金への積立金は増加し続けている。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・普通建設事業費のうち新規整備に関しては、文化体育館整備事業の完了に伴い大幅に減少している。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16,234
16,049
43.99
10,739,901
10,322,710
387,556
5,122,623
8,399,242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xdr:rowOff>
    </xdr:from>
    <xdr:to>
      <xdr:col>24</xdr:col>
      <xdr:colOff>63500</xdr:colOff>
      <xdr:row>36</xdr:row>
      <xdr:rowOff>103581</xdr:rowOff>
    </xdr:to>
    <xdr:cxnSp macro="">
      <xdr:nvCxnSpPr>
        <xdr:cNvPr id="59" name="直線コネクタ 58"/>
        <xdr:cNvCxnSpPr/>
      </xdr:nvCxnSpPr>
      <xdr:spPr>
        <a:xfrm>
          <a:off x="3797300" y="6172911"/>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59233</xdr:rowOff>
    </xdr:from>
    <xdr:to>
      <xdr:col>19</xdr:col>
      <xdr:colOff>177800</xdr:colOff>
      <xdr:row>36</xdr:row>
      <xdr:rowOff>711</xdr:rowOff>
    </xdr:to>
    <xdr:cxnSp macro="">
      <xdr:nvCxnSpPr>
        <xdr:cNvPr id="62" name="直線コネクタ 61"/>
        <xdr:cNvCxnSpPr/>
      </xdr:nvCxnSpPr>
      <xdr:spPr>
        <a:xfrm>
          <a:off x="2908300" y="605998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59233</xdr:rowOff>
    </xdr:from>
    <xdr:to>
      <xdr:col>15</xdr:col>
      <xdr:colOff>50800</xdr:colOff>
      <xdr:row>35</xdr:row>
      <xdr:rowOff>99924</xdr:rowOff>
    </xdr:to>
    <xdr:cxnSp macro="">
      <xdr:nvCxnSpPr>
        <xdr:cNvPr id="65" name="直線コネクタ 64"/>
        <xdr:cNvCxnSpPr/>
      </xdr:nvCxnSpPr>
      <xdr:spPr>
        <a:xfrm flipV="1">
          <a:off x="2019300" y="6059983"/>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52375</xdr:rowOff>
    </xdr:from>
    <xdr:to>
      <xdr:col>10</xdr:col>
      <xdr:colOff>114300</xdr:colOff>
      <xdr:row>35</xdr:row>
      <xdr:rowOff>99924</xdr:rowOff>
    </xdr:to>
    <xdr:cxnSp macro="">
      <xdr:nvCxnSpPr>
        <xdr:cNvPr id="68" name="直線コネクタ 67"/>
        <xdr:cNvCxnSpPr/>
      </xdr:nvCxnSpPr>
      <xdr:spPr>
        <a:xfrm>
          <a:off x="1130300" y="6053125"/>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52781</xdr:rowOff>
    </xdr:from>
    <xdr:to>
      <xdr:col>24</xdr:col>
      <xdr:colOff>114300</xdr:colOff>
      <xdr:row>36</xdr:row>
      <xdr:rowOff>154381</xdr:rowOff>
    </xdr:to>
    <xdr:sp macro="" textlink="">
      <xdr:nvSpPr>
        <xdr:cNvPr id="78" name="楕円 77"/>
        <xdr:cNvSpPr/>
      </xdr:nvSpPr>
      <xdr:spPr>
        <a:xfrm>
          <a:off x="45847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31208</xdr:rowOff>
    </xdr:from>
    <xdr:ext cx="469744" cy="259045"/>
    <xdr:sp macro="" textlink="">
      <xdr:nvSpPr>
        <xdr:cNvPr id="79" name="議会費該当値テキスト"/>
        <xdr:cNvSpPr txBox="1"/>
      </xdr:nvSpPr>
      <xdr:spPr>
        <a:xfrm>
          <a:off x="4686300" y="62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121361</xdr:rowOff>
    </xdr:from>
    <xdr:to>
      <xdr:col>20</xdr:col>
      <xdr:colOff>38100</xdr:colOff>
      <xdr:row>36</xdr:row>
      <xdr:rowOff>51511</xdr:rowOff>
    </xdr:to>
    <xdr:sp macro="" textlink="">
      <xdr:nvSpPr>
        <xdr:cNvPr id="80" name="楕円 79"/>
        <xdr:cNvSpPr/>
      </xdr:nvSpPr>
      <xdr:spPr>
        <a:xfrm>
          <a:off x="3746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42638</xdr:rowOff>
    </xdr:from>
    <xdr:ext cx="469744" cy="259045"/>
    <xdr:sp macro="" textlink="">
      <xdr:nvSpPr>
        <xdr:cNvPr id="81" name="テキスト ボックス 80"/>
        <xdr:cNvSpPr txBox="1"/>
      </xdr:nvSpPr>
      <xdr:spPr>
        <a:xfrm>
          <a:off x="3562428" y="62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8433</xdr:rowOff>
    </xdr:from>
    <xdr:to>
      <xdr:col>15</xdr:col>
      <xdr:colOff>101600</xdr:colOff>
      <xdr:row>35</xdr:row>
      <xdr:rowOff>110033</xdr:rowOff>
    </xdr:to>
    <xdr:sp macro="" textlink="">
      <xdr:nvSpPr>
        <xdr:cNvPr id="82" name="楕円 81"/>
        <xdr:cNvSpPr/>
      </xdr:nvSpPr>
      <xdr:spPr>
        <a:xfrm>
          <a:off x="2857500" y="6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101160</xdr:rowOff>
    </xdr:from>
    <xdr:ext cx="469744" cy="259045"/>
    <xdr:sp macro="" textlink="">
      <xdr:nvSpPr>
        <xdr:cNvPr id="83" name="テキスト ボックス 82"/>
        <xdr:cNvSpPr txBox="1"/>
      </xdr:nvSpPr>
      <xdr:spPr>
        <a:xfrm>
          <a:off x="2673428" y="61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49124</xdr:rowOff>
    </xdr:from>
    <xdr:to>
      <xdr:col>10</xdr:col>
      <xdr:colOff>165100</xdr:colOff>
      <xdr:row>35</xdr:row>
      <xdr:rowOff>150724</xdr:rowOff>
    </xdr:to>
    <xdr:sp macro="" textlink="">
      <xdr:nvSpPr>
        <xdr:cNvPr id="84" name="楕円 83"/>
        <xdr:cNvSpPr/>
      </xdr:nvSpPr>
      <xdr:spPr>
        <a:xfrm>
          <a:off x="1968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141851</xdr:rowOff>
    </xdr:from>
    <xdr:ext cx="469744" cy="259045"/>
    <xdr:sp macro="" textlink="">
      <xdr:nvSpPr>
        <xdr:cNvPr id="85" name="テキスト ボックス 84"/>
        <xdr:cNvSpPr txBox="1"/>
      </xdr:nvSpPr>
      <xdr:spPr>
        <a:xfrm>
          <a:off x="1784428"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1575</xdr:rowOff>
    </xdr:from>
    <xdr:to>
      <xdr:col>6</xdr:col>
      <xdr:colOff>38100</xdr:colOff>
      <xdr:row>35</xdr:row>
      <xdr:rowOff>103175</xdr:rowOff>
    </xdr:to>
    <xdr:sp macro="" textlink="">
      <xdr:nvSpPr>
        <xdr:cNvPr id="86" name="楕円 85"/>
        <xdr:cNvSpPr/>
      </xdr:nvSpPr>
      <xdr:spPr>
        <a:xfrm>
          <a:off x="1079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94302</xdr:rowOff>
    </xdr:from>
    <xdr:ext cx="469744" cy="259045"/>
    <xdr:sp macro="" textlink="">
      <xdr:nvSpPr>
        <xdr:cNvPr id="87" name="テキスト ボックス 86"/>
        <xdr:cNvSpPr txBox="1"/>
      </xdr:nvSpPr>
      <xdr:spPr>
        <a:xfrm>
          <a:off x="895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66329</xdr:rowOff>
    </xdr:from>
    <xdr:to>
      <xdr:col>24</xdr:col>
      <xdr:colOff>63500</xdr:colOff>
      <xdr:row>54</xdr:row>
      <xdr:rowOff>104532</xdr:rowOff>
    </xdr:to>
    <xdr:cxnSp macro="">
      <xdr:nvCxnSpPr>
        <xdr:cNvPr id="114" name="直線コネクタ 113"/>
        <xdr:cNvCxnSpPr/>
      </xdr:nvCxnSpPr>
      <xdr:spPr>
        <a:xfrm>
          <a:off x="3797300" y="9153179"/>
          <a:ext cx="838200" cy="2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66329</xdr:rowOff>
    </xdr:from>
    <xdr:to>
      <xdr:col>19</xdr:col>
      <xdr:colOff>177800</xdr:colOff>
      <xdr:row>56</xdr:row>
      <xdr:rowOff>121838</xdr:rowOff>
    </xdr:to>
    <xdr:cxnSp macro="">
      <xdr:nvCxnSpPr>
        <xdr:cNvPr id="117" name="直線コネクタ 116"/>
        <xdr:cNvCxnSpPr/>
      </xdr:nvCxnSpPr>
      <xdr:spPr>
        <a:xfrm flipV="1">
          <a:off x="2908300" y="9153179"/>
          <a:ext cx="889000" cy="5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12950</xdr:rowOff>
    </xdr:from>
    <xdr:to>
      <xdr:col>15</xdr:col>
      <xdr:colOff>50800</xdr:colOff>
      <xdr:row>56</xdr:row>
      <xdr:rowOff>121838</xdr:rowOff>
    </xdr:to>
    <xdr:cxnSp macro="">
      <xdr:nvCxnSpPr>
        <xdr:cNvPr id="120" name="直線コネクタ 119"/>
        <xdr:cNvCxnSpPr/>
      </xdr:nvCxnSpPr>
      <xdr:spPr>
        <a:xfrm>
          <a:off x="2019300" y="9271250"/>
          <a:ext cx="889000" cy="4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12950</xdr:rowOff>
    </xdr:from>
    <xdr:to>
      <xdr:col>10</xdr:col>
      <xdr:colOff>114300</xdr:colOff>
      <xdr:row>56</xdr:row>
      <xdr:rowOff>124192</xdr:rowOff>
    </xdr:to>
    <xdr:cxnSp macro="">
      <xdr:nvCxnSpPr>
        <xdr:cNvPr id="123" name="直線コネクタ 122"/>
        <xdr:cNvCxnSpPr/>
      </xdr:nvCxnSpPr>
      <xdr:spPr>
        <a:xfrm flipV="1">
          <a:off x="1130300" y="9271250"/>
          <a:ext cx="889000" cy="4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25525</xdr:rowOff>
    </xdr:from>
    <xdr:ext cx="599010" cy="259045"/>
    <xdr:sp macro="" textlink="">
      <xdr:nvSpPr>
        <xdr:cNvPr id="125" name="テキスト ボックス 124"/>
        <xdr:cNvSpPr txBox="1"/>
      </xdr:nvSpPr>
      <xdr:spPr>
        <a:xfrm>
          <a:off x="1719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53732</xdr:rowOff>
    </xdr:from>
    <xdr:to>
      <xdr:col>24</xdr:col>
      <xdr:colOff>114300</xdr:colOff>
      <xdr:row>54</xdr:row>
      <xdr:rowOff>155332</xdr:rowOff>
    </xdr:to>
    <xdr:sp macro="" textlink="">
      <xdr:nvSpPr>
        <xdr:cNvPr id="133" name="楕円 132"/>
        <xdr:cNvSpPr/>
      </xdr:nvSpPr>
      <xdr:spPr>
        <a:xfrm>
          <a:off x="4584700" y="93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76609</xdr:rowOff>
    </xdr:from>
    <xdr:ext cx="599010" cy="259045"/>
    <xdr:sp macro="" textlink="">
      <xdr:nvSpPr>
        <xdr:cNvPr id="134" name="総務費該当値テキスト"/>
        <xdr:cNvSpPr txBox="1"/>
      </xdr:nvSpPr>
      <xdr:spPr>
        <a:xfrm>
          <a:off x="4686300" y="916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15529</xdr:rowOff>
    </xdr:from>
    <xdr:to>
      <xdr:col>20</xdr:col>
      <xdr:colOff>38100</xdr:colOff>
      <xdr:row>53</xdr:row>
      <xdr:rowOff>117129</xdr:rowOff>
    </xdr:to>
    <xdr:sp macro="" textlink="">
      <xdr:nvSpPr>
        <xdr:cNvPr id="135" name="楕円 134"/>
        <xdr:cNvSpPr/>
      </xdr:nvSpPr>
      <xdr:spPr>
        <a:xfrm>
          <a:off x="3746500" y="91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108256</xdr:rowOff>
    </xdr:from>
    <xdr:ext cx="599010" cy="259045"/>
    <xdr:sp macro="" textlink="">
      <xdr:nvSpPr>
        <xdr:cNvPr id="136" name="テキスト ボックス 135"/>
        <xdr:cNvSpPr txBox="1"/>
      </xdr:nvSpPr>
      <xdr:spPr>
        <a:xfrm>
          <a:off x="3497795" y="919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71038</xdr:rowOff>
    </xdr:from>
    <xdr:to>
      <xdr:col>15</xdr:col>
      <xdr:colOff>101600</xdr:colOff>
      <xdr:row>57</xdr:row>
      <xdr:rowOff>1188</xdr:rowOff>
    </xdr:to>
    <xdr:sp macro="" textlink="">
      <xdr:nvSpPr>
        <xdr:cNvPr id="137" name="楕円 136"/>
        <xdr:cNvSpPr/>
      </xdr:nvSpPr>
      <xdr:spPr>
        <a:xfrm>
          <a:off x="2857500" y="96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163765</xdr:rowOff>
    </xdr:from>
    <xdr:ext cx="534377" cy="259045"/>
    <xdr:sp macro="" textlink="">
      <xdr:nvSpPr>
        <xdr:cNvPr id="138" name="テキスト ボックス 137"/>
        <xdr:cNvSpPr txBox="1"/>
      </xdr:nvSpPr>
      <xdr:spPr>
        <a:xfrm>
          <a:off x="2641111" y="97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133600</xdr:rowOff>
    </xdr:from>
    <xdr:to>
      <xdr:col>10</xdr:col>
      <xdr:colOff>165100</xdr:colOff>
      <xdr:row>54</xdr:row>
      <xdr:rowOff>63750</xdr:rowOff>
    </xdr:to>
    <xdr:sp macro="" textlink="">
      <xdr:nvSpPr>
        <xdr:cNvPr id="139" name="楕円 138"/>
        <xdr:cNvSpPr/>
      </xdr:nvSpPr>
      <xdr:spPr>
        <a:xfrm>
          <a:off x="1968500" y="92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80277</xdr:rowOff>
    </xdr:from>
    <xdr:ext cx="599010" cy="259045"/>
    <xdr:sp macro="" textlink="">
      <xdr:nvSpPr>
        <xdr:cNvPr id="140" name="テキスト ボックス 139"/>
        <xdr:cNvSpPr txBox="1"/>
      </xdr:nvSpPr>
      <xdr:spPr>
        <a:xfrm>
          <a:off x="1719795" y="89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73392</xdr:rowOff>
    </xdr:from>
    <xdr:to>
      <xdr:col>6</xdr:col>
      <xdr:colOff>38100</xdr:colOff>
      <xdr:row>57</xdr:row>
      <xdr:rowOff>3542</xdr:rowOff>
    </xdr:to>
    <xdr:sp macro="" textlink="">
      <xdr:nvSpPr>
        <xdr:cNvPr id="141" name="楕円 140"/>
        <xdr:cNvSpPr/>
      </xdr:nvSpPr>
      <xdr:spPr>
        <a:xfrm>
          <a:off x="1079500" y="96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166119</xdr:rowOff>
    </xdr:from>
    <xdr:ext cx="534377" cy="259045"/>
    <xdr:sp macro="" textlink="">
      <xdr:nvSpPr>
        <xdr:cNvPr id="142" name="テキスト ボックス 141"/>
        <xdr:cNvSpPr txBox="1"/>
      </xdr:nvSpPr>
      <xdr:spPr>
        <a:xfrm>
          <a:off x="863111" y="97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90638</xdr:rowOff>
    </xdr:from>
    <xdr:to>
      <xdr:col>24</xdr:col>
      <xdr:colOff>63500</xdr:colOff>
      <xdr:row>77</xdr:row>
      <xdr:rowOff>142954</xdr:rowOff>
    </xdr:to>
    <xdr:cxnSp macro="">
      <xdr:nvCxnSpPr>
        <xdr:cNvPr id="174" name="直線コネクタ 173"/>
        <xdr:cNvCxnSpPr/>
      </xdr:nvCxnSpPr>
      <xdr:spPr>
        <a:xfrm flipV="1">
          <a:off x="3797300" y="12777938"/>
          <a:ext cx="838200" cy="56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142954</xdr:rowOff>
    </xdr:from>
    <xdr:to>
      <xdr:col>19</xdr:col>
      <xdr:colOff>177800</xdr:colOff>
      <xdr:row>78</xdr:row>
      <xdr:rowOff>79001</xdr:rowOff>
    </xdr:to>
    <xdr:cxnSp macro="">
      <xdr:nvCxnSpPr>
        <xdr:cNvPr id="177" name="直線コネクタ 176"/>
        <xdr:cNvCxnSpPr/>
      </xdr:nvCxnSpPr>
      <xdr:spPr>
        <a:xfrm flipV="1">
          <a:off x="2908300" y="13344604"/>
          <a:ext cx="889000" cy="10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79001</xdr:rowOff>
    </xdr:from>
    <xdr:to>
      <xdr:col>15</xdr:col>
      <xdr:colOff>50800</xdr:colOff>
      <xdr:row>78</xdr:row>
      <xdr:rowOff>111778</xdr:rowOff>
    </xdr:to>
    <xdr:cxnSp macro="">
      <xdr:nvCxnSpPr>
        <xdr:cNvPr id="180" name="直線コネクタ 179"/>
        <xdr:cNvCxnSpPr/>
      </xdr:nvCxnSpPr>
      <xdr:spPr>
        <a:xfrm flipV="1">
          <a:off x="2019300" y="13452101"/>
          <a:ext cx="889000" cy="3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111778</xdr:rowOff>
    </xdr:from>
    <xdr:to>
      <xdr:col>10</xdr:col>
      <xdr:colOff>114300</xdr:colOff>
      <xdr:row>78</xdr:row>
      <xdr:rowOff>145709</xdr:rowOff>
    </xdr:to>
    <xdr:cxnSp macro="">
      <xdr:nvCxnSpPr>
        <xdr:cNvPr id="183" name="直線コネクタ 182"/>
        <xdr:cNvCxnSpPr/>
      </xdr:nvCxnSpPr>
      <xdr:spPr>
        <a:xfrm flipV="1">
          <a:off x="1130300" y="13484878"/>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39838</xdr:rowOff>
    </xdr:from>
    <xdr:to>
      <xdr:col>24</xdr:col>
      <xdr:colOff>114300</xdr:colOff>
      <xdr:row>74</xdr:row>
      <xdr:rowOff>141438</xdr:rowOff>
    </xdr:to>
    <xdr:sp macro="" textlink="">
      <xdr:nvSpPr>
        <xdr:cNvPr id="193" name="楕円 192"/>
        <xdr:cNvSpPr/>
      </xdr:nvSpPr>
      <xdr:spPr>
        <a:xfrm>
          <a:off x="4584700" y="127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62715</xdr:rowOff>
    </xdr:from>
    <xdr:ext cx="599010" cy="259045"/>
    <xdr:sp macro="" textlink="">
      <xdr:nvSpPr>
        <xdr:cNvPr id="194" name="民生費該当値テキスト"/>
        <xdr:cNvSpPr txBox="1"/>
      </xdr:nvSpPr>
      <xdr:spPr>
        <a:xfrm>
          <a:off x="4686300" y="125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92154</xdr:rowOff>
    </xdr:from>
    <xdr:to>
      <xdr:col>20</xdr:col>
      <xdr:colOff>38100</xdr:colOff>
      <xdr:row>78</xdr:row>
      <xdr:rowOff>22304</xdr:rowOff>
    </xdr:to>
    <xdr:sp macro="" textlink="">
      <xdr:nvSpPr>
        <xdr:cNvPr id="195" name="楕円 194"/>
        <xdr:cNvSpPr/>
      </xdr:nvSpPr>
      <xdr:spPr>
        <a:xfrm>
          <a:off x="3746500" y="132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13431</xdr:rowOff>
    </xdr:from>
    <xdr:ext cx="599010" cy="259045"/>
    <xdr:sp macro="" textlink="">
      <xdr:nvSpPr>
        <xdr:cNvPr id="196" name="テキスト ボックス 195"/>
        <xdr:cNvSpPr txBox="1"/>
      </xdr:nvSpPr>
      <xdr:spPr>
        <a:xfrm>
          <a:off x="3497795" y="1338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28201</xdr:rowOff>
    </xdr:from>
    <xdr:to>
      <xdr:col>15</xdr:col>
      <xdr:colOff>101600</xdr:colOff>
      <xdr:row>78</xdr:row>
      <xdr:rowOff>129801</xdr:rowOff>
    </xdr:to>
    <xdr:sp macro="" textlink="">
      <xdr:nvSpPr>
        <xdr:cNvPr id="197" name="楕円 196"/>
        <xdr:cNvSpPr/>
      </xdr:nvSpPr>
      <xdr:spPr>
        <a:xfrm>
          <a:off x="2857500" y="134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120928</xdr:rowOff>
    </xdr:from>
    <xdr:ext cx="599010" cy="259045"/>
    <xdr:sp macro="" textlink="">
      <xdr:nvSpPr>
        <xdr:cNvPr id="198" name="テキスト ボックス 197"/>
        <xdr:cNvSpPr txBox="1"/>
      </xdr:nvSpPr>
      <xdr:spPr>
        <a:xfrm>
          <a:off x="2608795" y="134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60978</xdr:rowOff>
    </xdr:from>
    <xdr:to>
      <xdr:col>10</xdr:col>
      <xdr:colOff>165100</xdr:colOff>
      <xdr:row>78</xdr:row>
      <xdr:rowOff>162578</xdr:rowOff>
    </xdr:to>
    <xdr:sp macro="" textlink="">
      <xdr:nvSpPr>
        <xdr:cNvPr id="199" name="楕円 198"/>
        <xdr:cNvSpPr/>
      </xdr:nvSpPr>
      <xdr:spPr>
        <a:xfrm>
          <a:off x="1968500" y="134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153705</xdr:rowOff>
    </xdr:from>
    <xdr:ext cx="599010" cy="259045"/>
    <xdr:sp macro="" textlink="">
      <xdr:nvSpPr>
        <xdr:cNvPr id="200" name="テキスト ボックス 199"/>
        <xdr:cNvSpPr txBox="1"/>
      </xdr:nvSpPr>
      <xdr:spPr>
        <a:xfrm>
          <a:off x="1719795" y="135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94909</xdr:rowOff>
    </xdr:from>
    <xdr:to>
      <xdr:col>6</xdr:col>
      <xdr:colOff>38100</xdr:colOff>
      <xdr:row>79</xdr:row>
      <xdr:rowOff>25059</xdr:rowOff>
    </xdr:to>
    <xdr:sp macro="" textlink="">
      <xdr:nvSpPr>
        <xdr:cNvPr id="201" name="楕円 200"/>
        <xdr:cNvSpPr/>
      </xdr:nvSpPr>
      <xdr:spPr>
        <a:xfrm>
          <a:off x="1079500" y="13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16186</xdr:rowOff>
    </xdr:from>
    <xdr:ext cx="599010" cy="259045"/>
    <xdr:sp macro="" textlink="">
      <xdr:nvSpPr>
        <xdr:cNvPr id="202" name="テキスト ボックス 201"/>
        <xdr:cNvSpPr txBox="1"/>
      </xdr:nvSpPr>
      <xdr:spPr>
        <a:xfrm>
          <a:off x="830795" y="1356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47417</xdr:rowOff>
    </xdr:from>
    <xdr:to>
      <xdr:col>24</xdr:col>
      <xdr:colOff>63500</xdr:colOff>
      <xdr:row>98</xdr:row>
      <xdr:rowOff>59739</xdr:rowOff>
    </xdr:to>
    <xdr:cxnSp macro="">
      <xdr:nvCxnSpPr>
        <xdr:cNvPr id="231" name="直線コネクタ 230"/>
        <xdr:cNvCxnSpPr/>
      </xdr:nvCxnSpPr>
      <xdr:spPr>
        <a:xfrm flipV="1">
          <a:off x="3797300" y="16849517"/>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158293</xdr:rowOff>
    </xdr:from>
    <xdr:to>
      <xdr:col>19</xdr:col>
      <xdr:colOff>177800</xdr:colOff>
      <xdr:row>98</xdr:row>
      <xdr:rowOff>59739</xdr:rowOff>
    </xdr:to>
    <xdr:cxnSp macro="">
      <xdr:nvCxnSpPr>
        <xdr:cNvPr id="234" name="直線コネクタ 233"/>
        <xdr:cNvCxnSpPr/>
      </xdr:nvCxnSpPr>
      <xdr:spPr>
        <a:xfrm>
          <a:off x="2908300" y="16788943"/>
          <a:ext cx="889000" cy="7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158293</xdr:rowOff>
    </xdr:from>
    <xdr:to>
      <xdr:col>15</xdr:col>
      <xdr:colOff>50800</xdr:colOff>
      <xdr:row>98</xdr:row>
      <xdr:rowOff>34928</xdr:rowOff>
    </xdr:to>
    <xdr:cxnSp macro="">
      <xdr:nvCxnSpPr>
        <xdr:cNvPr id="237" name="直線コネクタ 236"/>
        <xdr:cNvCxnSpPr/>
      </xdr:nvCxnSpPr>
      <xdr:spPr>
        <a:xfrm flipV="1">
          <a:off x="2019300" y="16788943"/>
          <a:ext cx="889000" cy="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34928</xdr:rowOff>
    </xdr:from>
    <xdr:to>
      <xdr:col>10</xdr:col>
      <xdr:colOff>114300</xdr:colOff>
      <xdr:row>98</xdr:row>
      <xdr:rowOff>75589</xdr:rowOff>
    </xdr:to>
    <xdr:cxnSp macro="">
      <xdr:nvCxnSpPr>
        <xdr:cNvPr id="240" name="直線コネクタ 239"/>
        <xdr:cNvCxnSpPr/>
      </xdr:nvCxnSpPr>
      <xdr:spPr>
        <a:xfrm flipV="1">
          <a:off x="1130300" y="16837028"/>
          <a:ext cx="889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168067</xdr:rowOff>
    </xdr:from>
    <xdr:to>
      <xdr:col>24</xdr:col>
      <xdr:colOff>114300</xdr:colOff>
      <xdr:row>98</xdr:row>
      <xdr:rowOff>98217</xdr:rowOff>
    </xdr:to>
    <xdr:sp macro="" textlink="">
      <xdr:nvSpPr>
        <xdr:cNvPr id="250" name="楕円 249"/>
        <xdr:cNvSpPr/>
      </xdr:nvSpPr>
      <xdr:spPr>
        <a:xfrm>
          <a:off x="4584700" y="167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87793</xdr:rowOff>
    </xdr:from>
    <xdr:ext cx="534377" cy="259045"/>
    <xdr:sp macro="" textlink="">
      <xdr:nvSpPr>
        <xdr:cNvPr id="251" name="衛生費該当値テキスト"/>
        <xdr:cNvSpPr txBox="1"/>
      </xdr:nvSpPr>
      <xdr:spPr>
        <a:xfrm>
          <a:off x="4686300" y="167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8939</xdr:rowOff>
    </xdr:from>
    <xdr:to>
      <xdr:col>20</xdr:col>
      <xdr:colOff>38100</xdr:colOff>
      <xdr:row>98</xdr:row>
      <xdr:rowOff>110539</xdr:rowOff>
    </xdr:to>
    <xdr:sp macro="" textlink="">
      <xdr:nvSpPr>
        <xdr:cNvPr id="252" name="楕円 251"/>
        <xdr:cNvSpPr/>
      </xdr:nvSpPr>
      <xdr:spPr>
        <a:xfrm>
          <a:off x="3746500" y="168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101666</xdr:rowOff>
    </xdr:from>
    <xdr:ext cx="534377" cy="259045"/>
    <xdr:sp macro="" textlink="">
      <xdr:nvSpPr>
        <xdr:cNvPr id="253" name="テキスト ボックス 252"/>
        <xdr:cNvSpPr txBox="1"/>
      </xdr:nvSpPr>
      <xdr:spPr>
        <a:xfrm>
          <a:off x="3530111" y="169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107493</xdr:rowOff>
    </xdr:from>
    <xdr:to>
      <xdr:col>15</xdr:col>
      <xdr:colOff>101600</xdr:colOff>
      <xdr:row>98</xdr:row>
      <xdr:rowOff>37643</xdr:rowOff>
    </xdr:to>
    <xdr:sp macro="" textlink="">
      <xdr:nvSpPr>
        <xdr:cNvPr id="254" name="楕円 253"/>
        <xdr:cNvSpPr/>
      </xdr:nvSpPr>
      <xdr:spPr>
        <a:xfrm>
          <a:off x="2857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54170</xdr:rowOff>
    </xdr:from>
    <xdr:ext cx="534377" cy="259045"/>
    <xdr:sp macro="" textlink="">
      <xdr:nvSpPr>
        <xdr:cNvPr id="255" name="テキスト ボックス 254"/>
        <xdr:cNvSpPr txBox="1"/>
      </xdr:nvSpPr>
      <xdr:spPr>
        <a:xfrm>
          <a:off x="2641111" y="165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155578</xdr:rowOff>
    </xdr:from>
    <xdr:to>
      <xdr:col>10</xdr:col>
      <xdr:colOff>165100</xdr:colOff>
      <xdr:row>98</xdr:row>
      <xdr:rowOff>85728</xdr:rowOff>
    </xdr:to>
    <xdr:sp macro="" textlink="">
      <xdr:nvSpPr>
        <xdr:cNvPr id="256" name="楕円 255"/>
        <xdr:cNvSpPr/>
      </xdr:nvSpPr>
      <xdr:spPr>
        <a:xfrm>
          <a:off x="1968500" y="167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76855</xdr:rowOff>
    </xdr:from>
    <xdr:ext cx="534377" cy="259045"/>
    <xdr:sp macro="" textlink="">
      <xdr:nvSpPr>
        <xdr:cNvPr id="257" name="テキスト ボックス 256"/>
        <xdr:cNvSpPr txBox="1"/>
      </xdr:nvSpPr>
      <xdr:spPr>
        <a:xfrm>
          <a:off x="1752111" y="168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24789</xdr:rowOff>
    </xdr:from>
    <xdr:to>
      <xdr:col>6</xdr:col>
      <xdr:colOff>38100</xdr:colOff>
      <xdr:row>98</xdr:row>
      <xdr:rowOff>126389</xdr:rowOff>
    </xdr:to>
    <xdr:sp macro="" textlink="">
      <xdr:nvSpPr>
        <xdr:cNvPr id="258" name="楕円 257"/>
        <xdr:cNvSpPr/>
      </xdr:nvSpPr>
      <xdr:spPr>
        <a:xfrm>
          <a:off x="1079500" y="168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117516</xdr:rowOff>
    </xdr:from>
    <xdr:ext cx="534377" cy="259045"/>
    <xdr:sp macro="" textlink="">
      <xdr:nvSpPr>
        <xdr:cNvPr id="259" name="テキスト ボックス 258"/>
        <xdr:cNvSpPr txBox="1"/>
      </xdr:nvSpPr>
      <xdr:spPr>
        <a:xfrm>
          <a:off x="863111" y="1691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168961</xdr:rowOff>
    </xdr:from>
    <xdr:to>
      <xdr:col>55</xdr:col>
      <xdr:colOff>0</xdr:colOff>
      <xdr:row>37</xdr:row>
      <xdr:rowOff>169646</xdr:rowOff>
    </xdr:to>
    <xdr:cxnSp macro="">
      <xdr:nvCxnSpPr>
        <xdr:cNvPr id="286" name="直線コネクタ 285"/>
        <xdr:cNvCxnSpPr/>
      </xdr:nvCxnSpPr>
      <xdr:spPr>
        <a:xfrm>
          <a:off x="9639300" y="6512611"/>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168961</xdr:rowOff>
    </xdr:from>
    <xdr:to>
      <xdr:col>50</xdr:col>
      <xdr:colOff>114300</xdr:colOff>
      <xdr:row>37</xdr:row>
      <xdr:rowOff>169190</xdr:rowOff>
    </xdr:to>
    <xdr:cxnSp macro="">
      <xdr:nvCxnSpPr>
        <xdr:cNvPr id="289" name="直線コネクタ 288"/>
        <xdr:cNvCxnSpPr/>
      </xdr:nvCxnSpPr>
      <xdr:spPr>
        <a:xfrm flipV="1">
          <a:off x="8750300" y="65126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169190</xdr:rowOff>
    </xdr:to>
    <xdr:cxnSp macro="">
      <xdr:nvCxnSpPr>
        <xdr:cNvPr id="292" name="直線コネクタ 291"/>
        <xdr:cNvCxnSpPr/>
      </xdr:nvCxnSpPr>
      <xdr:spPr>
        <a:xfrm>
          <a:off x="7861300" y="6380023"/>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50546</xdr:rowOff>
    </xdr:to>
    <xdr:cxnSp macro="">
      <xdr:nvCxnSpPr>
        <xdr:cNvPr id="295" name="直線コネクタ 294"/>
        <xdr:cNvCxnSpPr/>
      </xdr:nvCxnSpPr>
      <xdr:spPr>
        <a:xfrm flipV="1">
          <a:off x="6972300" y="63800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118847</xdr:rowOff>
    </xdr:from>
    <xdr:to>
      <xdr:col>55</xdr:col>
      <xdr:colOff>50800</xdr:colOff>
      <xdr:row>38</xdr:row>
      <xdr:rowOff>48997</xdr:rowOff>
    </xdr:to>
    <xdr:sp macro="" textlink="">
      <xdr:nvSpPr>
        <xdr:cNvPr id="305" name="楕円 304"/>
        <xdr:cNvSpPr/>
      </xdr:nvSpPr>
      <xdr:spPr>
        <a:xfrm>
          <a:off x="104267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141724</xdr:rowOff>
    </xdr:from>
    <xdr:ext cx="378565" cy="259045"/>
    <xdr:sp macro="" textlink="">
      <xdr:nvSpPr>
        <xdr:cNvPr id="306" name="労働費該当値テキスト"/>
        <xdr:cNvSpPr txBox="1"/>
      </xdr:nvSpPr>
      <xdr:spPr>
        <a:xfrm>
          <a:off x="10528300" y="63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118161</xdr:rowOff>
    </xdr:from>
    <xdr:to>
      <xdr:col>50</xdr:col>
      <xdr:colOff>165100</xdr:colOff>
      <xdr:row>38</xdr:row>
      <xdr:rowOff>48310</xdr:rowOff>
    </xdr:to>
    <xdr:sp macro="" textlink="">
      <xdr:nvSpPr>
        <xdr:cNvPr id="307" name="楕円 306"/>
        <xdr:cNvSpPr/>
      </xdr:nvSpPr>
      <xdr:spPr>
        <a:xfrm>
          <a:off x="9588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64838</xdr:rowOff>
    </xdr:from>
    <xdr:ext cx="378565" cy="259045"/>
    <xdr:sp macro="" textlink="">
      <xdr:nvSpPr>
        <xdr:cNvPr id="308" name="テキスト ボックス 307"/>
        <xdr:cNvSpPr txBox="1"/>
      </xdr:nvSpPr>
      <xdr:spPr>
        <a:xfrm>
          <a:off x="9450017" y="623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118389</xdr:rowOff>
    </xdr:from>
    <xdr:to>
      <xdr:col>46</xdr:col>
      <xdr:colOff>38100</xdr:colOff>
      <xdr:row>38</xdr:row>
      <xdr:rowOff>48540</xdr:rowOff>
    </xdr:to>
    <xdr:sp macro="" textlink="">
      <xdr:nvSpPr>
        <xdr:cNvPr id="309" name="楕円 308"/>
        <xdr:cNvSpPr/>
      </xdr:nvSpPr>
      <xdr:spPr>
        <a:xfrm>
          <a:off x="8699500" y="6462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65066</xdr:rowOff>
    </xdr:from>
    <xdr:ext cx="378565" cy="259045"/>
    <xdr:sp macro="" textlink="">
      <xdr:nvSpPr>
        <xdr:cNvPr id="310" name="テキスト ボックス 309"/>
        <xdr:cNvSpPr txBox="1"/>
      </xdr:nvSpPr>
      <xdr:spPr>
        <a:xfrm>
          <a:off x="8561017" y="62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11" name="楕円 310"/>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103700</xdr:rowOff>
    </xdr:from>
    <xdr:ext cx="469744" cy="259045"/>
    <xdr:sp macro="" textlink="">
      <xdr:nvSpPr>
        <xdr:cNvPr id="312" name="テキスト ボックス 311"/>
        <xdr:cNvSpPr txBox="1"/>
      </xdr:nvSpPr>
      <xdr:spPr>
        <a:xfrm>
          <a:off x="7626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171196</xdr:rowOff>
    </xdr:from>
    <xdr:to>
      <xdr:col>36</xdr:col>
      <xdr:colOff>165100</xdr:colOff>
      <xdr:row>37</xdr:row>
      <xdr:rowOff>101346</xdr:rowOff>
    </xdr:to>
    <xdr:sp macro="" textlink="">
      <xdr:nvSpPr>
        <xdr:cNvPr id="313" name="楕円 312"/>
        <xdr:cNvSpPr/>
      </xdr:nvSpPr>
      <xdr:spPr>
        <a:xfrm>
          <a:off x="692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117873</xdr:rowOff>
    </xdr:from>
    <xdr:ext cx="469744" cy="259045"/>
    <xdr:sp macro="" textlink="">
      <xdr:nvSpPr>
        <xdr:cNvPr id="314" name="テキスト ボックス 313"/>
        <xdr:cNvSpPr txBox="1"/>
      </xdr:nvSpPr>
      <xdr:spPr>
        <a:xfrm>
          <a:off x="6737428"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27762</xdr:rowOff>
    </xdr:from>
    <xdr:to>
      <xdr:col>55</xdr:col>
      <xdr:colOff>0</xdr:colOff>
      <xdr:row>57</xdr:row>
      <xdr:rowOff>62605</xdr:rowOff>
    </xdr:to>
    <xdr:cxnSp macro="">
      <xdr:nvCxnSpPr>
        <xdr:cNvPr id="343" name="直線コネクタ 342"/>
        <xdr:cNvCxnSpPr/>
      </xdr:nvCxnSpPr>
      <xdr:spPr>
        <a:xfrm flipV="1">
          <a:off x="9639300" y="9800412"/>
          <a:ext cx="8382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130270</xdr:rowOff>
    </xdr:from>
    <xdr:to>
      <xdr:col>50</xdr:col>
      <xdr:colOff>114300</xdr:colOff>
      <xdr:row>57</xdr:row>
      <xdr:rowOff>62605</xdr:rowOff>
    </xdr:to>
    <xdr:cxnSp macro="">
      <xdr:nvCxnSpPr>
        <xdr:cNvPr id="346" name="直線コネクタ 345"/>
        <xdr:cNvCxnSpPr/>
      </xdr:nvCxnSpPr>
      <xdr:spPr>
        <a:xfrm>
          <a:off x="8750300" y="973147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130270</xdr:rowOff>
    </xdr:from>
    <xdr:to>
      <xdr:col>45</xdr:col>
      <xdr:colOff>177800</xdr:colOff>
      <xdr:row>56</xdr:row>
      <xdr:rowOff>153606</xdr:rowOff>
    </xdr:to>
    <xdr:cxnSp macro="">
      <xdr:nvCxnSpPr>
        <xdr:cNvPr id="349" name="直線コネクタ 348"/>
        <xdr:cNvCxnSpPr/>
      </xdr:nvCxnSpPr>
      <xdr:spPr>
        <a:xfrm flipV="1">
          <a:off x="7861300" y="9731470"/>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1987</xdr:rowOff>
    </xdr:from>
    <xdr:to>
      <xdr:col>41</xdr:col>
      <xdr:colOff>50800</xdr:colOff>
      <xdr:row>56</xdr:row>
      <xdr:rowOff>153606</xdr:rowOff>
    </xdr:to>
    <xdr:cxnSp macro="">
      <xdr:nvCxnSpPr>
        <xdr:cNvPr id="352" name="直線コネクタ 351"/>
        <xdr:cNvCxnSpPr/>
      </xdr:nvCxnSpPr>
      <xdr:spPr>
        <a:xfrm>
          <a:off x="6972300" y="9260287"/>
          <a:ext cx="889000" cy="49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148412</xdr:rowOff>
    </xdr:from>
    <xdr:to>
      <xdr:col>55</xdr:col>
      <xdr:colOff>50800</xdr:colOff>
      <xdr:row>57</xdr:row>
      <xdr:rowOff>78562</xdr:rowOff>
    </xdr:to>
    <xdr:sp macro="" textlink="">
      <xdr:nvSpPr>
        <xdr:cNvPr id="362" name="楕円 361"/>
        <xdr:cNvSpPr/>
      </xdr:nvSpPr>
      <xdr:spPr>
        <a:xfrm>
          <a:off x="10426700" y="97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126839</xdr:rowOff>
    </xdr:from>
    <xdr:ext cx="534377" cy="259045"/>
    <xdr:sp macro="" textlink="">
      <xdr:nvSpPr>
        <xdr:cNvPr id="363" name="農林水産業費該当値テキスト"/>
        <xdr:cNvSpPr txBox="1"/>
      </xdr:nvSpPr>
      <xdr:spPr>
        <a:xfrm>
          <a:off x="10528300" y="97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11805</xdr:rowOff>
    </xdr:from>
    <xdr:to>
      <xdr:col>50</xdr:col>
      <xdr:colOff>165100</xdr:colOff>
      <xdr:row>57</xdr:row>
      <xdr:rowOff>113405</xdr:rowOff>
    </xdr:to>
    <xdr:sp macro="" textlink="">
      <xdr:nvSpPr>
        <xdr:cNvPr id="364" name="楕円 363"/>
        <xdr:cNvSpPr/>
      </xdr:nvSpPr>
      <xdr:spPr>
        <a:xfrm>
          <a:off x="9588500" y="9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104532</xdr:rowOff>
    </xdr:from>
    <xdr:ext cx="534377" cy="259045"/>
    <xdr:sp macro="" textlink="">
      <xdr:nvSpPr>
        <xdr:cNvPr id="365" name="テキスト ボックス 364"/>
        <xdr:cNvSpPr txBox="1"/>
      </xdr:nvSpPr>
      <xdr:spPr>
        <a:xfrm>
          <a:off x="9372111" y="98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79470</xdr:rowOff>
    </xdr:from>
    <xdr:to>
      <xdr:col>46</xdr:col>
      <xdr:colOff>38100</xdr:colOff>
      <xdr:row>57</xdr:row>
      <xdr:rowOff>9620</xdr:rowOff>
    </xdr:to>
    <xdr:sp macro="" textlink="">
      <xdr:nvSpPr>
        <xdr:cNvPr id="366" name="楕円 365"/>
        <xdr:cNvSpPr/>
      </xdr:nvSpPr>
      <xdr:spPr>
        <a:xfrm>
          <a:off x="8699500" y="96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747</xdr:rowOff>
    </xdr:from>
    <xdr:ext cx="534377" cy="259045"/>
    <xdr:sp macro="" textlink="">
      <xdr:nvSpPr>
        <xdr:cNvPr id="367" name="テキスト ボックス 366"/>
        <xdr:cNvSpPr txBox="1"/>
      </xdr:nvSpPr>
      <xdr:spPr>
        <a:xfrm>
          <a:off x="8483111" y="9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102806</xdr:rowOff>
    </xdr:from>
    <xdr:to>
      <xdr:col>41</xdr:col>
      <xdr:colOff>101600</xdr:colOff>
      <xdr:row>57</xdr:row>
      <xdr:rowOff>32956</xdr:rowOff>
    </xdr:to>
    <xdr:sp macro="" textlink="">
      <xdr:nvSpPr>
        <xdr:cNvPr id="368" name="楕円 367"/>
        <xdr:cNvSpPr/>
      </xdr:nvSpPr>
      <xdr:spPr>
        <a:xfrm>
          <a:off x="7810500" y="97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24083</xdr:rowOff>
    </xdr:from>
    <xdr:ext cx="534377" cy="259045"/>
    <xdr:sp macro="" textlink="">
      <xdr:nvSpPr>
        <xdr:cNvPr id="369" name="テキスト ボックス 368"/>
        <xdr:cNvSpPr txBox="1"/>
      </xdr:nvSpPr>
      <xdr:spPr>
        <a:xfrm>
          <a:off x="7594111" y="97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122637</xdr:rowOff>
    </xdr:from>
    <xdr:to>
      <xdr:col>36</xdr:col>
      <xdr:colOff>165100</xdr:colOff>
      <xdr:row>54</xdr:row>
      <xdr:rowOff>52787</xdr:rowOff>
    </xdr:to>
    <xdr:sp macro="" textlink="">
      <xdr:nvSpPr>
        <xdr:cNvPr id="370" name="楕円 369"/>
        <xdr:cNvSpPr/>
      </xdr:nvSpPr>
      <xdr:spPr>
        <a:xfrm>
          <a:off x="6921500" y="9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69314</xdr:rowOff>
    </xdr:from>
    <xdr:ext cx="534377" cy="259045"/>
    <xdr:sp macro="" textlink="">
      <xdr:nvSpPr>
        <xdr:cNvPr id="371" name="テキスト ボックス 370"/>
        <xdr:cNvSpPr txBox="1"/>
      </xdr:nvSpPr>
      <xdr:spPr>
        <a:xfrm>
          <a:off x="6705111" y="89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149682</xdr:rowOff>
    </xdr:from>
    <xdr:to>
      <xdr:col>55</xdr:col>
      <xdr:colOff>0</xdr:colOff>
      <xdr:row>77</xdr:row>
      <xdr:rowOff>85694</xdr:rowOff>
    </xdr:to>
    <xdr:cxnSp macro="">
      <xdr:nvCxnSpPr>
        <xdr:cNvPr id="400" name="直線コネクタ 399"/>
        <xdr:cNvCxnSpPr/>
      </xdr:nvCxnSpPr>
      <xdr:spPr>
        <a:xfrm>
          <a:off x="9639300" y="13179882"/>
          <a:ext cx="838200" cy="10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149682</xdr:rowOff>
    </xdr:from>
    <xdr:to>
      <xdr:col>50</xdr:col>
      <xdr:colOff>114300</xdr:colOff>
      <xdr:row>76</xdr:row>
      <xdr:rowOff>153454</xdr:rowOff>
    </xdr:to>
    <xdr:cxnSp macro="">
      <xdr:nvCxnSpPr>
        <xdr:cNvPr id="403" name="直線コネクタ 402"/>
        <xdr:cNvCxnSpPr/>
      </xdr:nvCxnSpPr>
      <xdr:spPr>
        <a:xfrm flipV="1">
          <a:off x="8750300" y="1317988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153454</xdr:rowOff>
    </xdr:from>
    <xdr:to>
      <xdr:col>45</xdr:col>
      <xdr:colOff>177800</xdr:colOff>
      <xdr:row>78</xdr:row>
      <xdr:rowOff>26048</xdr:rowOff>
    </xdr:to>
    <xdr:cxnSp macro="">
      <xdr:nvCxnSpPr>
        <xdr:cNvPr id="406" name="直線コネクタ 405"/>
        <xdr:cNvCxnSpPr/>
      </xdr:nvCxnSpPr>
      <xdr:spPr>
        <a:xfrm flipV="1">
          <a:off x="7861300" y="13183654"/>
          <a:ext cx="889000" cy="2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50603</xdr:rowOff>
    </xdr:from>
    <xdr:to>
      <xdr:col>41</xdr:col>
      <xdr:colOff>50800</xdr:colOff>
      <xdr:row>78</xdr:row>
      <xdr:rowOff>26048</xdr:rowOff>
    </xdr:to>
    <xdr:cxnSp macro="">
      <xdr:nvCxnSpPr>
        <xdr:cNvPr id="409" name="直線コネクタ 408"/>
        <xdr:cNvCxnSpPr/>
      </xdr:nvCxnSpPr>
      <xdr:spPr>
        <a:xfrm>
          <a:off x="6972300" y="13252253"/>
          <a:ext cx="889000" cy="1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34894</xdr:rowOff>
    </xdr:from>
    <xdr:to>
      <xdr:col>55</xdr:col>
      <xdr:colOff>50800</xdr:colOff>
      <xdr:row>77</xdr:row>
      <xdr:rowOff>136494</xdr:rowOff>
    </xdr:to>
    <xdr:sp macro="" textlink="">
      <xdr:nvSpPr>
        <xdr:cNvPr id="419" name="楕円 418"/>
        <xdr:cNvSpPr/>
      </xdr:nvSpPr>
      <xdr:spPr>
        <a:xfrm>
          <a:off x="10426700" y="132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13321</xdr:rowOff>
    </xdr:from>
    <xdr:ext cx="534377" cy="259045"/>
    <xdr:sp macro="" textlink="">
      <xdr:nvSpPr>
        <xdr:cNvPr id="420" name="商工費該当値テキスト"/>
        <xdr:cNvSpPr txBox="1"/>
      </xdr:nvSpPr>
      <xdr:spPr>
        <a:xfrm>
          <a:off x="10528300" y="132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98882</xdr:rowOff>
    </xdr:from>
    <xdr:to>
      <xdr:col>50</xdr:col>
      <xdr:colOff>165100</xdr:colOff>
      <xdr:row>77</xdr:row>
      <xdr:rowOff>29032</xdr:rowOff>
    </xdr:to>
    <xdr:sp macro="" textlink="">
      <xdr:nvSpPr>
        <xdr:cNvPr id="421" name="楕円 420"/>
        <xdr:cNvSpPr/>
      </xdr:nvSpPr>
      <xdr:spPr>
        <a:xfrm>
          <a:off x="9588500" y="131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20159</xdr:rowOff>
    </xdr:from>
    <xdr:ext cx="534377" cy="259045"/>
    <xdr:sp macro="" textlink="">
      <xdr:nvSpPr>
        <xdr:cNvPr id="422" name="テキスト ボックス 421"/>
        <xdr:cNvSpPr txBox="1"/>
      </xdr:nvSpPr>
      <xdr:spPr>
        <a:xfrm>
          <a:off x="9372111" y="132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102654</xdr:rowOff>
    </xdr:from>
    <xdr:to>
      <xdr:col>46</xdr:col>
      <xdr:colOff>38100</xdr:colOff>
      <xdr:row>77</xdr:row>
      <xdr:rowOff>32804</xdr:rowOff>
    </xdr:to>
    <xdr:sp macro="" textlink="">
      <xdr:nvSpPr>
        <xdr:cNvPr id="423" name="楕円 422"/>
        <xdr:cNvSpPr/>
      </xdr:nvSpPr>
      <xdr:spPr>
        <a:xfrm>
          <a:off x="8699500" y="131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49331</xdr:rowOff>
    </xdr:from>
    <xdr:ext cx="534377" cy="259045"/>
    <xdr:sp macro="" textlink="">
      <xdr:nvSpPr>
        <xdr:cNvPr id="424" name="テキスト ボックス 423"/>
        <xdr:cNvSpPr txBox="1"/>
      </xdr:nvSpPr>
      <xdr:spPr>
        <a:xfrm>
          <a:off x="8483111" y="129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146698</xdr:rowOff>
    </xdr:from>
    <xdr:to>
      <xdr:col>41</xdr:col>
      <xdr:colOff>101600</xdr:colOff>
      <xdr:row>78</xdr:row>
      <xdr:rowOff>76848</xdr:rowOff>
    </xdr:to>
    <xdr:sp macro="" textlink="">
      <xdr:nvSpPr>
        <xdr:cNvPr id="425" name="楕円 424"/>
        <xdr:cNvSpPr/>
      </xdr:nvSpPr>
      <xdr:spPr>
        <a:xfrm>
          <a:off x="7810500" y="133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67975</xdr:rowOff>
    </xdr:from>
    <xdr:ext cx="469744" cy="259045"/>
    <xdr:sp macro="" textlink="">
      <xdr:nvSpPr>
        <xdr:cNvPr id="426" name="テキスト ボックス 425"/>
        <xdr:cNvSpPr txBox="1"/>
      </xdr:nvSpPr>
      <xdr:spPr>
        <a:xfrm>
          <a:off x="7626428" y="1344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171253</xdr:rowOff>
    </xdr:from>
    <xdr:to>
      <xdr:col>36</xdr:col>
      <xdr:colOff>165100</xdr:colOff>
      <xdr:row>77</xdr:row>
      <xdr:rowOff>101403</xdr:rowOff>
    </xdr:to>
    <xdr:sp macro="" textlink="">
      <xdr:nvSpPr>
        <xdr:cNvPr id="427" name="楕円 426"/>
        <xdr:cNvSpPr/>
      </xdr:nvSpPr>
      <xdr:spPr>
        <a:xfrm>
          <a:off x="6921500" y="132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117930</xdr:rowOff>
    </xdr:from>
    <xdr:ext cx="534377" cy="259045"/>
    <xdr:sp macro="" textlink="">
      <xdr:nvSpPr>
        <xdr:cNvPr id="428" name="テキスト ボックス 427"/>
        <xdr:cNvSpPr txBox="1"/>
      </xdr:nvSpPr>
      <xdr:spPr>
        <a:xfrm>
          <a:off x="6705111" y="12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90835</xdr:rowOff>
    </xdr:from>
    <xdr:to>
      <xdr:col>55</xdr:col>
      <xdr:colOff>0</xdr:colOff>
      <xdr:row>97</xdr:row>
      <xdr:rowOff>93861</xdr:rowOff>
    </xdr:to>
    <xdr:cxnSp macro="">
      <xdr:nvCxnSpPr>
        <xdr:cNvPr id="455" name="直線コネクタ 454"/>
        <xdr:cNvCxnSpPr/>
      </xdr:nvCxnSpPr>
      <xdr:spPr>
        <a:xfrm flipV="1">
          <a:off x="9639300" y="16721485"/>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93861</xdr:rowOff>
    </xdr:from>
    <xdr:to>
      <xdr:col>50</xdr:col>
      <xdr:colOff>114300</xdr:colOff>
      <xdr:row>97</xdr:row>
      <xdr:rowOff>101899</xdr:rowOff>
    </xdr:to>
    <xdr:cxnSp macro="">
      <xdr:nvCxnSpPr>
        <xdr:cNvPr id="458" name="直線コネクタ 457"/>
        <xdr:cNvCxnSpPr/>
      </xdr:nvCxnSpPr>
      <xdr:spPr>
        <a:xfrm flipV="1">
          <a:off x="8750300" y="16724511"/>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101899</xdr:rowOff>
    </xdr:from>
    <xdr:to>
      <xdr:col>45</xdr:col>
      <xdr:colOff>177800</xdr:colOff>
      <xdr:row>97</xdr:row>
      <xdr:rowOff>157508</xdr:rowOff>
    </xdr:to>
    <xdr:cxnSp macro="">
      <xdr:nvCxnSpPr>
        <xdr:cNvPr id="461" name="直線コネクタ 460"/>
        <xdr:cNvCxnSpPr/>
      </xdr:nvCxnSpPr>
      <xdr:spPr>
        <a:xfrm flipV="1">
          <a:off x="7861300" y="16732549"/>
          <a:ext cx="889000" cy="5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80625</xdr:rowOff>
    </xdr:from>
    <xdr:to>
      <xdr:col>41</xdr:col>
      <xdr:colOff>50800</xdr:colOff>
      <xdr:row>97</xdr:row>
      <xdr:rowOff>157508</xdr:rowOff>
    </xdr:to>
    <xdr:cxnSp macro="">
      <xdr:nvCxnSpPr>
        <xdr:cNvPr id="464" name="直線コネクタ 463"/>
        <xdr:cNvCxnSpPr/>
      </xdr:nvCxnSpPr>
      <xdr:spPr>
        <a:xfrm>
          <a:off x="6972300" y="16711275"/>
          <a:ext cx="889000" cy="7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40035</xdr:rowOff>
    </xdr:from>
    <xdr:to>
      <xdr:col>55</xdr:col>
      <xdr:colOff>50800</xdr:colOff>
      <xdr:row>97</xdr:row>
      <xdr:rowOff>141635</xdr:rowOff>
    </xdr:to>
    <xdr:sp macro="" textlink="">
      <xdr:nvSpPr>
        <xdr:cNvPr id="474" name="楕円 473"/>
        <xdr:cNvSpPr/>
      </xdr:nvSpPr>
      <xdr:spPr>
        <a:xfrm>
          <a:off x="10426700" y="166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136109</xdr:rowOff>
    </xdr:from>
    <xdr:ext cx="534377" cy="259045"/>
    <xdr:sp macro="" textlink="">
      <xdr:nvSpPr>
        <xdr:cNvPr id="475" name="土木費該当値テキスト"/>
        <xdr:cNvSpPr txBox="1"/>
      </xdr:nvSpPr>
      <xdr:spPr>
        <a:xfrm>
          <a:off x="10528300" y="165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43061</xdr:rowOff>
    </xdr:from>
    <xdr:to>
      <xdr:col>50</xdr:col>
      <xdr:colOff>165100</xdr:colOff>
      <xdr:row>97</xdr:row>
      <xdr:rowOff>144661</xdr:rowOff>
    </xdr:to>
    <xdr:sp macro="" textlink="">
      <xdr:nvSpPr>
        <xdr:cNvPr id="476" name="楕円 475"/>
        <xdr:cNvSpPr/>
      </xdr:nvSpPr>
      <xdr:spPr>
        <a:xfrm>
          <a:off x="9588500" y="166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135788</xdr:rowOff>
    </xdr:from>
    <xdr:ext cx="534377" cy="259045"/>
    <xdr:sp macro="" textlink="">
      <xdr:nvSpPr>
        <xdr:cNvPr id="477" name="テキスト ボックス 476"/>
        <xdr:cNvSpPr txBox="1"/>
      </xdr:nvSpPr>
      <xdr:spPr>
        <a:xfrm>
          <a:off x="9372111" y="167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51099</xdr:rowOff>
    </xdr:from>
    <xdr:to>
      <xdr:col>46</xdr:col>
      <xdr:colOff>38100</xdr:colOff>
      <xdr:row>97</xdr:row>
      <xdr:rowOff>152699</xdr:rowOff>
    </xdr:to>
    <xdr:sp macro="" textlink="">
      <xdr:nvSpPr>
        <xdr:cNvPr id="478" name="楕円 477"/>
        <xdr:cNvSpPr/>
      </xdr:nvSpPr>
      <xdr:spPr>
        <a:xfrm>
          <a:off x="8699500" y="166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143826</xdr:rowOff>
    </xdr:from>
    <xdr:ext cx="534377" cy="259045"/>
    <xdr:sp macro="" textlink="">
      <xdr:nvSpPr>
        <xdr:cNvPr id="479" name="テキスト ボックス 478"/>
        <xdr:cNvSpPr txBox="1"/>
      </xdr:nvSpPr>
      <xdr:spPr>
        <a:xfrm>
          <a:off x="8483111" y="167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106708</xdr:rowOff>
    </xdr:from>
    <xdr:to>
      <xdr:col>41</xdr:col>
      <xdr:colOff>101600</xdr:colOff>
      <xdr:row>98</xdr:row>
      <xdr:rowOff>36858</xdr:rowOff>
    </xdr:to>
    <xdr:sp macro="" textlink="">
      <xdr:nvSpPr>
        <xdr:cNvPr id="480" name="楕円 479"/>
        <xdr:cNvSpPr/>
      </xdr:nvSpPr>
      <xdr:spPr>
        <a:xfrm>
          <a:off x="7810500" y="167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27985</xdr:rowOff>
    </xdr:from>
    <xdr:ext cx="534377" cy="259045"/>
    <xdr:sp macro="" textlink="">
      <xdr:nvSpPr>
        <xdr:cNvPr id="481" name="テキスト ボックス 480"/>
        <xdr:cNvSpPr txBox="1"/>
      </xdr:nvSpPr>
      <xdr:spPr>
        <a:xfrm>
          <a:off x="7594111" y="168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29825</xdr:rowOff>
    </xdr:from>
    <xdr:to>
      <xdr:col>36</xdr:col>
      <xdr:colOff>165100</xdr:colOff>
      <xdr:row>97</xdr:row>
      <xdr:rowOff>131425</xdr:rowOff>
    </xdr:to>
    <xdr:sp macro="" textlink="">
      <xdr:nvSpPr>
        <xdr:cNvPr id="482" name="楕円 481"/>
        <xdr:cNvSpPr/>
      </xdr:nvSpPr>
      <xdr:spPr>
        <a:xfrm>
          <a:off x="6921500" y="166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122552</xdr:rowOff>
    </xdr:from>
    <xdr:ext cx="534377" cy="259045"/>
    <xdr:sp macro="" textlink="">
      <xdr:nvSpPr>
        <xdr:cNvPr id="483" name="テキスト ボックス 482"/>
        <xdr:cNvSpPr txBox="1"/>
      </xdr:nvSpPr>
      <xdr:spPr>
        <a:xfrm>
          <a:off x="6705111" y="1675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152311</xdr:rowOff>
    </xdr:from>
    <xdr:to>
      <xdr:col>85</xdr:col>
      <xdr:colOff>127000</xdr:colOff>
      <xdr:row>36</xdr:row>
      <xdr:rowOff>164065</xdr:rowOff>
    </xdr:to>
    <xdr:cxnSp macro="">
      <xdr:nvCxnSpPr>
        <xdr:cNvPr id="512" name="直線コネクタ 511"/>
        <xdr:cNvCxnSpPr/>
      </xdr:nvCxnSpPr>
      <xdr:spPr>
        <a:xfrm>
          <a:off x="15481300" y="6324511"/>
          <a:ext cx="8382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152311</xdr:rowOff>
    </xdr:from>
    <xdr:to>
      <xdr:col>81</xdr:col>
      <xdr:colOff>50800</xdr:colOff>
      <xdr:row>36</xdr:row>
      <xdr:rowOff>158960</xdr:rowOff>
    </xdr:to>
    <xdr:cxnSp macro="">
      <xdr:nvCxnSpPr>
        <xdr:cNvPr id="515" name="直線コネクタ 514"/>
        <xdr:cNvCxnSpPr/>
      </xdr:nvCxnSpPr>
      <xdr:spPr>
        <a:xfrm flipV="1">
          <a:off x="14592300" y="6324511"/>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139738</xdr:rowOff>
    </xdr:from>
    <xdr:to>
      <xdr:col>76</xdr:col>
      <xdr:colOff>114300</xdr:colOff>
      <xdr:row>36</xdr:row>
      <xdr:rowOff>158960</xdr:rowOff>
    </xdr:to>
    <xdr:cxnSp macro="">
      <xdr:nvCxnSpPr>
        <xdr:cNvPr id="518" name="直線コネクタ 517"/>
        <xdr:cNvCxnSpPr/>
      </xdr:nvCxnSpPr>
      <xdr:spPr>
        <a:xfrm>
          <a:off x="13703300" y="6311938"/>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139738</xdr:rowOff>
    </xdr:from>
    <xdr:to>
      <xdr:col>71</xdr:col>
      <xdr:colOff>177800</xdr:colOff>
      <xdr:row>37</xdr:row>
      <xdr:rowOff>2216</xdr:rowOff>
    </xdr:to>
    <xdr:cxnSp macro="">
      <xdr:nvCxnSpPr>
        <xdr:cNvPr id="521" name="直線コネクタ 520"/>
        <xdr:cNvCxnSpPr/>
      </xdr:nvCxnSpPr>
      <xdr:spPr>
        <a:xfrm flipV="1">
          <a:off x="12814300" y="6311938"/>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113265</xdr:rowOff>
    </xdr:from>
    <xdr:to>
      <xdr:col>85</xdr:col>
      <xdr:colOff>177800</xdr:colOff>
      <xdr:row>37</xdr:row>
      <xdr:rowOff>43415</xdr:rowOff>
    </xdr:to>
    <xdr:sp macro="" textlink="">
      <xdr:nvSpPr>
        <xdr:cNvPr id="531" name="楕円 530"/>
        <xdr:cNvSpPr/>
      </xdr:nvSpPr>
      <xdr:spPr>
        <a:xfrm>
          <a:off x="16268700" y="62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91692</xdr:rowOff>
    </xdr:from>
    <xdr:ext cx="534377" cy="259045"/>
    <xdr:sp macro="" textlink="">
      <xdr:nvSpPr>
        <xdr:cNvPr id="532" name="消防費該当値テキスト"/>
        <xdr:cNvSpPr txBox="1"/>
      </xdr:nvSpPr>
      <xdr:spPr>
        <a:xfrm>
          <a:off x="16370300" y="626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101511</xdr:rowOff>
    </xdr:from>
    <xdr:to>
      <xdr:col>81</xdr:col>
      <xdr:colOff>101600</xdr:colOff>
      <xdr:row>37</xdr:row>
      <xdr:rowOff>31661</xdr:rowOff>
    </xdr:to>
    <xdr:sp macro="" textlink="">
      <xdr:nvSpPr>
        <xdr:cNvPr id="533" name="楕円 532"/>
        <xdr:cNvSpPr/>
      </xdr:nvSpPr>
      <xdr:spPr>
        <a:xfrm>
          <a:off x="15430500" y="62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22788</xdr:rowOff>
    </xdr:from>
    <xdr:ext cx="534377" cy="259045"/>
    <xdr:sp macro="" textlink="">
      <xdr:nvSpPr>
        <xdr:cNvPr id="534" name="テキスト ボックス 533"/>
        <xdr:cNvSpPr txBox="1"/>
      </xdr:nvSpPr>
      <xdr:spPr>
        <a:xfrm>
          <a:off x="15214111" y="63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108160</xdr:rowOff>
    </xdr:from>
    <xdr:to>
      <xdr:col>76</xdr:col>
      <xdr:colOff>165100</xdr:colOff>
      <xdr:row>37</xdr:row>
      <xdr:rowOff>38310</xdr:rowOff>
    </xdr:to>
    <xdr:sp macro="" textlink="">
      <xdr:nvSpPr>
        <xdr:cNvPr id="535" name="楕円 534"/>
        <xdr:cNvSpPr/>
      </xdr:nvSpPr>
      <xdr:spPr>
        <a:xfrm>
          <a:off x="14541500" y="62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29437</xdr:rowOff>
    </xdr:from>
    <xdr:ext cx="534377" cy="259045"/>
    <xdr:sp macro="" textlink="">
      <xdr:nvSpPr>
        <xdr:cNvPr id="536" name="テキスト ボックス 535"/>
        <xdr:cNvSpPr txBox="1"/>
      </xdr:nvSpPr>
      <xdr:spPr>
        <a:xfrm>
          <a:off x="14325111" y="63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88938</xdr:rowOff>
    </xdr:from>
    <xdr:to>
      <xdr:col>72</xdr:col>
      <xdr:colOff>38100</xdr:colOff>
      <xdr:row>37</xdr:row>
      <xdr:rowOff>19088</xdr:rowOff>
    </xdr:to>
    <xdr:sp macro="" textlink="">
      <xdr:nvSpPr>
        <xdr:cNvPr id="537" name="楕円 536"/>
        <xdr:cNvSpPr/>
      </xdr:nvSpPr>
      <xdr:spPr>
        <a:xfrm>
          <a:off x="13652500" y="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10215</xdr:rowOff>
    </xdr:from>
    <xdr:ext cx="534377" cy="259045"/>
    <xdr:sp macro="" textlink="">
      <xdr:nvSpPr>
        <xdr:cNvPr id="538" name="テキスト ボックス 537"/>
        <xdr:cNvSpPr txBox="1"/>
      </xdr:nvSpPr>
      <xdr:spPr>
        <a:xfrm>
          <a:off x="13436111" y="63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122866</xdr:rowOff>
    </xdr:from>
    <xdr:to>
      <xdr:col>67</xdr:col>
      <xdr:colOff>101600</xdr:colOff>
      <xdr:row>37</xdr:row>
      <xdr:rowOff>53016</xdr:rowOff>
    </xdr:to>
    <xdr:sp macro="" textlink="">
      <xdr:nvSpPr>
        <xdr:cNvPr id="539" name="楕円 538"/>
        <xdr:cNvSpPr/>
      </xdr:nvSpPr>
      <xdr:spPr>
        <a:xfrm>
          <a:off x="12763500" y="62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44143</xdr:rowOff>
    </xdr:from>
    <xdr:ext cx="534377" cy="259045"/>
    <xdr:sp macro="" textlink="">
      <xdr:nvSpPr>
        <xdr:cNvPr id="540" name="テキスト ボックス 539"/>
        <xdr:cNvSpPr txBox="1"/>
      </xdr:nvSpPr>
      <xdr:spPr>
        <a:xfrm>
          <a:off x="12547111" y="63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120612</xdr:rowOff>
    </xdr:from>
    <xdr:to>
      <xdr:col>85</xdr:col>
      <xdr:colOff>127000</xdr:colOff>
      <xdr:row>57</xdr:row>
      <xdr:rowOff>56778</xdr:rowOff>
    </xdr:to>
    <xdr:cxnSp macro="">
      <xdr:nvCxnSpPr>
        <xdr:cNvPr id="567" name="直線コネクタ 566"/>
        <xdr:cNvCxnSpPr/>
      </xdr:nvCxnSpPr>
      <xdr:spPr>
        <a:xfrm>
          <a:off x="15481300" y="9207462"/>
          <a:ext cx="838200" cy="6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120612</xdr:rowOff>
    </xdr:from>
    <xdr:to>
      <xdr:col>81</xdr:col>
      <xdr:colOff>50800</xdr:colOff>
      <xdr:row>56</xdr:row>
      <xdr:rowOff>162976</xdr:rowOff>
    </xdr:to>
    <xdr:cxnSp macro="">
      <xdr:nvCxnSpPr>
        <xdr:cNvPr id="570" name="直線コネクタ 569"/>
        <xdr:cNvCxnSpPr/>
      </xdr:nvCxnSpPr>
      <xdr:spPr>
        <a:xfrm flipV="1">
          <a:off x="14592300" y="9207462"/>
          <a:ext cx="889000" cy="5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162976</xdr:rowOff>
    </xdr:from>
    <xdr:to>
      <xdr:col>76</xdr:col>
      <xdr:colOff>114300</xdr:colOff>
      <xdr:row>57</xdr:row>
      <xdr:rowOff>145173</xdr:rowOff>
    </xdr:to>
    <xdr:cxnSp macro="">
      <xdr:nvCxnSpPr>
        <xdr:cNvPr id="573" name="直線コネクタ 572"/>
        <xdr:cNvCxnSpPr/>
      </xdr:nvCxnSpPr>
      <xdr:spPr>
        <a:xfrm flipV="1">
          <a:off x="13703300" y="9764176"/>
          <a:ext cx="889000" cy="15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46079</xdr:rowOff>
    </xdr:from>
    <xdr:to>
      <xdr:col>71</xdr:col>
      <xdr:colOff>177800</xdr:colOff>
      <xdr:row>57</xdr:row>
      <xdr:rowOff>145173</xdr:rowOff>
    </xdr:to>
    <xdr:cxnSp macro="">
      <xdr:nvCxnSpPr>
        <xdr:cNvPr id="576" name="直線コネクタ 575"/>
        <xdr:cNvCxnSpPr/>
      </xdr:nvCxnSpPr>
      <xdr:spPr>
        <a:xfrm>
          <a:off x="12814300" y="9818729"/>
          <a:ext cx="889000" cy="9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5978</xdr:rowOff>
    </xdr:from>
    <xdr:to>
      <xdr:col>85</xdr:col>
      <xdr:colOff>177800</xdr:colOff>
      <xdr:row>57</xdr:row>
      <xdr:rowOff>107578</xdr:rowOff>
    </xdr:to>
    <xdr:sp macro="" textlink="">
      <xdr:nvSpPr>
        <xdr:cNvPr id="586" name="楕円 585"/>
        <xdr:cNvSpPr/>
      </xdr:nvSpPr>
      <xdr:spPr>
        <a:xfrm>
          <a:off x="16268700" y="97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116792</xdr:rowOff>
    </xdr:from>
    <xdr:ext cx="534377" cy="259045"/>
    <xdr:sp macro="" textlink="">
      <xdr:nvSpPr>
        <xdr:cNvPr id="587" name="教育費該当値テキスト"/>
        <xdr:cNvSpPr txBox="1"/>
      </xdr:nvSpPr>
      <xdr:spPr>
        <a:xfrm>
          <a:off x="16370300" y="97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69812</xdr:rowOff>
    </xdr:from>
    <xdr:to>
      <xdr:col>81</xdr:col>
      <xdr:colOff>101600</xdr:colOff>
      <xdr:row>53</xdr:row>
      <xdr:rowOff>171412</xdr:rowOff>
    </xdr:to>
    <xdr:sp macro="" textlink="">
      <xdr:nvSpPr>
        <xdr:cNvPr id="588" name="楕円 587"/>
        <xdr:cNvSpPr/>
      </xdr:nvSpPr>
      <xdr:spPr>
        <a:xfrm>
          <a:off x="15430500" y="91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16489</xdr:rowOff>
    </xdr:from>
    <xdr:ext cx="599010" cy="259045"/>
    <xdr:sp macro="" textlink="">
      <xdr:nvSpPr>
        <xdr:cNvPr id="589" name="テキスト ボックス 588"/>
        <xdr:cNvSpPr txBox="1"/>
      </xdr:nvSpPr>
      <xdr:spPr>
        <a:xfrm>
          <a:off x="15181795" y="893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112176</xdr:rowOff>
    </xdr:from>
    <xdr:to>
      <xdr:col>76</xdr:col>
      <xdr:colOff>165100</xdr:colOff>
      <xdr:row>57</xdr:row>
      <xdr:rowOff>42326</xdr:rowOff>
    </xdr:to>
    <xdr:sp macro="" textlink="">
      <xdr:nvSpPr>
        <xdr:cNvPr id="590" name="楕円 589"/>
        <xdr:cNvSpPr/>
      </xdr:nvSpPr>
      <xdr:spPr>
        <a:xfrm>
          <a:off x="14541500" y="97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58853</xdr:rowOff>
    </xdr:from>
    <xdr:ext cx="534377" cy="259045"/>
    <xdr:sp macro="" textlink="">
      <xdr:nvSpPr>
        <xdr:cNvPr id="591" name="テキスト ボックス 590"/>
        <xdr:cNvSpPr txBox="1"/>
      </xdr:nvSpPr>
      <xdr:spPr>
        <a:xfrm>
          <a:off x="14325111" y="94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94373</xdr:rowOff>
    </xdr:from>
    <xdr:to>
      <xdr:col>72</xdr:col>
      <xdr:colOff>38100</xdr:colOff>
      <xdr:row>58</xdr:row>
      <xdr:rowOff>24523</xdr:rowOff>
    </xdr:to>
    <xdr:sp macro="" textlink="">
      <xdr:nvSpPr>
        <xdr:cNvPr id="592" name="楕円 591"/>
        <xdr:cNvSpPr/>
      </xdr:nvSpPr>
      <xdr:spPr>
        <a:xfrm>
          <a:off x="13652500" y="98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15650</xdr:rowOff>
    </xdr:from>
    <xdr:ext cx="534377" cy="259045"/>
    <xdr:sp macro="" textlink="">
      <xdr:nvSpPr>
        <xdr:cNvPr id="593" name="テキスト ボックス 592"/>
        <xdr:cNvSpPr txBox="1"/>
      </xdr:nvSpPr>
      <xdr:spPr>
        <a:xfrm>
          <a:off x="13436111" y="99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166729</xdr:rowOff>
    </xdr:from>
    <xdr:to>
      <xdr:col>67</xdr:col>
      <xdr:colOff>101600</xdr:colOff>
      <xdr:row>57</xdr:row>
      <xdr:rowOff>96879</xdr:rowOff>
    </xdr:to>
    <xdr:sp macro="" textlink="">
      <xdr:nvSpPr>
        <xdr:cNvPr id="594" name="楕円 593"/>
        <xdr:cNvSpPr/>
      </xdr:nvSpPr>
      <xdr:spPr>
        <a:xfrm>
          <a:off x="12763500" y="97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113406</xdr:rowOff>
    </xdr:from>
    <xdr:ext cx="534377" cy="259045"/>
    <xdr:sp macro="" textlink="">
      <xdr:nvSpPr>
        <xdr:cNvPr id="595" name="テキスト ボックス 594"/>
        <xdr:cNvSpPr txBox="1"/>
      </xdr:nvSpPr>
      <xdr:spPr>
        <a:xfrm>
          <a:off x="12547111" y="954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958</xdr:rowOff>
    </xdr:from>
    <xdr:to>
      <xdr:col>85</xdr:col>
      <xdr:colOff>127000</xdr:colOff>
      <xdr:row>79</xdr:row>
      <xdr:rowOff>31964</xdr:rowOff>
    </xdr:to>
    <xdr:cxnSp macro="">
      <xdr:nvCxnSpPr>
        <xdr:cNvPr id="624" name="直線コネクタ 623"/>
        <xdr:cNvCxnSpPr/>
      </xdr:nvCxnSpPr>
      <xdr:spPr>
        <a:xfrm flipV="1">
          <a:off x="15481300" y="13545508"/>
          <a:ext cx="8382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27995</xdr:rowOff>
    </xdr:from>
    <xdr:to>
      <xdr:col>81</xdr:col>
      <xdr:colOff>50800</xdr:colOff>
      <xdr:row>79</xdr:row>
      <xdr:rowOff>31964</xdr:rowOff>
    </xdr:to>
    <xdr:cxnSp macro="">
      <xdr:nvCxnSpPr>
        <xdr:cNvPr id="627" name="直線コネクタ 626"/>
        <xdr:cNvCxnSpPr/>
      </xdr:nvCxnSpPr>
      <xdr:spPr>
        <a:xfrm>
          <a:off x="14592300" y="13572545"/>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27995</xdr:rowOff>
    </xdr:from>
    <xdr:to>
      <xdr:col>76</xdr:col>
      <xdr:colOff>114300</xdr:colOff>
      <xdr:row>79</xdr:row>
      <xdr:rowOff>30826</xdr:rowOff>
    </xdr:to>
    <xdr:cxnSp macro="">
      <xdr:nvCxnSpPr>
        <xdr:cNvPr id="630" name="直線コネクタ 629"/>
        <xdr:cNvCxnSpPr/>
      </xdr:nvCxnSpPr>
      <xdr:spPr>
        <a:xfrm flipV="1">
          <a:off x="13703300" y="13572545"/>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30826</xdr:rowOff>
    </xdr:from>
    <xdr:to>
      <xdr:col>71</xdr:col>
      <xdr:colOff>177800</xdr:colOff>
      <xdr:row>79</xdr:row>
      <xdr:rowOff>44131</xdr:rowOff>
    </xdr:to>
    <xdr:cxnSp macro="">
      <xdr:nvCxnSpPr>
        <xdr:cNvPr id="633" name="直線コネクタ 632"/>
        <xdr:cNvCxnSpPr/>
      </xdr:nvCxnSpPr>
      <xdr:spPr>
        <a:xfrm flipV="1">
          <a:off x="12814300" y="13575376"/>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121608</xdr:rowOff>
    </xdr:from>
    <xdr:to>
      <xdr:col>85</xdr:col>
      <xdr:colOff>177800</xdr:colOff>
      <xdr:row>79</xdr:row>
      <xdr:rowOff>51758</xdr:rowOff>
    </xdr:to>
    <xdr:sp macro="" textlink="">
      <xdr:nvSpPr>
        <xdr:cNvPr id="643" name="楕円 642"/>
        <xdr:cNvSpPr/>
      </xdr:nvSpPr>
      <xdr:spPr>
        <a:xfrm>
          <a:off x="162687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80985</xdr:rowOff>
    </xdr:from>
    <xdr:ext cx="534377" cy="259045"/>
    <xdr:sp macro="" textlink="">
      <xdr:nvSpPr>
        <xdr:cNvPr id="644" name="災害復旧費該当値テキスト"/>
        <xdr:cNvSpPr txBox="1"/>
      </xdr:nvSpPr>
      <xdr:spPr>
        <a:xfrm>
          <a:off x="16370300" y="132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152614</xdr:rowOff>
    </xdr:from>
    <xdr:to>
      <xdr:col>81</xdr:col>
      <xdr:colOff>101600</xdr:colOff>
      <xdr:row>79</xdr:row>
      <xdr:rowOff>82764</xdr:rowOff>
    </xdr:to>
    <xdr:sp macro="" textlink="">
      <xdr:nvSpPr>
        <xdr:cNvPr id="645" name="楕円 644"/>
        <xdr:cNvSpPr/>
      </xdr:nvSpPr>
      <xdr:spPr>
        <a:xfrm>
          <a:off x="15430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73891</xdr:rowOff>
    </xdr:from>
    <xdr:ext cx="469744" cy="259045"/>
    <xdr:sp macro="" textlink="">
      <xdr:nvSpPr>
        <xdr:cNvPr id="646" name="テキスト ボックス 645"/>
        <xdr:cNvSpPr txBox="1"/>
      </xdr:nvSpPr>
      <xdr:spPr>
        <a:xfrm>
          <a:off x="15246428" y="136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148645</xdr:rowOff>
    </xdr:from>
    <xdr:to>
      <xdr:col>76</xdr:col>
      <xdr:colOff>165100</xdr:colOff>
      <xdr:row>79</xdr:row>
      <xdr:rowOff>78795</xdr:rowOff>
    </xdr:to>
    <xdr:sp macro="" textlink="">
      <xdr:nvSpPr>
        <xdr:cNvPr id="647" name="楕円 646"/>
        <xdr:cNvSpPr/>
      </xdr:nvSpPr>
      <xdr:spPr>
        <a:xfrm>
          <a:off x="14541500" y="135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69922</xdr:rowOff>
    </xdr:from>
    <xdr:ext cx="469744" cy="259045"/>
    <xdr:sp macro="" textlink="">
      <xdr:nvSpPr>
        <xdr:cNvPr id="648" name="テキスト ボックス 647"/>
        <xdr:cNvSpPr txBox="1"/>
      </xdr:nvSpPr>
      <xdr:spPr>
        <a:xfrm>
          <a:off x="14357428" y="1361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151476</xdr:rowOff>
    </xdr:from>
    <xdr:to>
      <xdr:col>72</xdr:col>
      <xdr:colOff>38100</xdr:colOff>
      <xdr:row>79</xdr:row>
      <xdr:rowOff>81626</xdr:rowOff>
    </xdr:to>
    <xdr:sp macro="" textlink="">
      <xdr:nvSpPr>
        <xdr:cNvPr id="649" name="楕円 648"/>
        <xdr:cNvSpPr/>
      </xdr:nvSpPr>
      <xdr:spPr>
        <a:xfrm>
          <a:off x="13652500" y="135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72753</xdr:rowOff>
    </xdr:from>
    <xdr:ext cx="469744" cy="259045"/>
    <xdr:sp macro="" textlink="">
      <xdr:nvSpPr>
        <xdr:cNvPr id="650" name="テキスト ボックス 649"/>
        <xdr:cNvSpPr txBox="1"/>
      </xdr:nvSpPr>
      <xdr:spPr>
        <a:xfrm>
          <a:off x="13468428" y="136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164781</xdr:rowOff>
    </xdr:from>
    <xdr:to>
      <xdr:col>67</xdr:col>
      <xdr:colOff>101600</xdr:colOff>
      <xdr:row>79</xdr:row>
      <xdr:rowOff>94931</xdr:rowOff>
    </xdr:to>
    <xdr:sp macro="" textlink="">
      <xdr:nvSpPr>
        <xdr:cNvPr id="651" name="楕円 650"/>
        <xdr:cNvSpPr/>
      </xdr:nvSpPr>
      <xdr:spPr>
        <a:xfrm>
          <a:off x="127635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86058</xdr:rowOff>
    </xdr:from>
    <xdr:ext cx="313932" cy="259045"/>
    <xdr:sp macro="" textlink="">
      <xdr:nvSpPr>
        <xdr:cNvPr id="652" name="テキスト ボックス 651"/>
        <xdr:cNvSpPr txBox="1"/>
      </xdr:nvSpPr>
      <xdr:spPr>
        <a:xfrm>
          <a:off x="12657333" y="1363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41932</xdr:rowOff>
    </xdr:from>
    <xdr:to>
      <xdr:col>85</xdr:col>
      <xdr:colOff>127000</xdr:colOff>
      <xdr:row>97</xdr:row>
      <xdr:rowOff>44470</xdr:rowOff>
    </xdr:to>
    <xdr:cxnSp macro="">
      <xdr:nvCxnSpPr>
        <xdr:cNvPr id="679" name="直線コネクタ 678"/>
        <xdr:cNvCxnSpPr/>
      </xdr:nvCxnSpPr>
      <xdr:spPr>
        <a:xfrm>
          <a:off x="15481300" y="16672582"/>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35892</xdr:rowOff>
    </xdr:from>
    <xdr:to>
      <xdr:col>81</xdr:col>
      <xdr:colOff>50800</xdr:colOff>
      <xdr:row>97</xdr:row>
      <xdr:rowOff>41932</xdr:rowOff>
    </xdr:to>
    <xdr:cxnSp macro="">
      <xdr:nvCxnSpPr>
        <xdr:cNvPr id="682" name="直線コネクタ 681"/>
        <xdr:cNvCxnSpPr/>
      </xdr:nvCxnSpPr>
      <xdr:spPr>
        <a:xfrm>
          <a:off x="14592300" y="16666542"/>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35892</xdr:rowOff>
    </xdr:from>
    <xdr:to>
      <xdr:col>76</xdr:col>
      <xdr:colOff>114300</xdr:colOff>
      <xdr:row>97</xdr:row>
      <xdr:rowOff>40584</xdr:rowOff>
    </xdr:to>
    <xdr:cxnSp macro="">
      <xdr:nvCxnSpPr>
        <xdr:cNvPr id="685" name="直線コネクタ 684"/>
        <xdr:cNvCxnSpPr/>
      </xdr:nvCxnSpPr>
      <xdr:spPr>
        <a:xfrm flipV="1">
          <a:off x="13703300" y="16666542"/>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40584</xdr:rowOff>
    </xdr:from>
    <xdr:to>
      <xdr:col>71</xdr:col>
      <xdr:colOff>177800</xdr:colOff>
      <xdr:row>97</xdr:row>
      <xdr:rowOff>51132</xdr:rowOff>
    </xdr:to>
    <xdr:cxnSp macro="">
      <xdr:nvCxnSpPr>
        <xdr:cNvPr id="688" name="直線コネクタ 687"/>
        <xdr:cNvCxnSpPr/>
      </xdr:nvCxnSpPr>
      <xdr:spPr>
        <a:xfrm flipV="1">
          <a:off x="12814300" y="16671234"/>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165120</xdr:rowOff>
    </xdr:from>
    <xdr:to>
      <xdr:col>85</xdr:col>
      <xdr:colOff>177800</xdr:colOff>
      <xdr:row>97</xdr:row>
      <xdr:rowOff>95270</xdr:rowOff>
    </xdr:to>
    <xdr:sp macro="" textlink="">
      <xdr:nvSpPr>
        <xdr:cNvPr id="698" name="楕円 697"/>
        <xdr:cNvSpPr/>
      </xdr:nvSpPr>
      <xdr:spPr>
        <a:xfrm>
          <a:off x="16268700" y="1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16547</xdr:rowOff>
    </xdr:from>
    <xdr:ext cx="534377" cy="259045"/>
    <xdr:sp macro="" textlink="">
      <xdr:nvSpPr>
        <xdr:cNvPr id="699" name="公債費該当値テキスト"/>
        <xdr:cNvSpPr txBox="1"/>
      </xdr:nvSpPr>
      <xdr:spPr>
        <a:xfrm>
          <a:off x="16370300" y="164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162582</xdr:rowOff>
    </xdr:from>
    <xdr:to>
      <xdr:col>81</xdr:col>
      <xdr:colOff>101600</xdr:colOff>
      <xdr:row>97</xdr:row>
      <xdr:rowOff>92732</xdr:rowOff>
    </xdr:to>
    <xdr:sp macro="" textlink="">
      <xdr:nvSpPr>
        <xdr:cNvPr id="700" name="楕円 699"/>
        <xdr:cNvSpPr/>
      </xdr:nvSpPr>
      <xdr:spPr>
        <a:xfrm>
          <a:off x="15430500" y="16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109259</xdr:rowOff>
    </xdr:from>
    <xdr:ext cx="534377" cy="259045"/>
    <xdr:sp macro="" textlink="">
      <xdr:nvSpPr>
        <xdr:cNvPr id="701" name="テキスト ボックス 700"/>
        <xdr:cNvSpPr txBox="1"/>
      </xdr:nvSpPr>
      <xdr:spPr>
        <a:xfrm>
          <a:off x="15214111" y="1639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156542</xdr:rowOff>
    </xdr:from>
    <xdr:to>
      <xdr:col>76</xdr:col>
      <xdr:colOff>165100</xdr:colOff>
      <xdr:row>97</xdr:row>
      <xdr:rowOff>86692</xdr:rowOff>
    </xdr:to>
    <xdr:sp macro="" textlink="">
      <xdr:nvSpPr>
        <xdr:cNvPr id="702" name="楕円 701"/>
        <xdr:cNvSpPr/>
      </xdr:nvSpPr>
      <xdr:spPr>
        <a:xfrm>
          <a:off x="14541500" y="166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103219</xdr:rowOff>
    </xdr:from>
    <xdr:ext cx="534377" cy="259045"/>
    <xdr:sp macro="" textlink="">
      <xdr:nvSpPr>
        <xdr:cNvPr id="703" name="テキスト ボックス 702"/>
        <xdr:cNvSpPr txBox="1"/>
      </xdr:nvSpPr>
      <xdr:spPr>
        <a:xfrm>
          <a:off x="14325111" y="163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161234</xdr:rowOff>
    </xdr:from>
    <xdr:to>
      <xdr:col>72</xdr:col>
      <xdr:colOff>38100</xdr:colOff>
      <xdr:row>97</xdr:row>
      <xdr:rowOff>91384</xdr:rowOff>
    </xdr:to>
    <xdr:sp macro="" textlink="">
      <xdr:nvSpPr>
        <xdr:cNvPr id="704" name="楕円 703"/>
        <xdr:cNvSpPr/>
      </xdr:nvSpPr>
      <xdr:spPr>
        <a:xfrm>
          <a:off x="13652500" y="166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107911</xdr:rowOff>
    </xdr:from>
    <xdr:ext cx="534377" cy="259045"/>
    <xdr:sp macro="" textlink="">
      <xdr:nvSpPr>
        <xdr:cNvPr id="705" name="テキスト ボックス 704"/>
        <xdr:cNvSpPr txBox="1"/>
      </xdr:nvSpPr>
      <xdr:spPr>
        <a:xfrm>
          <a:off x="13436111" y="16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332</xdr:rowOff>
    </xdr:from>
    <xdr:to>
      <xdr:col>67</xdr:col>
      <xdr:colOff>101600</xdr:colOff>
      <xdr:row>97</xdr:row>
      <xdr:rowOff>101932</xdr:rowOff>
    </xdr:to>
    <xdr:sp macro="" textlink="">
      <xdr:nvSpPr>
        <xdr:cNvPr id="706" name="楕円 705"/>
        <xdr:cNvSpPr/>
      </xdr:nvSpPr>
      <xdr:spPr>
        <a:xfrm>
          <a:off x="12763500" y="166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118459</xdr:rowOff>
    </xdr:from>
    <xdr:ext cx="534377" cy="259045"/>
    <xdr:sp macro="" textlink="">
      <xdr:nvSpPr>
        <xdr:cNvPr id="707" name="テキスト ボックス 706"/>
        <xdr:cNvSpPr txBox="1"/>
      </xdr:nvSpPr>
      <xdr:spPr>
        <a:xfrm>
          <a:off x="12547111" y="164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費や公用及び公共用施設建設基金積立金の減があった一方、ふるさと応援寄附金基金積立金等の増があり、全体として前年度より減額となっているものの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・民生費は、子育て世帯や住民税非課税世帯への臨時特別給付金給付費、保育所や認定こども園施設整備交付金事業費補助金等により大幅な増があり、類似団体平均値を上回っている。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・公債費は、償還元金の減により昨年度より減となっているものの、依然として類似団体平均値を上回っている。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本年度は財政調整基金を取り崩すことなく、基金残高も昨年度から</a:t>
          </a:r>
          <a:r>
            <a:rPr kumimoji="1" lang="en-US" altLang="ja-JP" sz="1400">
              <a:latin typeface="ＭＳ ゴシック" pitchFamily="49" charset="-128"/>
              <a:ea typeface="ＭＳ ゴシック" pitchFamily="49" charset="-128"/>
            </a:rPr>
            <a:t>110,084</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2,402,972</a:t>
          </a:r>
          <a:r>
            <a:rPr kumimoji="1" lang="ja-JP" altLang="en-US" sz="1400">
              <a:latin typeface="ＭＳ ゴシック" pitchFamily="49" charset="-128"/>
              <a:ea typeface="ＭＳ ゴシック" pitchFamily="49" charset="-128"/>
            </a:rPr>
            <a:t>千円となった。標準財政規模に対する財政調整基金残高比率は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ポイント低下している。実質収支比率は昨年度から</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ポイント増加して</a:t>
          </a:r>
          <a:r>
            <a:rPr kumimoji="1" lang="en-US" altLang="ja-JP" sz="1400">
              <a:latin typeface="ＭＳ ゴシック" pitchFamily="49" charset="-128"/>
              <a:ea typeface="ＭＳ ゴシック" pitchFamily="49" charset="-128"/>
            </a:rPr>
            <a:t>7.57</a:t>
          </a:r>
          <a:r>
            <a:rPr kumimoji="1" lang="ja-JP" altLang="en-US" sz="1400">
              <a:latin typeface="ＭＳ ゴシック" pitchFamily="49" charset="-128"/>
              <a:ea typeface="ＭＳ ゴシック" pitchFamily="49" charset="-128"/>
            </a:rPr>
            <a:t>％、実質収支は</a:t>
          </a:r>
          <a:r>
            <a:rPr kumimoji="1" lang="en-US" altLang="ja-JP" sz="1400">
              <a:latin typeface="ＭＳ ゴシック" pitchFamily="49" charset="-128"/>
              <a:ea typeface="ＭＳ ゴシック" pitchFamily="49" charset="-128"/>
            </a:rPr>
            <a:t>387,556</a:t>
          </a:r>
          <a:r>
            <a:rPr kumimoji="1" lang="ja-JP" altLang="en-US" sz="1400">
              <a:latin typeface="ＭＳ ゴシック" pitchFamily="49" charset="-128"/>
              <a:ea typeface="ＭＳ ゴシック" pitchFamily="49" charset="-128"/>
            </a:rPr>
            <a:t>千円。今後も町税等適切な財源の確保を図り、引き続き健全な行財政運営に努める。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全会計において、実質赤字額および資金不足額が発生していないため、連結実質赤字比率は算出されていない。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10739901</v>
      </c>
      <c r="BO4" s="410"/>
      <c r="BP4" s="410"/>
      <c r="BQ4" s="410"/>
      <c r="BR4" s="410"/>
      <c r="BS4" s="410"/>
      <c r="BT4" s="410"/>
      <c r="BU4" s="411"/>
      <c r="BV4" s="409">
        <v>12532856</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7.6</v>
      </c>
      <c r="CU4" s="416"/>
      <c r="CV4" s="416"/>
      <c r="CW4" s="416"/>
      <c r="CX4" s="416"/>
      <c r="CY4" s="416"/>
      <c r="CZ4" s="416"/>
      <c r="DA4" s="417"/>
      <c r="DB4" s="415">
        <v>1.1000000000000001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10322710</v>
      </c>
      <c r="BO5" s="447"/>
      <c r="BP5" s="447"/>
      <c r="BQ5" s="447"/>
      <c r="BR5" s="447"/>
      <c r="BS5" s="447"/>
      <c r="BT5" s="447"/>
      <c r="BU5" s="448"/>
      <c r="BV5" s="446">
        <v>12270420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84.4</v>
      </c>
      <c r="CU5" s="444"/>
      <c r="CV5" s="444"/>
      <c r="CW5" s="444"/>
      <c r="CX5" s="444"/>
      <c r="CY5" s="444"/>
      <c r="CZ5" s="444"/>
      <c r="DA5" s="445"/>
      <c r="DB5" s="443">
        <v>90.5</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417191</v>
      </c>
      <c r="BO6" s="447"/>
      <c r="BP6" s="447"/>
      <c r="BQ6" s="447"/>
      <c r="BR6" s="447"/>
      <c r="BS6" s="447"/>
      <c r="BT6" s="447"/>
      <c r="BU6" s="448"/>
      <c r="BV6" s="446">
        <v>262436</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87.8</v>
      </c>
      <c r="CU6" s="484"/>
      <c r="CV6" s="484"/>
      <c r="CW6" s="484"/>
      <c r="CX6" s="484"/>
      <c r="CY6" s="484"/>
      <c r="CZ6" s="484"/>
      <c r="DA6" s="485"/>
      <c r="DB6" s="483">
        <v>94.4</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94</v>
      </c>
      <c r="AV7" s="479"/>
      <c r="AW7" s="479"/>
      <c r="AX7" s="479"/>
      <c r="AY7" s="480" t="s">
        <v>106</v>
      </c>
      <c r="AZ7" s="481"/>
      <c r="BA7" s="481"/>
      <c r="BB7" s="481"/>
      <c r="BC7" s="481"/>
      <c r="BD7" s="481"/>
      <c r="BE7" s="481"/>
      <c r="BF7" s="481"/>
      <c r="BG7" s="481"/>
      <c r="BH7" s="481"/>
      <c r="BI7" s="481"/>
      <c r="BJ7" s="481"/>
      <c r="BK7" s="481"/>
      <c r="BL7" s="481"/>
      <c r="BM7" s="482"/>
      <c r="BN7" s="446">
        <v>29635</v>
      </c>
      <c r="BO7" s="447"/>
      <c r="BP7" s="447"/>
      <c r="BQ7" s="447"/>
      <c r="BR7" s="447"/>
      <c r="BS7" s="447"/>
      <c r="BT7" s="447"/>
      <c r="BU7" s="448"/>
      <c r="BV7" s="446">
        <v>210407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5122623</v>
      </c>
      <c r="CU7" s="447"/>
      <c r="CV7" s="447"/>
      <c r="CW7" s="447"/>
      <c r="CX7" s="447"/>
      <c r="CY7" s="447"/>
      <c r="CZ7" s="447"/>
      <c r="DA7" s="448"/>
      <c r="DB7" s="446">
        <v>4867318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387556</v>
      </c>
      <c r="BO8" s="447"/>
      <c r="BP8" s="447"/>
      <c r="BQ8" s="447"/>
      <c r="BR8" s="447"/>
      <c r="BS8" s="447"/>
      <c r="BT8" s="447"/>
      <c r="BU8" s="448"/>
      <c r="BV8" s="446">
        <v>52029</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0.53</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16323</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335527</v>
      </c>
      <c r="BO9" s="447"/>
      <c r="BP9" s="447"/>
      <c r="BQ9" s="447"/>
      <c r="BR9" s="447"/>
      <c r="BS9" s="447"/>
      <c r="BT9" s="447"/>
      <c r="BU9" s="448"/>
      <c r="BV9" s="446">
        <v>-96510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16411</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102</v>
      </c>
      <c r="AV10" s="479"/>
      <c r="AW10" s="479"/>
      <c r="AX10" s="479"/>
      <c r="AY10" s="480" t="s">
        <v>119</v>
      </c>
      <c r="AZ10" s="481"/>
      <c r="BA10" s="481"/>
      <c r="BB10" s="481"/>
      <c r="BC10" s="481"/>
      <c r="BD10" s="481"/>
      <c r="BE10" s="481"/>
      <c r="BF10" s="481"/>
      <c r="BG10" s="481"/>
      <c r="BH10" s="481"/>
      <c r="BI10" s="481"/>
      <c r="BJ10" s="481"/>
      <c r="BK10" s="481"/>
      <c r="BL10" s="481"/>
      <c r="BM10" s="482"/>
      <c r="BN10" s="446">
        <v>83085</v>
      </c>
      <c r="BO10" s="447"/>
      <c r="BP10" s="447"/>
      <c r="BQ10" s="447"/>
      <c r="BR10" s="447"/>
      <c r="BS10" s="447"/>
      <c r="BT10" s="447"/>
      <c r="BU10" s="448"/>
      <c r="BV10" s="446">
        <v>8779</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94</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16234</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156209</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16049</v>
      </c>
      <c r="S13" s="531"/>
      <c r="T13" s="531"/>
      <c r="U13" s="531"/>
      <c r="V13" s="532"/>
      <c r="W13" s="462" t="s">
        <v>139</v>
      </c>
      <c r="X13" s="463"/>
      <c r="Y13" s="463"/>
      <c r="Z13" s="463"/>
      <c r="AA13" s="463"/>
      <c r="AB13" s="453"/>
      <c r="AC13" s="497">
        <v>382</v>
      </c>
      <c r="AD13" s="498"/>
      <c r="AE13" s="498"/>
      <c r="AF13" s="498"/>
      <c r="AG13" s="540"/>
      <c r="AH13" s="497">
        <v>398</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418612</v>
      </c>
      <c r="BO13" s="447"/>
      <c r="BP13" s="447"/>
      <c r="BQ13" s="447"/>
      <c r="BR13" s="447"/>
      <c r="BS13" s="447"/>
      <c r="BT13" s="447"/>
      <c r="BU13" s="448"/>
      <c r="BV13" s="446">
        <v>-243940</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16169</v>
      </c>
      <c r="S14" s="531"/>
      <c r="T14" s="531"/>
      <c r="U14" s="531"/>
      <c r="V14" s="532"/>
      <c r="W14" s="436"/>
      <c r="X14" s="437"/>
      <c r="Y14" s="437"/>
      <c r="Z14" s="437"/>
      <c r="AA14" s="437"/>
      <c r="AB14" s="426"/>
      <c r="AC14" s="533">
        <v>4.8</v>
      </c>
      <c r="AD14" s="534"/>
      <c r="AE14" s="534"/>
      <c r="AF14" s="534"/>
      <c r="AG14" s="535"/>
      <c r="AH14" s="533">
        <v>5.0999999999999996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146</v>
      </c>
      <c r="CU14" s="545"/>
      <c r="CV14" s="545"/>
      <c r="CW14" s="545"/>
      <c r="CX14" s="545"/>
      <c r="CY14" s="545"/>
      <c r="CZ14" s="545"/>
      <c r="DA14" s="546"/>
      <c r="DB14" s="544" t="s">
        <v>136</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147</v>
      </c>
      <c r="N15" s="538"/>
      <c r="O15" s="538"/>
      <c r="P15" s="538"/>
      <c r="Q15" s="539"/>
      <c r="R15" s="530">
        <v>15974</v>
      </c>
      <c r="S15" s="531"/>
      <c r="T15" s="531"/>
      <c r="U15" s="531"/>
      <c r="V15" s="532"/>
      <c r="W15" s="462" t="s">
        <v>148</v>
      </c>
      <c r="X15" s="463"/>
      <c r="Y15" s="463"/>
      <c r="Z15" s="463"/>
      <c r="AA15" s="463"/>
      <c r="AB15" s="453"/>
      <c r="AC15" s="497">
        <v>2175</v>
      </c>
      <c r="AD15" s="498"/>
      <c r="AE15" s="498"/>
      <c r="AF15" s="498"/>
      <c r="AG15" s="540"/>
      <c r="AH15" s="497">
        <v>2221</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2094248</v>
      </c>
      <c r="BO15" s="410"/>
      <c r="BP15" s="410"/>
      <c r="BQ15" s="410"/>
      <c r="BR15" s="410"/>
      <c r="BS15" s="410"/>
      <c r="BT15" s="410"/>
      <c r="BU15" s="411"/>
      <c r="BV15" s="409">
        <v>2167851</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27.2</v>
      </c>
      <c r="AD16" s="534"/>
      <c r="AE16" s="534"/>
      <c r="AF16" s="534"/>
      <c r="AG16" s="535"/>
      <c r="AH16" s="533">
        <v>28.4</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4283485</v>
      </c>
      <c r="BO16" s="447"/>
      <c r="BP16" s="447"/>
      <c r="BQ16" s="447"/>
      <c r="BR16" s="447"/>
      <c r="BS16" s="447"/>
      <c r="BT16" s="447"/>
      <c r="BU16" s="448"/>
      <c r="BV16" s="446">
        <v>4040291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5429</v>
      </c>
      <c r="AD17" s="498"/>
      <c r="AE17" s="498"/>
      <c r="AF17" s="498"/>
      <c r="AG17" s="540"/>
      <c r="AH17" s="497">
        <v>5189</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2645723</v>
      </c>
      <c r="BO17" s="447"/>
      <c r="BP17" s="447"/>
      <c r="BQ17" s="447"/>
      <c r="BR17" s="447"/>
      <c r="BS17" s="447"/>
      <c r="BT17" s="447"/>
      <c r="BU17" s="448"/>
      <c r="BV17" s="446">
        <v>2751262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43.99</v>
      </c>
      <c r="M18" s="570"/>
      <c r="N18" s="570"/>
      <c r="O18" s="570"/>
      <c r="P18" s="570"/>
      <c r="Q18" s="570"/>
      <c r="R18" s="571"/>
      <c r="S18" s="571"/>
      <c r="T18" s="571"/>
      <c r="U18" s="571"/>
      <c r="V18" s="572"/>
      <c r="W18" s="464"/>
      <c r="X18" s="465"/>
      <c r="Y18" s="465"/>
      <c r="Z18" s="465"/>
      <c r="AA18" s="465"/>
      <c r="AB18" s="456"/>
      <c r="AC18" s="573">
        <v>68</v>
      </c>
      <c r="AD18" s="574"/>
      <c r="AE18" s="574"/>
      <c r="AF18" s="574"/>
      <c r="AG18" s="575"/>
      <c r="AH18" s="573">
        <v>66.5</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4478469</v>
      </c>
      <c r="BO18" s="447"/>
      <c r="BP18" s="447"/>
      <c r="BQ18" s="447"/>
      <c r="BR18" s="447"/>
      <c r="BS18" s="447"/>
      <c r="BT18" s="447"/>
      <c r="BU18" s="448"/>
      <c r="BV18" s="446">
        <v>4463763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371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5940348</v>
      </c>
      <c r="BO19" s="447"/>
      <c r="BP19" s="447"/>
      <c r="BQ19" s="447"/>
      <c r="BR19" s="447"/>
      <c r="BS19" s="447"/>
      <c r="BT19" s="447"/>
      <c r="BU19" s="448"/>
      <c r="BV19" s="446">
        <v>5778508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6137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8399242</v>
      </c>
      <c r="BO22" s="410"/>
      <c r="BP22" s="410"/>
      <c r="BQ22" s="410"/>
      <c r="BR22" s="410"/>
      <c r="BS22" s="410"/>
      <c r="BT22" s="410"/>
      <c r="BU22" s="411"/>
      <c r="BV22" s="409">
        <v>8769210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7475905</v>
      </c>
      <c r="BO23" s="447"/>
      <c r="BP23" s="447"/>
      <c r="BQ23" s="447"/>
      <c r="BR23" s="447"/>
      <c r="BS23" s="447"/>
      <c r="BT23" s="447"/>
      <c r="BU23" s="448"/>
      <c r="BV23" s="446">
        <v>7806427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7500</v>
      </c>
      <c r="R24" s="498"/>
      <c r="S24" s="498"/>
      <c r="T24" s="498"/>
      <c r="U24" s="498"/>
      <c r="V24" s="540"/>
      <c r="W24" s="592"/>
      <c r="X24" s="593"/>
      <c r="Y24" s="594"/>
      <c r="Z24" s="496" t="s">
        <v>173</v>
      </c>
      <c r="AA24" s="476"/>
      <c r="AB24" s="476"/>
      <c r="AC24" s="476"/>
      <c r="AD24" s="476"/>
      <c r="AE24" s="476"/>
      <c r="AF24" s="476"/>
      <c r="AG24" s="477"/>
      <c r="AH24" s="497">
        <v>130</v>
      </c>
      <c r="AI24" s="498"/>
      <c r="AJ24" s="498"/>
      <c r="AK24" s="498"/>
      <c r="AL24" s="540"/>
      <c r="AM24" s="497">
        <v>385580</v>
      </c>
      <c r="AN24" s="498"/>
      <c r="AO24" s="498"/>
      <c r="AP24" s="498"/>
      <c r="AQ24" s="498"/>
      <c r="AR24" s="540"/>
      <c r="AS24" s="497">
        <v>2966</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4750690</v>
      </c>
      <c r="BO24" s="447"/>
      <c r="BP24" s="447"/>
      <c r="BQ24" s="447"/>
      <c r="BR24" s="447"/>
      <c r="BS24" s="447"/>
      <c r="BT24" s="447"/>
      <c r="BU24" s="448"/>
      <c r="BV24" s="446">
        <v>5005461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6000</v>
      </c>
      <c r="R25" s="498"/>
      <c r="S25" s="498"/>
      <c r="T25" s="498"/>
      <c r="U25" s="498"/>
      <c r="V25" s="540"/>
      <c r="W25" s="592"/>
      <c r="X25" s="593"/>
      <c r="Y25" s="594"/>
      <c r="Z25" s="496" t="s">
        <v>176</v>
      </c>
      <c r="AA25" s="476"/>
      <c r="AB25" s="476"/>
      <c r="AC25" s="476"/>
      <c r="AD25" s="476"/>
      <c r="AE25" s="476"/>
      <c r="AF25" s="476"/>
      <c r="AG25" s="477"/>
      <c r="AH25" s="497" t="s">
        <v>137</v>
      </c>
      <c r="AI25" s="498"/>
      <c r="AJ25" s="498"/>
      <c r="AK25" s="498"/>
      <c r="AL25" s="540"/>
      <c r="AM25" s="497" t="s">
        <v>177</v>
      </c>
      <c r="AN25" s="498"/>
      <c r="AO25" s="498"/>
      <c r="AP25" s="498"/>
      <c r="AQ25" s="498"/>
      <c r="AR25" s="540"/>
      <c r="AS25" s="497" t="s">
        <v>137</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328718</v>
      </c>
      <c r="BO25" s="410"/>
      <c r="BP25" s="410"/>
      <c r="BQ25" s="410"/>
      <c r="BR25" s="410"/>
      <c r="BS25" s="410"/>
      <c r="BT25" s="410"/>
      <c r="BU25" s="411"/>
      <c r="BV25" s="409">
        <v>333054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5250</v>
      </c>
      <c r="R26" s="498"/>
      <c r="S26" s="498"/>
      <c r="T26" s="498"/>
      <c r="U26" s="498"/>
      <c r="V26" s="540"/>
      <c r="W26" s="592"/>
      <c r="X26" s="593"/>
      <c r="Y26" s="594"/>
      <c r="Z26" s="496" t="s">
        <v>180</v>
      </c>
      <c r="AA26" s="598"/>
      <c r="AB26" s="598"/>
      <c r="AC26" s="598"/>
      <c r="AD26" s="598"/>
      <c r="AE26" s="598"/>
      <c r="AF26" s="598"/>
      <c r="AG26" s="599"/>
      <c r="AH26" s="497" t="s">
        <v>137</v>
      </c>
      <c r="AI26" s="498"/>
      <c r="AJ26" s="498"/>
      <c r="AK26" s="498"/>
      <c r="AL26" s="540"/>
      <c r="AM26" s="497" t="s">
        <v>137</v>
      </c>
      <c r="AN26" s="498"/>
      <c r="AO26" s="498"/>
      <c r="AP26" s="498"/>
      <c r="AQ26" s="498"/>
      <c r="AR26" s="540"/>
      <c r="AS26" s="497" t="s">
        <v>137</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3100</v>
      </c>
      <c r="R27" s="498"/>
      <c r="S27" s="498"/>
      <c r="T27" s="498"/>
      <c r="U27" s="498"/>
      <c r="V27" s="540"/>
      <c r="W27" s="592"/>
      <c r="X27" s="593"/>
      <c r="Y27" s="594"/>
      <c r="Z27" s="496" t="s">
        <v>183</v>
      </c>
      <c r="AA27" s="476"/>
      <c r="AB27" s="476"/>
      <c r="AC27" s="476"/>
      <c r="AD27" s="476"/>
      <c r="AE27" s="476"/>
      <c r="AF27" s="476"/>
      <c r="AG27" s="477"/>
      <c r="AH27" s="497">
        <v>6</v>
      </c>
      <c r="AI27" s="498"/>
      <c r="AJ27" s="498"/>
      <c r="AK27" s="498"/>
      <c r="AL27" s="540"/>
      <c r="AM27" s="497">
        <v>19794</v>
      </c>
      <c r="AN27" s="498"/>
      <c r="AO27" s="498"/>
      <c r="AP27" s="498"/>
      <c r="AQ27" s="498"/>
      <c r="AR27" s="540"/>
      <c r="AS27" s="497">
        <v>3299</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319665</v>
      </c>
      <c r="BO27" s="566"/>
      <c r="BP27" s="566"/>
      <c r="BQ27" s="566"/>
      <c r="BR27" s="566"/>
      <c r="BS27" s="566"/>
      <c r="BT27" s="566"/>
      <c r="BU27" s="567"/>
      <c r="BV27" s="565">
        <v>319375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185</v>
      </c>
      <c r="F28" s="476"/>
      <c r="G28" s="476"/>
      <c r="H28" s="476"/>
      <c r="I28" s="476"/>
      <c r="J28" s="476"/>
      <c r="K28" s="477"/>
      <c r="L28" s="497">
        <v>1</v>
      </c>
      <c r="M28" s="498"/>
      <c r="N28" s="498"/>
      <c r="O28" s="498"/>
      <c r="P28" s="540"/>
      <c r="Q28" s="497">
        <v>2500</v>
      </c>
      <c r="R28" s="498"/>
      <c r="S28" s="498"/>
      <c r="T28" s="498"/>
      <c r="U28" s="498"/>
      <c r="V28" s="540"/>
      <c r="W28" s="592"/>
      <c r="X28" s="593"/>
      <c r="Y28" s="594"/>
      <c r="Z28" s="496" t="s">
        <v>186</v>
      </c>
      <c r="AA28" s="476"/>
      <c r="AB28" s="476"/>
      <c r="AC28" s="476"/>
      <c r="AD28" s="476"/>
      <c r="AE28" s="476"/>
      <c r="AF28" s="476"/>
      <c r="AG28" s="477"/>
      <c r="AH28" s="497">
        <v>4</v>
      </c>
      <c r="AI28" s="498"/>
      <c r="AJ28" s="498"/>
      <c r="AK28" s="498"/>
      <c r="AL28" s="540"/>
      <c r="AM28" s="497">
        <v>10412</v>
      </c>
      <c r="AN28" s="498"/>
      <c r="AO28" s="498"/>
      <c r="AP28" s="498"/>
      <c r="AQ28" s="498"/>
      <c r="AR28" s="540"/>
      <c r="AS28" s="497">
        <v>2603</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2402972</v>
      </c>
      <c r="BO28" s="410"/>
      <c r="BP28" s="410"/>
      <c r="BQ28" s="410"/>
      <c r="BR28" s="410"/>
      <c r="BS28" s="410"/>
      <c r="BT28" s="410"/>
      <c r="BU28" s="411"/>
      <c r="BV28" s="409">
        <v>2292888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10</v>
      </c>
      <c r="M29" s="498"/>
      <c r="N29" s="498"/>
      <c r="O29" s="498"/>
      <c r="P29" s="540"/>
      <c r="Q29" s="497">
        <v>2330</v>
      </c>
      <c r="R29" s="498"/>
      <c r="S29" s="498"/>
      <c r="T29" s="498"/>
      <c r="U29" s="498"/>
      <c r="V29" s="540"/>
      <c r="W29" s="595"/>
      <c r="X29" s="596"/>
      <c r="Y29" s="597"/>
      <c r="Z29" s="496" t="s">
        <v>189</v>
      </c>
      <c r="AA29" s="476"/>
      <c r="AB29" s="476"/>
      <c r="AC29" s="476"/>
      <c r="AD29" s="476"/>
      <c r="AE29" s="476"/>
      <c r="AF29" s="476"/>
      <c r="AG29" s="477"/>
      <c r="AH29" s="497">
        <v>140</v>
      </c>
      <c r="AI29" s="498"/>
      <c r="AJ29" s="498"/>
      <c r="AK29" s="498"/>
      <c r="AL29" s="540"/>
      <c r="AM29" s="497">
        <v>415786</v>
      </c>
      <c r="AN29" s="498"/>
      <c r="AO29" s="498"/>
      <c r="AP29" s="498"/>
      <c r="AQ29" s="498"/>
      <c r="AR29" s="540"/>
      <c r="AS29" s="497">
        <v>2970</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1129794</v>
      </c>
      <c r="BO29" s="447"/>
      <c r="BP29" s="447"/>
      <c r="BQ29" s="447"/>
      <c r="BR29" s="447"/>
      <c r="BS29" s="447"/>
      <c r="BT29" s="447"/>
      <c r="BU29" s="448"/>
      <c r="BV29" s="446">
        <v>1126273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97.2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5154218</v>
      </c>
      <c r="BO30" s="566"/>
      <c r="BP30" s="566"/>
      <c r="BQ30" s="566"/>
      <c r="BR30" s="566"/>
      <c r="BS30" s="566"/>
      <c r="BT30" s="566"/>
      <c r="BU30" s="567"/>
      <c r="BV30" s="565">
        <v>4550321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199</v>
      </c>
      <c r="X33" s="435"/>
      <c r="Y33" s="435"/>
      <c r="Z33" s="435"/>
      <c r="AA33" s="435"/>
      <c r="AB33" s="435"/>
      <c r="AC33" s="435"/>
      <c r="AD33" s="435"/>
      <c r="AE33" s="435"/>
      <c r="AF33" s="435"/>
      <c r="AG33" s="435"/>
      <c r="AH33" s="435"/>
      <c r="AI33" s="435"/>
      <c r="AJ33" s="435"/>
      <c r="AK33" s="435"/>
      <c r="AL33" s="203"/>
      <c r="AM33" s="470" t="s">
        <v>201</v>
      </c>
      <c r="AN33" s="470"/>
      <c r="AO33" s="435" t="s">
        <v>199</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201</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4</v>
      </c>
      <c r="BF34" s="636"/>
      <c r="BG34" s="637" t="str">
        <f>IF('各会計、関係団体の財政状況及び健全化判断比率'!B30="","",'各会計、関係団体の財政状況及び健全化判断比率'!B30)</f>
        <v>簡易水道特別会計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佐賀中部広域連合（一般会計）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5</v>
      </c>
      <c r="BF35" s="636"/>
      <c r="BG35" s="637" t="str">
        <f>IF('各会計、関係団体の財政状況及び健全化判断比率'!B31="","",'各会計、関係団体の財政状況及び健全化判断比率'!B31)</f>
        <v>下水道特別会計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佐賀中部広域連合（介護特別会計）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6</v>
      </c>
      <c r="BF36" s="636"/>
      <c r="BG36" s="637" t="str">
        <f>IF('各会計、関係団体の財政状況及び健全化判断比率'!B32="","",'各会計、関係団体の財政状況及び健全化判断比率'!B32)</f>
        <v>工業用地造成事業特別会計</v>
      </c>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佐賀県後期高齢者医療広域連合（一般会計）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佐賀県後期高齢者医療広域連合（後期高齢者医療特別会計）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佐賀東部水道企業団（用水供給事業会計）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佐賀東部水道企業団（水道事業会計）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脊振共同塵芥処理組合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三神地区環境事務組合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佐賀県市町総合事務組合（一般会計）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佐賀県市町総合事務組合（交通災害事業特別会計）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606</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5" t="s">
        <v>573</v>
      </c>
      <c r="D34" s="1215"/>
      <c r="E34" s="1216"/>
      <c r="F34" s="32">
        <v>4.16</v>
      </c>
      <c r="G34" s="33">
        <v>1.48</v>
      </c>
      <c r="H34" s="33">
        <v>3.17</v>
      </c>
      <c r="I34" s="33">
        <v>1.06</v>
      </c>
      <c r="J34" s="34">
        <v>7.56</v>
      </c>
      <c r="K34" s="22"/>
      <c r="L34" s="22"/>
      <c r="M34" s="22"/>
      <c r="N34" s="22"/>
      <c r="O34" s="22"/>
      <c r="P34" s="22"/>
    </row>
    <row r="35" spans="1:16" ht="39" customHeight="1" x14ac:dyDescent="0.15">
      <c r="A35" s="22"/>
      <c r="B35" s="35"/>
      <c r="C35" s="1209" t="s">
        <v>574</v>
      </c>
      <c r="D35" s="1210"/>
      <c r="E35" s="1211"/>
      <c r="F35" s="36">
        <v>3.26</v>
      </c>
      <c r="G35" s="37">
        <v>1.75</v>
      </c>
      <c r="H35" s="37">
        <v>1.04</v>
      </c>
      <c r="I35" s="37">
        <v>0.36</v>
      </c>
      <c r="J35" s="38">
        <v>0.32</v>
      </c>
      <c r="K35" s="22"/>
      <c r="L35" s="22"/>
      <c r="M35" s="22"/>
      <c r="N35" s="22"/>
      <c r="O35" s="22"/>
      <c r="P35" s="22"/>
    </row>
    <row r="36" spans="1:16" ht="39" customHeight="1" x14ac:dyDescent="0.15">
      <c r="A36" s="22"/>
      <c r="B36" s="35"/>
      <c r="C36" s="1209" t="s">
        <v>575</v>
      </c>
      <c r="D36" s="1210"/>
      <c r="E36" s="1211"/>
      <c r="F36" s="36">
        <v>0.6</v>
      </c>
      <c r="G36" s="37">
        <v>0.08</v>
      </c>
      <c r="H36" s="37">
        <v>1.44</v>
      </c>
      <c r="I36" s="37">
        <v>0.17</v>
      </c>
      <c r="J36" s="38">
        <v>0.14000000000000001</v>
      </c>
      <c r="K36" s="22"/>
      <c r="L36" s="22"/>
      <c r="M36" s="22"/>
      <c r="N36" s="22"/>
      <c r="O36" s="22"/>
      <c r="P36" s="22"/>
    </row>
    <row r="37" spans="1:16" ht="39" customHeight="1" x14ac:dyDescent="0.15">
      <c r="A37" s="22"/>
      <c r="B37" s="35"/>
      <c r="C37" s="1209" t="s">
        <v>576</v>
      </c>
      <c r="D37" s="1210"/>
      <c r="E37" s="1211"/>
      <c r="F37" s="36">
        <v>0</v>
      </c>
      <c r="G37" s="37">
        <v>0</v>
      </c>
      <c r="H37" s="37">
        <v>0</v>
      </c>
      <c r="I37" s="37">
        <v>0</v>
      </c>
      <c r="J37" s="38">
        <v>0.01</v>
      </c>
      <c r="K37" s="22"/>
      <c r="L37" s="22"/>
      <c r="M37" s="22"/>
      <c r="N37" s="22"/>
      <c r="O37" s="22"/>
      <c r="P37" s="22"/>
    </row>
    <row r="38" spans="1:16" ht="39" customHeight="1" x14ac:dyDescent="0.15">
      <c r="A38" s="22"/>
      <c r="B38" s="35"/>
      <c r="C38" s="1209" t="s">
        <v>577</v>
      </c>
      <c r="D38" s="1210"/>
      <c r="E38" s="1211"/>
      <c r="F38" s="36">
        <v>7.0000000000000007E-2</v>
      </c>
      <c r="G38" s="37">
        <v>0</v>
      </c>
      <c r="H38" s="37">
        <v>0.01</v>
      </c>
      <c r="I38" s="37">
        <v>0</v>
      </c>
      <c r="J38" s="38">
        <v>0</v>
      </c>
      <c r="K38" s="22"/>
      <c r="L38" s="22"/>
      <c r="M38" s="22"/>
      <c r="N38" s="22"/>
      <c r="O38" s="22"/>
      <c r="P38" s="22"/>
    </row>
    <row r="39" spans="1:16" ht="39" customHeight="1" x14ac:dyDescent="0.15">
      <c r="A39" s="22"/>
      <c r="B39" s="35"/>
      <c r="C39" s="1209" t="s">
        <v>578</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579</v>
      </c>
      <c r="D42" s="1210"/>
      <c r="E42" s="1211"/>
      <c r="F42" s="36" t="s">
        <v>523</v>
      </c>
      <c r="G42" s="37" t="s">
        <v>523</v>
      </c>
      <c r="H42" s="37" t="s">
        <v>523</v>
      </c>
      <c r="I42" s="37" t="s">
        <v>523</v>
      </c>
      <c r="J42" s="38" t="s">
        <v>523</v>
      </c>
      <c r="K42" s="22"/>
      <c r="L42" s="22"/>
      <c r="M42" s="22"/>
      <c r="N42" s="22"/>
      <c r="O42" s="22"/>
      <c r="P42" s="22"/>
    </row>
    <row r="43" spans="1:16" ht="39" customHeight="1" thickBot="1" x14ac:dyDescent="0.2">
      <c r="A43" s="22"/>
      <c r="B43" s="40"/>
      <c r="C43" s="1212" t="s">
        <v>580</v>
      </c>
      <c r="D43" s="1213"/>
      <c r="E43" s="1214"/>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kZJ+OjExTvsWcr2DgR6L072KmY8HeQynh8fFyONKwjDLJHHhDc3L5rwq6riCcSHBO7vZ2BYXatkwuiAS5A9kg==" saltValue="ho8BdwQAhHwvmsg+qDqo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920</v>
      </c>
      <c r="L45" s="60">
        <v>959</v>
      </c>
      <c r="M45" s="60">
        <v>975</v>
      </c>
      <c r="N45" s="60">
        <v>952</v>
      </c>
      <c r="O45" s="61">
        <v>947</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523</v>
      </c>
      <c r="L46" s="64" t="s">
        <v>523</v>
      </c>
      <c r="M46" s="64" t="s">
        <v>523</v>
      </c>
      <c r="N46" s="64" t="s">
        <v>523</v>
      </c>
      <c r="O46" s="65" t="s">
        <v>523</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523</v>
      </c>
      <c r="L47" s="64" t="s">
        <v>523</v>
      </c>
      <c r="M47" s="64" t="s">
        <v>523</v>
      </c>
      <c r="N47" s="64" t="s">
        <v>523</v>
      </c>
      <c r="O47" s="65" t="s">
        <v>523</v>
      </c>
      <c r="P47" s="48"/>
      <c r="Q47" s="48"/>
      <c r="R47" s="48"/>
      <c r="S47" s="48"/>
      <c r="T47" s="48"/>
      <c r="U47" s="48"/>
    </row>
    <row r="48" spans="1:21" ht="30.75" customHeight="1" x14ac:dyDescent="0.15">
      <c r="A48" s="48"/>
      <c r="B48" s="1219"/>
      <c r="C48" s="1220"/>
      <c r="D48" s="62"/>
      <c r="E48" s="1225" t="s">
        <v>15</v>
      </c>
      <c r="F48" s="1225"/>
      <c r="G48" s="1225"/>
      <c r="H48" s="1225"/>
      <c r="I48" s="1225"/>
      <c r="J48" s="1226"/>
      <c r="K48" s="63">
        <v>345</v>
      </c>
      <c r="L48" s="64">
        <v>323</v>
      </c>
      <c r="M48" s="64">
        <v>362</v>
      </c>
      <c r="N48" s="64">
        <v>277</v>
      </c>
      <c r="O48" s="65">
        <v>295</v>
      </c>
      <c r="P48" s="48"/>
      <c r="Q48" s="48"/>
      <c r="R48" s="48"/>
      <c r="S48" s="48"/>
      <c r="T48" s="48"/>
      <c r="U48" s="48"/>
    </row>
    <row r="49" spans="1:21" ht="30.75" customHeight="1" x14ac:dyDescent="0.15">
      <c r="A49" s="48"/>
      <c r="B49" s="1219"/>
      <c r="C49" s="1220"/>
      <c r="D49" s="62"/>
      <c r="E49" s="1225" t="s">
        <v>16</v>
      </c>
      <c r="F49" s="1225"/>
      <c r="G49" s="1225"/>
      <c r="H49" s="1225"/>
      <c r="I49" s="1225"/>
      <c r="J49" s="1226"/>
      <c r="K49" s="63">
        <v>53</v>
      </c>
      <c r="L49" s="64">
        <v>50</v>
      </c>
      <c r="M49" s="64">
        <v>52</v>
      </c>
      <c r="N49" s="64">
        <v>49</v>
      </c>
      <c r="O49" s="65">
        <v>50</v>
      </c>
      <c r="P49" s="48"/>
      <c r="Q49" s="48"/>
      <c r="R49" s="48"/>
      <c r="S49" s="48"/>
      <c r="T49" s="48"/>
      <c r="U49" s="48"/>
    </row>
    <row r="50" spans="1:21" ht="30.75" customHeight="1" x14ac:dyDescent="0.15">
      <c r="A50" s="48"/>
      <c r="B50" s="1219"/>
      <c r="C50" s="1220"/>
      <c r="D50" s="62"/>
      <c r="E50" s="1225" t="s">
        <v>17</v>
      </c>
      <c r="F50" s="1225"/>
      <c r="G50" s="1225"/>
      <c r="H50" s="1225"/>
      <c r="I50" s="1225"/>
      <c r="J50" s="1226"/>
      <c r="K50" s="63">
        <v>33</v>
      </c>
      <c r="L50" s="64">
        <v>29</v>
      </c>
      <c r="M50" s="64">
        <v>26</v>
      </c>
      <c r="N50" s="64">
        <v>22</v>
      </c>
      <c r="O50" s="65">
        <v>16</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523</v>
      </c>
      <c r="L51" s="64" t="s">
        <v>523</v>
      </c>
      <c r="M51" s="64" t="s">
        <v>523</v>
      </c>
      <c r="N51" s="64" t="s">
        <v>523</v>
      </c>
      <c r="O51" s="65" t="s">
        <v>523</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944</v>
      </c>
      <c r="L52" s="64">
        <v>973</v>
      </c>
      <c r="M52" s="64">
        <v>972</v>
      </c>
      <c r="N52" s="64">
        <v>959</v>
      </c>
      <c r="O52" s="65">
        <v>940</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407</v>
      </c>
      <c r="L53" s="69">
        <v>388</v>
      </c>
      <c r="M53" s="69">
        <v>443</v>
      </c>
      <c r="N53" s="69">
        <v>341</v>
      </c>
      <c r="O53" s="70">
        <v>368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D4vMNk+fNiRodaTdAAmrLfExqmUgX6WEjYnIcCYuiVNa4S5y3jczankgBxZvbnoYS3o6r0RwT7ioEBxC3qryA==" saltValue="IR9LRgSkWkhE2JLxqUQc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43" t="s">
        <v>30</v>
      </c>
      <c r="C41" s="1244"/>
      <c r="D41" s="102"/>
      <c r="E41" s="1249" t="s">
        <v>31</v>
      </c>
      <c r="F41" s="1249"/>
      <c r="G41" s="1249"/>
      <c r="H41" s="1250"/>
      <c r="I41" s="351">
        <v>9847</v>
      </c>
      <c r="J41" s="352">
        <v>9396</v>
      </c>
      <c r="K41" s="352">
        <v>9218</v>
      </c>
      <c r="L41" s="352">
        <v>8769</v>
      </c>
      <c r="M41" s="353">
        <v>8399</v>
      </c>
    </row>
    <row r="42" spans="2:13" ht="27.75" customHeight="1" x14ac:dyDescent="0.15">
      <c r="B42" s="1245"/>
      <c r="C42" s="1246"/>
      <c r="D42" s="103"/>
      <c r="E42" s="1251" t="s">
        <v>32</v>
      </c>
      <c r="F42" s="1251"/>
      <c r="G42" s="1251"/>
      <c r="H42" s="1252"/>
      <c r="I42" s="354">
        <v>129</v>
      </c>
      <c r="J42" s="355">
        <v>98</v>
      </c>
      <c r="K42" s="355">
        <v>71</v>
      </c>
      <c r="L42" s="355">
        <v>49</v>
      </c>
      <c r="M42" s="356">
        <v>32</v>
      </c>
    </row>
    <row r="43" spans="2:13" ht="27.75" customHeight="1" x14ac:dyDescent="0.15">
      <c r="B43" s="1245"/>
      <c r="C43" s="1246"/>
      <c r="D43" s="103"/>
      <c r="E43" s="1251" t="s">
        <v>33</v>
      </c>
      <c r="F43" s="1251"/>
      <c r="G43" s="1251"/>
      <c r="H43" s="1252"/>
      <c r="I43" s="354">
        <v>3131</v>
      </c>
      <c r="J43" s="355">
        <v>2749</v>
      </c>
      <c r="K43" s="355">
        <v>2569</v>
      </c>
      <c r="L43" s="355">
        <v>2211</v>
      </c>
      <c r="M43" s="356">
        <v>2097</v>
      </c>
    </row>
    <row r="44" spans="2:13" ht="27.75" customHeight="1" x14ac:dyDescent="0.15">
      <c r="B44" s="1245"/>
      <c r="C44" s="1246"/>
      <c r="D44" s="103"/>
      <c r="E44" s="1251" t="s">
        <v>34</v>
      </c>
      <c r="F44" s="1251"/>
      <c r="G44" s="1251"/>
      <c r="H44" s="1252"/>
      <c r="I44" s="354">
        <v>208</v>
      </c>
      <c r="J44" s="355">
        <v>198</v>
      </c>
      <c r="K44" s="355">
        <v>202</v>
      </c>
      <c r="L44" s="355">
        <v>280</v>
      </c>
      <c r="M44" s="356">
        <v>246</v>
      </c>
    </row>
    <row r="45" spans="2:13" ht="27.75" customHeight="1" x14ac:dyDescent="0.15">
      <c r="B45" s="1245"/>
      <c r="C45" s="1246"/>
      <c r="D45" s="103"/>
      <c r="E45" s="1251" t="s">
        <v>35</v>
      </c>
      <c r="F45" s="1251"/>
      <c r="G45" s="1251"/>
      <c r="H45" s="1252"/>
      <c r="I45" s="354">
        <v>642</v>
      </c>
      <c r="J45" s="355">
        <v>551</v>
      </c>
      <c r="K45" s="355">
        <v>507</v>
      </c>
      <c r="L45" s="355">
        <v>475</v>
      </c>
      <c r="M45" s="356">
        <v>431</v>
      </c>
    </row>
    <row r="46" spans="2:13" ht="27.75" customHeight="1" x14ac:dyDescent="0.15">
      <c r="B46" s="1245"/>
      <c r="C46" s="1246"/>
      <c r="D46" s="104"/>
      <c r="E46" s="1251" t="s">
        <v>36</v>
      </c>
      <c r="F46" s="1251"/>
      <c r="G46" s="1251"/>
      <c r="H46" s="1252"/>
      <c r="I46" s="354" t="s">
        <v>523</v>
      </c>
      <c r="J46" s="355" t="s">
        <v>523</v>
      </c>
      <c r="K46" s="355" t="s">
        <v>523</v>
      </c>
      <c r="L46" s="355" t="s">
        <v>523</v>
      </c>
      <c r="M46" s="356" t="s">
        <v>523</v>
      </c>
    </row>
    <row r="47" spans="2:13" ht="27.75" customHeight="1" x14ac:dyDescent="0.15">
      <c r="B47" s="1245"/>
      <c r="C47" s="1246"/>
      <c r="D47" s="105"/>
      <c r="E47" s="1253" t="s">
        <v>37</v>
      </c>
      <c r="F47" s="1254"/>
      <c r="G47" s="1254"/>
      <c r="H47" s="1255"/>
      <c r="I47" s="354" t="s">
        <v>523</v>
      </c>
      <c r="J47" s="355" t="s">
        <v>523</v>
      </c>
      <c r="K47" s="355" t="s">
        <v>523</v>
      </c>
      <c r="L47" s="355" t="s">
        <v>523</v>
      </c>
      <c r="M47" s="356" t="s">
        <v>523</v>
      </c>
    </row>
    <row r="48" spans="2:13" ht="27.75" customHeight="1" x14ac:dyDescent="0.15">
      <c r="B48" s="1245"/>
      <c r="C48" s="1246"/>
      <c r="D48" s="103"/>
      <c r="E48" s="1251" t="s">
        <v>38</v>
      </c>
      <c r="F48" s="1251"/>
      <c r="G48" s="1251"/>
      <c r="H48" s="1252"/>
      <c r="I48" s="354" t="s">
        <v>523</v>
      </c>
      <c r="J48" s="355" t="s">
        <v>523</v>
      </c>
      <c r="K48" s="355" t="s">
        <v>523</v>
      </c>
      <c r="L48" s="355" t="s">
        <v>523</v>
      </c>
      <c r="M48" s="356" t="s">
        <v>523</v>
      </c>
    </row>
    <row r="49" spans="2:13" ht="27.75" customHeight="1" x14ac:dyDescent="0.15">
      <c r="B49" s="1247"/>
      <c r="C49" s="1248"/>
      <c r="D49" s="103"/>
      <c r="E49" s="1251" t="s">
        <v>39</v>
      </c>
      <c r="F49" s="1251"/>
      <c r="G49" s="1251"/>
      <c r="H49" s="1252"/>
      <c r="I49" s="354" t="s">
        <v>523</v>
      </c>
      <c r="J49" s="355" t="s">
        <v>523</v>
      </c>
      <c r="K49" s="355" t="s">
        <v>523</v>
      </c>
      <c r="L49" s="355" t="s">
        <v>523</v>
      </c>
      <c r="M49" s="356" t="s">
        <v>523</v>
      </c>
    </row>
    <row r="50" spans="2:13" ht="27.75" customHeight="1" x14ac:dyDescent="0.15">
      <c r="B50" s="1256" t="s">
        <v>40</v>
      </c>
      <c r="C50" s="1257"/>
      <c r="D50" s="106"/>
      <c r="E50" s="1251" t="s">
        <v>41</v>
      </c>
      <c r="F50" s="1251"/>
      <c r="G50" s="1251"/>
      <c r="H50" s="1252"/>
      <c r="I50" s="354">
        <v>5797</v>
      </c>
      <c r="J50" s="355">
        <v>7000</v>
      </c>
      <c r="K50" s="355">
        <v>6730</v>
      </c>
      <c r="L50" s="355">
        <v>7079</v>
      </c>
      <c r="M50" s="356">
        <v>7825</v>
      </c>
    </row>
    <row r="51" spans="2:13" ht="27.75" customHeight="1" x14ac:dyDescent="0.15">
      <c r="B51" s="1245"/>
      <c r="C51" s="1246"/>
      <c r="D51" s="103"/>
      <c r="E51" s="1251" t="s">
        <v>42</v>
      </c>
      <c r="F51" s="1251"/>
      <c r="G51" s="1251"/>
      <c r="H51" s="1252"/>
      <c r="I51" s="354">
        <v>859</v>
      </c>
      <c r="J51" s="355">
        <v>735</v>
      </c>
      <c r="K51" s="355">
        <v>640</v>
      </c>
      <c r="L51" s="355">
        <v>561</v>
      </c>
      <c r="M51" s="356">
        <v>473</v>
      </c>
    </row>
    <row r="52" spans="2:13" ht="27.75" customHeight="1" x14ac:dyDescent="0.15">
      <c r="B52" s="1247"/>
      <c r="C52" s="1248"/>
      <c r="D52" s="103"/>
      <c r="E52" s="1251" t="s">
        <v>43</v>
      </c>
      <c r="F52" s="1251"/>
      <c r="G52" s="1251"/>
      <c r="H52" s="1252"/>
      <c r="I52" s="354">
        <v>9048</v>
      </c>
      <c r="J52" s="355">
        <v>8695</v>
      </c>
      <c r="K52" s="355">
        <v>8513</v>
      </c>
      <c r="L52" s="355">
        <v>8165</v>
      </c>
      <c r="M52" s="356">
        <v>7795</v>
      </c>
    </row>
    <row r="53" spans="2:13" ht="27.75" customHeight="1" thickBot="1" x14ac:dyDescent="0.2">
      <c r="B53" s="1258" t="s">
        <v>44</v>
      </c>
      <c r="C53" s="1259"/>
      <c r="D53" s="107"/>
      <c r="E53" s="1260" t="s">
        <v>45</v>
      </c>
      <c r="F53" s="1260"/>
      <c r="G53" s="1260"/>
      <c r="H53" s="1261"/>
      <c r="I53" s="357">
        <v>-1746</v>
      </c>
      <c r="J53" s="358">
        <v>-3437</v>
      </c>
      <c r="K53" s="358">
        <v>-3316</v>
      </c>
      <c r="L53" s="358">
        <v>-4021</v>
      </c>
      <c r="M53" s="359">
        <v>-4887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3A2SLpvLBFAfvRvCI+BBlFAnqob7PknhAg2a9vs6/8uaH5Y+XJexDC0JlnCti3u1l4F41+xEwGZx/WkOzyfkNA==" saltValue="146ScfaPT/LmZVUVmfDL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70" t="s">
        <v>48</v>
      </c>
      <c r="D55" s="1270"/>
      <c r="E55" s="1271"/>
      <c r="F55" s="119">
        <v>2365</v>
      </c>
      <c r="G55" s="119">
        <v>2293</v>
      </c>
      <c r="H55" s="120">
        <v>2403</v>
      </c>
    </row>
    <row r="56" spans="2:8" ht="52.5" customHeight="1" x14ac:dyDescent="0.15">
      <c r="B56" s="121"/>
      <c r="C56" s="1272" t="s">
        <v>49</v>
      </c>
      <c r="D56" s="1272"/>
      <c r="E56" s="1273"/>
      <c r="F56" s="122">
        <v>1122</v>
      </c>
      <c r="G56" s="122">
        <v>1126</v>
      </c>
      <c r="H56" s="123">
        <v>1130</v>
      </c>
    </row>
    <row r="57" spans="2:8" ht="53.25" customHeight="1" x14ac:dyDescent="0.15">
      <c r="B57" s="121"/>
      <c r="C57" s="1274" t="s">
        <v>50</v>
      </c>
      <c r="D57" s="1274"/>
      <c r="E57" s="1275"/>
      <c r="F57" s="124">
        <v>5875</v>
      </c>
      <c r="G57" s="124">
        <v>4550</v>
      </c>
      <c r="H57" s="125">
        <v>5154</v>
      </c>
    </row>
    <row r="58" spans="2:8" ht="45.75" customHeight="1" x14ac:dyDescent="0.15">
      <c r="B58" s="126"/>
      <c r="C58" s="1262" t="s">
        <v>601</v>
      </c>
      <c r="D58" s="1263"/>
      <c r="E58" s="1264"/>
      <c r="F58" s="127">
        <v>668</v>
      </c>
      <c r="G58" s="127">
        <v>888</v>
      </c>
      <c r="H58" s="128">
        <v>1433</v>
      </c>
    </row>
    <row r="59" spans="2:8" ht="45.75" customHeight="1" x14ac:dyDescent="0.15">
      <c r="B59" s="126"/>
      <c r="C59" s="1262" t="s">
        <v>602</v>
      </c>
      <c r="D59" s="1263"/>
      <c r="E59" s="1264"/>
      <c r="F59" s="127">
        <v>1246</v>
      </c>
      <c r="G59" s="127">
        <v>1421</v>
      </c>
      <c r="H59" s="128">
        <v>1425</v>
      </c>
    </row>
    <row r="60" spans="2:8" ht="45.75" customHeight="1" x14ac:dyDescent="0.15">
      <c r="B60" s="126"/>
      <c r="C60" s="1262" t="s">
        <v>603</v>
      </c>
      <c r="D60" s="1263"/>
      <c r="E60" s="1264"/>
      <c r="F60" s="127">
        <v>1170</v>
      </c>
      <c r="G60" s="127">
        <v>1174</v>
      </c>
      <c r="H60" s="128">
        <v>1177</v>
      </c>
    </row>
    <row r="61" spans="2:8" ht="45.75" customHeight="1" x14ac:dyDescent="0.15">
      <c r="B61" s="126"/>
      <c r="C61" s="1262" t="s">
        <v>604</v>
      </c>
      <c r="D61" s="1263"/>
      <c r="E61" s="1264"/>
      <c r="F61" s="127">
        <v>348</v>
      </c>
      <c r="G61" s="127">
        <v>359</v>
      </c>
      <c r="H61" s="128">
        <v>386</v>
      </c>
    </row>
    <row r="62" spans="2:8" ht="45.75" customHeight="1" thickBot="1" x14ac:dyDescent="0.2">
      <c r="B62" s="129"/>
      <c r="C62" s="1265" t="s">
        <v>605</v>
      </c>
      <c r="D62" s="1266"/>
      <c r="E62" s="1267"/>
      <c r="F62" s="130">
        <v>324</v>
      </c>
      <c r="G62" s="130">
        <v>325</v>
      </c>
      <c r="H62" s="131">
        <v>326</v>
      </c>
    </row>
    <row r="63" spans="2:8" ht="52.5" customHeight="1" thickBot="1" x14ac:dyDescent="0.2">
      <c r="B63" s="132"/>
      <c r="C63" s="1268" t="s">
        <v>51</v>
      </c>
      <c r="D63" s="1268"/>
      <c r="E63" s="1269"/>
      <c r="F63" s="133">
        <v>9363</v>
      </c>
      <c r="G63" s="133">
        <v>7969</v>
      </c>
      <c r="H63" s="134">
        <v>8687</v>
      </c>
    </row>
    <row r="64" spans="2:8" x14ac:dyDescent="0.15"/>
  </sheetData>
  <sheetProtection algorithmName="SHA-512" hashValue="FVZTmUTxLoH/+8Wgwp8ROKUMYrG/IwVYRO/VpPd5qJGQmUcPHcHZKcfIrJeEcwfLEynlz2YTjhSuDnfXh6A1Gw==" saltValue="rEIdjnkjyW8Ky1hZyzoC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BC16" zoomScaleNormal="100" zoomScaleSheetLayoutView="55" workbookViewId="0">
      <selection activeCell="CK18" sqref="CK18"/>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617</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613</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7" t="s">
        <v>616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611</v>
      </c>
    </row>
    <row r="50" spans="1:109" ht="13.5" x14ac:dyDescent="0.15">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565</v>
      </c>
      <c r="BQ50" s="1290"/>
      <c r="BR50" s="1290"/>
      <c r="BS50" s="1290"/>
      <c r="BT50" s="1290"/>
      <c r="BU50" s="1290"/>
      <c r="BV50" s="1290"/>
      <c r="BW50" s="1290"/>
      <c r="BX50" s="1290" t="s">
        <v>566</v>
      </c>
      <c r="BY50" s="1290"/>
      <c r="BZ50" s="1290"/>
      <c r="CA50" s="1290"/>
      <c r="CB50" s="1290"/>
      <c r="CC50" s="1290"/>
      <c r="CD50" s="1290"/>
      <c r="CE50" s="1290"/>
      <c r="CF50" s="1290" t="s">
        <v>567</v>
      </c>
      <c r="CG50" s="1290"/>
      <c r="CH50" s="1290"/>
      <c r="CI50" s="1290"/>
      <c r="CJ50" s="1290"/>
      <c r="CK50" s="1290"/>
      <c r="CL50" s="1290"/>
      <c r="CM50" s="1290"/>
      <c r="CN50" s="1290" t="s">
        <v>568</v>
      </c>
      <c r="CO50" s="1290"/>
      <c r="CP50" s="1290"/>
      <c r="CQ50" s="1290"/>
      <c r="CR50" s="1290"/>
      <c r="CS50" s="1290"/>
      <c r="CT50" s="1290"/>
      <c r="CU50" s="1290"/>
      <c r="CV50" s="1290" t="s">
        <v>569</v>
      </c>
      <c r="CW50" s="1290"/>
      <c r="CX50" s="1290"/>
      <c r="CY50" s="1290"/>
      <c r="CZ50" s="1290"/>
      <c r="DA50" s="1290"/>
      <c r="DB50" s="1290"/>
      <c r="DC50" s="1290"/>
    </row>
    <row r="51" spans="1:109" ht="13.5" customHeight="1" x14ac:dyDescent="0.15">
      <c r="B51" s="368"/>
      <c r="G51" s="1291"/>
      <c r="H51" s="1291"/>
      <c r="I51" s="1294"/>
      <c r="J51" s="1294"/>
      <c r="K51" s="1293"/>
      <c r="L51" s="1293"/>
      <c r="M51" s="1293"/>
      <c r="N51" s="1293"/>
      <c r="AM51" s="374"/>
      <c r="AN51" s="1292" t="s">
        <v>610</v>
      </c>
      <c r="AO51" s="1292"/>
      <c r="AP51" s="1292"/>
      <c r="AQ51" s="1292"/>
      <c r="AR51" s="1292"/>
      <c r="AS51" s="1292"/>
      <c r="AT51" s="1292"/>
      <c r="AU51" s="1292"/>
      <c r="AV51" s="1292"/>
      <c r="AW51" s="1292"/>
      <c r="AX51" s="1292"/>
      <c r="AY51" s="1292"/>
      <c r="AZ51" s="1292"/>
      <c r="BA51" s="1292"/>
      <c r="BB51" s="1292" t="s">
        <v>608</v>
      </c>
      <c r="BC51" s="1292"/>
      <c r="BD51" s="1292"/>
      <c r="BE51" s="1292"/>
      <c r="BF51" s="1292"/>
      <c r="BG51" s="1292"/>
      <c r="BH51" s="1292"/>
      <c r="BI51" s="1292"/>
      <c r="BJ51" s="1292"/>
      <c r="BK51" s="1292"/>
      <c r="BL51" s="1292"/>
      <c r="BM51" s="1292"/>
      <c r="BN51" s="1292"/>
      <c r="BO51" s="1292"/>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8"/>
      <c r="G52" s="1291"/>
      <c r="H52" s="1291"/>
      <c r="I52" s="1294"/>
      <c r="J52" s="1294"/>
      <c r="K52" s="1293"/>
      <c r="L52" s="1293"/>
      <c r="M52" s="1293"/>
      <c r="N52" s="1293"/>
      <c r="AM52" s="37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91"/>
      <c r="H53" s="1291"/>
      <c r="I53" s="1286"/>
      <c r="J53" s="1286"/>
      <c r="K53" s="1293"/>
      <c r="L53" s="1293"/>
      <c r="M53" s="1293"/>
      <c r="N53" s="1293"/>
      <c r="AM53" s="374"/>
      <c r="AN53" s="1292"/>
      <c r="AO53" s="1292"/>
      <c r="AP53" s="1292"/>
      <c r="AQ53" s="1292"/>
      <c r="AR53" s="1292"/>
      <c r="AS53" s="1292"/>
      <c r="AT53" s="1292"/>
      <c r="AU53" s="1292"/>
      <c r="AV53" s="1292"/>
      <c r="AW53" s="1292"/>
      <c r="AX53" s="1292"/>
      <c r="AY53" s="1292"/>
      <c r="AZ53" s="1292"/>
      <c r="BA53" s="1292"/>
      <c r="BB53" s="1292" t="s">
        <v>615</v>
      </c>
      <c r="BC53" s="1292"/>
      <c r="BD53" s="1292"/>
      <c r="BE53" s="1292"/>
      <c r="BF53" s="1292"/>
      <c r="BG53" s="1292"/>
      <c r="BH53" s="1292"/>
      <c r="BI53" s="1292"/>
      <c r="BJ53" s="1292"/>
      <c r="BK53" s="1292"/>
      <c r="BL53" s="1292"/>
      <c r="BM53" s="1292"/>
      <c r="BN53" s="1292"/>
      <c r="BO53" s="1292"/>
      <c r="BP53" s="1276">
        <v>52.7</v>
      </c>
      <c r="BQ53" s="1276"/>
      <c r="BR53" s="1276"/>
      <c r="BS53" s="1276"/>
      <c r="BT53" s="1276"/>
      <c r="BU53" s="1276"/>
      <c r="BV53" s="1276"/>
      <c r="BW53" s="1276"/>
      <c r="BX53" s="1276">
        <v>54.7</v>
      </c>
      <c r="BY53" s="1276"/>
      <c r="BZ53" s="1276"/>
      <c r="CA53" s="1276"/>
      <c r="CB53" s="1276"/>
      <c r="CC53" s="1276"/>
      <c r="CD53" s="1276"/>
      <c r="CE53" s="1276"/>
      <c r="CF53" s="1276">
        <v>56.3</v>
      </c>
      <c r="CG53" s="1276"/>
      <c r="CH53" s="1276"/>
      <c r="CI53" s="1276"/>
      <c r="CJ53" s="1276"/>
      <c r="CK53" s="1276"/>
      <c r="CL53" s="1276"/>
      <c r="CM53" s="1276"/>
      <c r="CN53" s="1276">
        <v>55.1</v>
      </c>
      <c r="CO53" s="1276"/>
      <c r="CP53" s="1276"/>
      <c r="CQ53" s="1276"/>
      <c r="CR53" s="1276"/>
      <c r="CS53" s="1276"/>
      <c r="CT53" s="1276"/>
      <c r="CU53" s="1276"/>
      <c r="CV53" s="1276">
        <v>56.9</v>
      </c>
      <c r="CW53" s="1276"/>
      <c r="CX53" s="1276"/>
      <c r="CY53" s="1276"/>
      <c r="CZ53" s="1276"/>
      <c r="DA53" s="1276"/>
      <c r="DB53" s="1276"/>
      <c r="DC53" s="1276"/>
    </row>
    <row r="54" spans="1:109" ht="13.5" x14ac:dyDescent="0.15">
      <c r="A54" s="382"/>
      <c r="B54" s="368"/>
      <c r="G54" s="1291"/>
      <c r="H54" s="1291"/>
      <c r="I54" s="1286"/>
      <c r="J54" s="1286"/>
      <c r="K54" s="1293"/>
      <c r="L54" s="1293"/>
      <c r="M54" s="1293"/>
      <c r="N54" s="1293"/>
      <c r="AM54" s="37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6"/>
      <c r="H55" s="1286"/>
      <c r="I55" s="1286"/>
      <c r="J55" s="1286"/>
      <c r="K55" s="1293"/>
      <c r="L55" s="1293"/>
      <c r="M55" s="1293"/>
      <c r="N55" s="1293"/>
      <c r="AN55" s="1290" t="s">
        <v>609</v>
      </c>
      <c r="AO55" s="1290"/>
      <c r="AP55" s="1290"/>
      <c r="AQ55" s="1290"/>
      <c r="AR55" s="1290"/>
      <c r="AS55" s="1290"/>
      <c r="AT55" s="1290"/>
      <c r="AU55" s="1290"/>
      <c r="AV55" s="1290"/>
      <c r="AW55" s="1290"/>
      <c r="AX55" s="1290"/>
      <c r="AY55" s="1290"/>
      <c r="AZ55" s="1290"/>
      <c r="BA55" s="1290"/>
      <c r="BB55" s="1292" t="s">
        <v>608</v>
      </c>
      <c r="BC55" s="1292"/>
      <c r="BD55" s="1292"/>
      <c r="BE55" s="1292"/>
      <c r="BF55" s="1292"/>
      <c r="BG55" s="1292"/>
      <c r="BH55" s="1292"/>
      <c r="BI55" s="1292"/>
      <c r="BJ55" s="1292"/>
      <c r="BK55" s="1292"/>
      <c r="BL55" s="1292"/>
      <c r="BM55" s="1292"/>
      <c r="BN55" s="1292"/>
      <c r="BO55" s="1292"/>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ht="13.5" x14ac:dyDescent="0.15">
      <c r="A56" s="382"/>
      <c r="B56" s="368"/>
      <c r="G56" s="1286"/>
      <c r="H56" s="1286"/>
      <c r="I56" s="1286"/>
      <c r="J56" s="1286"/>
      <c r="K56" s="1293"/>
      <c r="L56" s="1293"/>
      <c r="M56" s="1293"/>
      <c r="N56" s="1293"/>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6"/>
      <c r="H57" s="1286"/>
      <c r="I57" s="1295"/>
      <c r="J57" s="1295"/>
      <c r="K57" s="1293"/>
      <c r="L57" s="1293"/>
      <c r="M57" s="1293"/>
      <c r="N57" s="1293"/>
      <c r="AM57" s="367"/>
      <c r="AN57" s="1290"/>
      <c r="AO57" s="1290"/>
      <c r="AP57" s="1290"/>
      <c r="AQ57" s="1290"/>
      <c r="AR57" s="1290"/>
      <c r="AS57" s="1290"/>
      <c r="AT57" s="1290"/>
      <c r="AU57" s="1290"/>
      <c r="AV57" s="1290"/>
      <c r="AW57" s="1290"/>
      <c r="AX57" s="1290"/>
      <c r="AY57" s="1290"/>
      <c r="AZ57" s="1290"/>
      <c r="BA57" s="1290"/>
      <c r="BB57" s="1292" t="s">
        <v>615</v>
      </c>
      <c r="BC57" s="1292"/>
      <c r="BD57" s="1292"/>
      <c r="BE57" s="1292"/>
      <c r="BF57" s="1292"/>
      <c r="BG57" s="1292"/>
      <c r="BH57" s="1292"/>
      <c r="BI57" s="1292"/>
      <c r="BJ57" s="1292"/>
      <c r="BK57" s="1292"/>
      <c r="BL57" s="1292"/>
      <c r="BM57" s="1292"/>
      <c r="BN57" s="1292"/>
      <c r="BO57" s="1292"/>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93"/>
      <c r="DE57" s="388"/>
    </row>
    <row r="58" spans="1:109" s="382" customFormat="1" ht="13.5" x14ac:dyDescent="0.15">
      <c r="A58" s="367"/>
      <c r="B58" s="388"/>
      <c r="G58" s="1286"/>
      <c r="H58" s="1286"/>
      <c r="I58" s="1295"/>
      <c r="J58" s="1295"/>
      <c r="K58" s="1293"/>
      <c r="L58" s="1293"/>
      <c r="M58" s="1293"/>
      <c r="N58" s="1293"/>
      <c r="AM58" s="367"/>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614</v>
      </c>
    </row>
    <row r="64" spans="1:109" ht="13.5" x14ac:dyDescent="0.15">
      <c r="B64" s="368"/>
      <c r="G64" s="383"/>
      <c r="I64" s="385"/>
      <c r="J64" s="385"/>
      <c r="K64" s="385"/>
      <c r="L64" s="385"/>
      <c r="M64" s="385"/>
      <c r="N64" s="384"/>
      <c r="AM64" s="383"/>
      <c r="AN64" s="383" t="s">
        <v>613</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7" t="s">
        <v>612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611</v>
      </c>
    </row>
    <row r="72" spans="2:107" ht="13.5" x14ac:dyDescent="0.15">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565</v>
      </c>
      <c r="BQ72" s="1290"/>
      <c r="BR72" s="1290"/>
      <c r="BS72" s="1290"/>
      <c r="BT72" s="1290"/>
      <c r="BU72" s="1290"/>
      <c r="BV72" s="1290"/>
      <c r="BW72" s="1290"/>
      <c r="BX72" s="1290" t="s">
        <v>566</v>
      </c>
      <c r="BY72" s="1290"/>
      <c r="BZ72" s="1290"/>
      <c r="CA72" s="1290"/>
      <c r="CB72" s="1290"/>
      <c r="CC72" s="1290"/>
      <c r="CD72" s="1290"/>
      <c r="CE72" s="1290"/>
      <c r="CF72" s="1290" t="s">
        <v>567</v>
      </c>
      <c r="CG72" s="1290"/>
      <c r="CH72" s="1290"/>
      <c r="CI72" s="1290"/>
      <c r="CJ72" s="1290"/>
      <c r="CK72" s="1290"/>
      <c r="CL72" s="1290"/>
      <c r="CM72" s="1290"/>
      <c r="CN72" s="1290" t="s">
        <v>568</v>
      </c>
      <c r="CO72" s="1290"/>
      <c r="CP72" s="1290"/>
      <c r="CQ72" s="1290"/>
      <c r="CR72" s="1290"/>
      <c r="CS72" s="1290"/>
      <c r="CT72" s="1290"/>
      <c r="CU72" s="1290"/>
      <c r="CV72" s="1290" t="s">
        <v>569</v>
      </c>
      <c r="CW72" s="1290"/>
      <c r="CX72" s="1290"/>
      <c r="CY72" s="1290"/>
      <c r="CZ72" s="1290"/>
      <c r="DA72" s="1290"/>
      <c r="DB72" s="1290"/>
      <c r="DC72" s="1290"/>
    </row>
    <row r="73" spans="2:107" ht="13.5" x14ac:dyDescent="0.15">
      <c r="B73" s="368"/>
      <c r="G73" s="1291"/>
      <c r="H73" s="1291"/>
      <c r="I73" s="1291"/>
      <c r="J73" s="1291"/>
      <c r="K73" s="1296"/>
      <c r="L73" s="1296"/>
      <c r="M73" s="1296"/>
      <c r="N73" s="1296"/>
      <c r="AM73" s="374"/>
      <c r="AN73" s="1292" t="s">
        <v>610</v>
      </c>
      <c r="AO73" s="1292"/>
      <c r="AP73" s="1292"/>
      <c r="AQ73" s="1292"/>
      <c r="AR73" s="1292"/>
      <c r="AS73" s="1292"/>
      <c r="AT73" s="1292"/>
      <c r="AU73" s="1292"/>
      <c r="AV73" s="1292"/>
      <c r="AW73" s="1292"/>
      <c r="AX73" s="1292"/>
      <c r="AY73" s="1292"/>
      <c r="AZ73" s="1292"/>
      <c r="BA73" s="1292"/>
      <c r="BB73" s="1292" t="s">
        <v>608</v>
      </c>
      <c r="BC73" s="1292"/>
      <c r="BD73" s="1292"/>
      <c r="BE73" s="1292"/>
      <c r="BF73" s="1292"/>
      <c r="BG73" s="1292"/>
      <c r="BH73" s="1292"/>
      <c r="BI73" s="1292"/>
      <c r="BJ73" s="1292"/>
      <c r="BK73" s="1292"/>
      <c r="BL73" s="1292"/>
      <c r="BM73" s="1292"/>
      <c r="BN73" s="1292"/>
      <c r="BO73" s="1292"/>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8"/>
      <c r="G74" s="1291"/>
      <c r="H74" s="1291"/>
      <c r="I74" s="1291"/>
      <c r="J74" s="1291"/>
      <c r="K74" s="1296"/>
      <c r="L74" s="1296"/>
      <c r="M74" s="1296"/>
      <c r="N74" s="1296"/>
      <c r="AM74" s="37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91"/>
      <c r="H75" s="1291"/>
      <c r="I75" s="1286"/>
      <c r="J75" s="1286"/>
      <c r="K75" s="1293"/>
      <c r="L75" s="1293"/>
      <c r="M75" s="1293"/>
      <c r="N75" s="1293"/>
      <c r="AM75" s="374"/>
      <c r="AN75" s="1292"/>
      <c r="AO75" s="1292"/>
      <c r="AP75" s="1292"/>
      <c r="AQ75" s="1292"/>
      <c r="AR75" s="1292"/>
      <c r="AS75" s="1292"/>
      <c r="AT75" s="1292"/>
      <c r="AU75" s="1292"/>
      <c r="AV75" s="1292"/>
      <c r="AW75" s="1292"/>
      <c r="AX75" s="1292"/>
      <c r="AY75" s="1292"/>
      <c r="AZ75" s="1292"/>
      <c r="BA75" s="1292"/>
      <c r="BB75" s="1292" t="s">
        <v>607</v>
      </c>
      <c r="BC75" s="1292"/>
      <c r="BD75" s="1292"/>
      <c r="BE75" s="1292"/>
      <c r="BF75" s="1292"/>
      <c r="BG75" s="1292"/>
      <c r="BH75" s="1292"/>
      <c r="BI75" s="1292"/>
      <c r="BJ75" s="1292"/>
      <c r="BK75" s="1292"/>
      <c r="BL75" s="1292"/>
      <c r="BM75" s="1292"/>
      <c r="BN75" s="1292"/>
      <c r="BO75" s="1292"/>
      <c r="BP75" s="1276">
        <v>11.2</v>
      </c>
      <c r="BQ75" s="1276"/>
      <c r="BR75" s="1276"/>
      <c r="BS75" s="1276"/>
      <c r="BT75" s="1276"/>
      <c r="BU75" s="1276"/>
      <c r="BV75" s="1276"/>
      <c r="BW75" s="1276"/>
      <c r="BX75" s="1276">
        <v>10.8</v>
      </c>
      <c r="BY75" s="1276"/>
      <c r="BZ75" s="1276"/>
      <c r="CA75" s="1276"/>
      <c r="CB75" s="1276"/>
      <c r="CC75" s="1276"/>
      <c r="CD75" s="1276"/>
      <c r="CE75" s="1276"/>
      <c r="CF75" s="1276">
        <v>10.9</v>
      </c>
      <c r="CG75" s="1276"/>
      <c r="CH75" s="1276"/>
      <c r="CI75" s="1276"/>
      <c r="CJ75" s="1276"/>
      <c r="CK75" s="1276"/>
      <c r="CL75" s="1276"/>
      <c r="CM75" s="1276"/>
      <c r="CN75" s="1276">
        <v>10.1</v>
      </c>
      <c r="CO75" s="1276"/>
      <c r="CP75" s="1276"/>
      <c r="CQ75" s="1276"/>
      <c r="CR75" s="1276"/>
      <c r="CS75" s="1276"/>
      <c r="CT75" s="1276"/>
      <c r="CU75" s="1276"/>
      <c r="CV75" s="1276">
        <v>9.6</v>
      </c>
      <c r="CW75" s="1276"/>
      <c r="CX75" s="1276"/>
      <c r="CY75" s="1276"/>
      <c r="CZ75" s="1276"/>
      <c r="DA75" s="1276"/>
      <c r="DB75" s="1276"/>
      <c r="DC75" s="1276"/>
    </row>
    <row r="76" spans="2:107" ht="13.5" x14ac:dyDescent="0.15">
      <c r="B76" s="368"/>
      <c r="G76" s="1291"/>
      <c r="H76" s="1291"/>
      <c r="I76" s="1286"/>
      <c r="J76" s="1286"/>
      <c r="K76" s="1293"/>
      <c r="L76" s="1293"/>
      <c r="M76" s="1293"/>
      <c r="N76" s="1293"/>
      <c r="AM76" s="37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6"/>
      <c r="H77" s="1286"/>
      <c r="I77" s="1286"/>
      <c r="J77" s="1286"/>
      <c r="K77" s="1296"/>
      <c r="L77" s="1296"/>
      <c r="M77" s="1296"/>
      <c r="N77" s="1296"/>
      <c r="AN77" s="1290" t="s">
        <v>609</v>
      </c>
      <c r="AO77" s="1290"/>
      <c r="AP77" s="1290"/>
      <c r="AQ77" s="1290"/>
      <c r="AR77" s="1290"/>
      <c r="AS77" s="1290"/>
      <c r="AT77" s="1290"/>
      <c r="AU77" s="1290"/>
      <c r="AV77" s="1290"/>
      <c r="AW77" s="1290"/>
      <c r="AX77" s="1290"/>
      <c r="AY77" s="1290"/>
      <c r="AZ77" s="1290"/>
      <c r="BA77" s="1290"/>
      <c r="BB77" s="1292" t="s">
        <v>608</v>
      </c>
      <c r="BC77" s="1292"/>
      <c r="BD77" s="1292"/>
      <c r="BE77" s="1292"/>
      <c r="BF77" s="1292"/>
      <c r="BG77" s="1292"/>
      <c r="BH77" s="1292"/>
      <c r="BI77" s="1292"/>
      <c r="BJ77" s="1292"/>
      <c r="BK77" s="1292"/>
      <c r="BL77" s="1292"/>
      <c r="BM77" s="1292"/>
      <c r="BN77" s="1292"/>
      <c r="BO77" s="1292"/>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ht="13.5" x14ac:dyDescent="0.15">
      <c r="B78" s="368"/>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2" t="s">
        <v>607</v>
      </c>
      <c r="BC79" s="1292"/>
      <c r="BD79" s="1292"/>
      <c r="BE79" s="1292"/>
      <c r="BF79" s="1292"/>
      <c r="BG79" s="1292"/>
      <c r="BH79" s="1292"/>
      <c r="BI79" s="1292"/>
      <c r="BJ79" s="1292"/>
      <c r="BK79" s="1292"/>
      <c r="BL79" s="1292"/>
      <c r="BM79" s="1292"/>
      <c r="BN79" s="1292"/>
      <c r="BO79" s="1292"/>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ht="13.5" x14ac:dyDescent="0.15">
      <c r="B80" s="368"/>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Xcvpr2eJbGhxhkKn6SxGUnZDnfEiZS4s0KVGV5BwAL6VAjrsRLoAjINwV2AIKGarYR8TKbPFelP2GOqyuq6v9w==" saltValue="mn+rjL1m2nRwbjkoZ8YZx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7u4ZS0o0VMuwG7IOMnI/zy1+Pxks5ThH9z2SFXaYIlyZLziBonRCQISblRnhqUhn+5gQXTyRv4yhsN/K14oXCA==" saltValue="+0nv4ZczgwKhqPJufkF8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Y3roG+0kGe/M9FhAsObwOaRateIIAOhiAzCueR6q3rS8jkAYeknYpbICkaa1dMXBSL1CQhYfu2B7dUcKdiZGqw==" saltValue="helDhUb7OnJu6rdvRVG5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86142</v>
      </c>
      <c r="E3" s="153"/>
      <c r="F3" s="154">
        <v>67343</v>
      </c>
      <c r="G3" s="155"/>
      <c r="H3" s="156"/>
    </row>
    <row r="4" spans="1:8" x14ac:dyDescent="0.15">
      <c r="A4" s="157"/>
      <c r="B4" s="158"/>
      <c r="C4" s="159"/>
      <c r="D4" s="160">
        <v>44248</v>
      </c>
      <c r="E4" s="161"/>
      <c r="F4" s="162">
        <v>32865</v>
      </c>
      <c r="G4" s="163"/>
      <c r="H4" s="164"/>
    </row>
    <row r="5" spans="1:8" x14ac:dyDescent="0.15">
      <c r="A5" s="145" t="s">
        <v>557</v>
      </c>
      <c r="B5" s="150"/>
      <c r="C5" s="151"/>
      <c r="D5" s="152">
        <v>18440</v>
      </c>
      <c r="E5" s="153"/>
      <c r="F5" s="154">
        <v>73475</v>
      </c>
      <c r="G5" s="155"/>
      <c r="H5" s="156"/>
    </row>
    <row r="6" spans="1:8" x14ac:dyDescent="0.15">
      <c r="A6" s="157"/>
      <c r="B6" s="158"/>
      <c r="C6" s="159"/>
      <c r="D6" s="160">
        <v>10850</v>
      </c>
      <c r="E6" s="161"/>
      <c r="F6" s="162">
        <v>43072</v>
      </c>
      <c r="G6" s="163"/>
      <c r="H6" s="164"/>
    </row>
    <row r="7" spans="1:8" x14ac:dyDescent="0.15">
      <c r="A7" s="145" t="s">
        <v>558</v>
      </c>
      <c r="B7" s="150"/>
      <c r="C7" s="151"/>
      <c r="D7" s="152">
        <v>54662</v>
      </c>
      <c r="E7" s="153"/>
      <c r="F7" s="154">
        <v>87464</v>
      </c>
      <c r="G7" s="155"/>
      <c r="H7" s="156"/>
    </row>
    <row r="8" spans="1:8" x14ac:dyDescent="0.15">
      <c r="A8" s="157"/>
      <c r="B8" s="158"/>
      <c r="C8" s="159"/>
      <c r="D8" s="160">
        <v>41679</v>
      </c>
      <c r="E8" s="161"/>
      <c r="F8" s="162">
        <v>47479</v>
      </c>
      <c r="G8" s="163"/>
      <c r="H8" s="164"/>
    </row>
    <row r="9" spans="1:8" x14ac:dyDescent="0.15">
      <c r="A9" s="145" t="s">
        <v>559</v>
      </c>
      <c r="B9" s="150"/>
      <c r="C9" s="151"/>
      <c r="D9" s="152">
        <v>175599</v>
      </c>
      <c r="E9" s="153"/>
      <c r="F9" s="154">
        <v>96248</v>
      </c>
      <c r="G9" s="155"/>
      <c r="H9" s="156"/>
    </row>
    <row r="10" spans="1:8" x14ac:dyDescent="0.15">
      <c r="A10" s="157"/>
      <c r="B10" s="158"/>
      <c r="C10" s="159"/>
      <c r="D10" s="160">
        <v>144390</v>
      </c>
      <c r="E10" s="161"/>
      <c r="F10" s="162">
        <v>55768</v>
      </c>
      <c r="G10" s="163"/>
      <c r="H10" s="164"/>
    </row>
    <row r="11" spans="1:8" x14ac:dyDescent="0.15">
      <c r="A11" s="145" t="s">
        <v>560</v>
      </c>
      <c r="B11" s="150"/>
      <c r="C11" s="151"/>
      <c r="D11" s="152">
        <v>65562</v>
      </c>
      <c r="E11" s="153"/>
      <c r="F11" s="154">
        <v>76413</v>
      </c>
      <c r="G11" s="155"/>
      <c r="H11" s="156"/>
    </row>
    <row r="12" spans="1:8" x14ac:dyDescent="0.15">
      <c r="A12" s="157"/>
      <c r="B12" s="158"/>
      <c r="C12" s="165"/>
      <c r="D12" s="160">
        <v>29394</v>
      </c>
      <c r="E12" s="161"/>
      <c r="F12" s="162">
        <v>39658</v>
      </c>
      <c r="G12" s="163"/>
      <c r="H12" s="164"/>
    </row>
    <row r="13" spans="1:8" x14ac:dyDescent="0.15">
      <c r="A13" s="145"/>
      <c r="B13" s="150"/>
      <c r="C13" s="166"/>
      <c r="D13" s="167">
        <v>80081</v>
      </c>
      <c r="E13" s="168"/>
      <c r="F13" s="169">
        <v>80189</v>
      </c>
      <c r="G13" s="170"/>
      <c r="H13" s="156"/>
    </row>
    <row r="14" spans="1:8" x14ac:dyDescent="0.15">
      <c r="A14" s="157"/>
      <c r="B14" s="158"/>
      <c r="C14" s="159"/>
      <c r="D14" s="160">
        <v>54112</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4.16</v>
      </c>
      <c r="C19" s="171">
        <f>ROUND(VALUE(SUBSTITUTE(実質収支比率等に係る経年分析!G$48,"▲","-")),2)</f>
        <v>1.49</v>
      </c>
      <c r="D19" s="171">
        <f>ROUND(VALUE(SUBSTITUTE(実質収支比率等に係る経年分析!H$48,"▲","-")),2)</f>
        <v>3.18</v>
      </c>
      <c r="E19" s="171">
        <f>ROUND(VALUE(SUBSTITUTE(実質収支比率等に係る経年分析!I$48,"▲","-")),2)</f>
        <v>1.07</v>
      </c>
      <c r="F19" s="171">
        <f>ROUND(VALUE(SUBSTITUTE(実質収支比率等に係る経年分析!J$48,"▲","-")),2)</f>
        <v>7.57</v>
      </c>
    </row>
    <row r="20" spans="1:11" x14ac:dyDescent="0.15">
      <c r="A20" s="171" t="s">
        <v>55</v>
      </c>
      <c r="B20" s="171">
        <f>ROUND(VALUE(SUBSTITUTE(実質収支比率等に係る経年分析!F$47,"▲","-")),2)</f>
        <v>54.57</v>
      </c>
      <c r="C20" s="171">
        <f>ROUND(VALUE(SUBSTITUTE(実質収支比率等に係る経年分析!G$47,"▲","-")),2)</f>
        <v>57.29</v>
      </c>
      <c r="D20" s="171">
        <f>ROUND(VALUE(SUBSTITUTE(実質収支比率等に係る経年分析!H$47,"▲","-")),2)</f>
        <v>50.61</v>
      </c>
      <c r="E20" s="171">
        <f>ROUND(VALUE(SUBSTITUTE(実質収支比率等に係る経年分析!I$47,"▲","-")),2)</f>
        <v>47.11</v>
      </c>
      <c r="F20" s="171">
        <f>ROUND(VALUE(SUBSTITUTE(実質収支比率等に係る経年分析!J$47,"▲","-")),2)</f>
        <v>46.91</v>
      </c>
    </row>
    <row r="21" spans="1:11" x14ac:dyDescent="0.15">
      <c r="A21" s="171" t="s">
        <v>56</v>
      </c>
      <c r="B21" s="171">
        <f>IF(ISNUMBER(VALUE(SUBSTITUTE(実質収支比率等に係る経年分析!F$49,"▲","-"))),ROUND(VALUE(SUBSTITUTE(実質収支比率等に係る経年分析!F$49,"▲","-")),2),NA())</f>
        <v>6.06</v>
      </c>
      <c r="C21" s="171">
        <f>IF(ISNUMBER(VALUE(SUBSTITUTE(実質収支比率等に係る経年分析!G$49,"▲","-"))),ROUND(VALUE(SUBSTITUTE(実質収支比率等に係る経年分析!G$49,"▲","-")),2),NA())</f>
        <v>-1.92</v>
      </c>
      <c r="D21" s="171">
        <f>IF(ISNUMBER(VALUE(SUBSTITUTE(実質収支比率等に係る経年分析!H$49,"▲","-"))),ROUND(VALUE(SUBSTITUTE(実質収支比率等に係る経年分析!H$49,"▲","-")),2),NA())</f>
        <v>-5.27</v>
      </c>
      <c r="E21" s="171">
        <f>IF(ISNUMBER(VALUE(SUBSTITUTE(実質収支比率等に係る経年分析!I$49,"▲","-"))),ROUND(VALUE(SUBSTITUTE(実質収支比率等に係る経年分析!I$49,"▲","-")),2),NA())</f>
        <v>-5.01</v>
      </c>
      <c r="F21" s="171">
        <f>IF(ISNUMBER(VALUE(SUBSTITUTE(実質収支比率等に係る経年分析!J$49,"▲","-"))),ROUND(VALUE(SUBSTITUTE(実質収支比率等に係る経年分析!J$49,"▲","-")),2),NA())</f>
        <v>8.17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工業用地造成事業特別会計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下水道特別会計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0.14000000000000001</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4.16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944</v>
      </c>
      <c r="E42" s="173"/>
      <c r="F42" s="173"/>
      <c r="G42" s="173">
        <f>'実質公債費比率（分子）の構造'!L$52</f>
        <v>973</v>
      </c>
      <c r="H42" s="173"/>
      <c r="I42" s="173"/>
      <c r="J42" s="173">
        <f>'実質公債費比率（分子）の構造'!M$52</f>
        <v>972</v>
      </c>
      <c r="K42" s="173"/>
      <c r="L42" s="173"/>
      <c r="M42" s="173">
        <f>'実質公債費比率（分子）の構造'!N$52</f>
        <v>959</v>
      </c>
      <c r="N42" s="173"/>
      <c r="O42" s="173"/>
      <c r="P42" s="173">
        <f>'実質公債費比率（分子）の構造'!O$52</f>
        <v>940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33</v>
      </c>
      <c r="C44" s="173"/>
      <c r="D44" s="173"/>
      <c r="E44" s="173">
        <f>'実質公債費比率（分子）の構造'!L$50</f>
        <v>29</v>
      </c>
      <c r="F44" s="173"/>
      <c r="G44" s="173"/>
      <c r="H44" s="173">
        <f>'実質公債費比率（分子）の構造'!M$50</f>
        <v>26</v>
      </c>
      <c r="I44" s="173"/>
      <c r="J44" s="173"/>
      <c r="K44" s="173">
        <f>'実質公債費比率（分子）の構造'!N$50</f>
        <v>22</v>
      </c>
      <c r="L44" s="173"/>
      <c r="M44" s="173"/>
      <c r="N44" s="173">
        <f>'実質公債費比率（分子）の構造'!O$50</f>
        <v>16</v>
      </c>
      <c r="O44" s="173"/>
      <c r="P44" s="173"/>
    </row>
    <row r="45" spans="1:16" x14ac:dyDescent="0.15">
      <c r="A45" s="173" t="s">
        <v>66</v>
      </c>
      <c r="B45" s="173">
        <f>'実質公債費比率（分子）の構造'!K$49</f>
        <v>53</v>
      </c>
      <c r="C45" s="173"/>
      <c r="D45" s="173"/>
      <c r="E45" s="173">
        <f>'実質公債費比率（分子）の構造'!L$49</f>
        <v>50</v>
      </c>
      <c r="F45" s="173"/>
      <c r="G45" s="173"/>
      <c r="H45" s="173">
        <f>'実質公債費比率（分子）の構造'!M$49</f>
        <v>52</v>
      </c>
      <c r="I45" s="173"/>
      <c r="J45" s="173"/>
      <c r="K45" s="173">
        <f>'実質公債費比率（分子）の構造'!N$49</f>
        <v>49</v>
      </c>
      <c r="L45" s="173"/>
      <c r="M45" s="173"/>
      <c r="N45" s="173">
        <f>'実質公債費比率（分子）の構造'!O$49</f>
        <v>50</v>
      </c>
      <c r="O45" s="173"/>
      <c r="P45" s="173"/>
    </row>
    <row r="46" spans="1:16" x14ac:dyDescent="0.15">
      <c r="A46" s="173" t="s">
        <v>67</v>
      </c>
      <c r="B46" s="173">
        <f>'実質公債費比率（分子）の構造'!K$48</f>
        <v>345</v>
      </c>
      <c r="C46" s="173"/>
      <c r="D46" s="173"/>
      <c r="E46" s="173">
        <f>'実質公債費比率（分子）の構造'!L$48</f>
        <v>323</v>
      </c>
      <c r="F46" s="173"/>
      <c r="G46" s="173"/>
      <c r="H46" s="173">
        <f>'実質公債費比率（分子）の構造'!M$48</f>
        <v>362</v>
      </c>
      <c r="I46" s="173"/>
      <c r="J46" s="173"/>
      <c r="K46" s="173">
        <f>'実質公債費比率（分子）の構造'!N$48</f>
        <v>277</v>
      </c>
      <c r="L46" s="173"/>
      <c r="M46" s="173"/>
      <c r="N46" s="173">
        <f>'実質公債費比率（分子）の構造'!O$48</f>
        <v>295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920</v>
      </c>
      <c r="C49" s="173"/>
      <c r="D49" s="173"/>
      <c r="E49" s="173">
        <f>'実質公債費比率（分子）の構造'!L$45</f>
        <v>959</v>
      </c>
      <c r="F49" s="173"/>
      <c r="G49" s="173"/>
      <c r="H49" s="173">
        <f>'実質公債費比率（分子）の構造'!M$45</f>
        <v>975</v>
      </c>
      <c r="I49" s="173"/>
      <c r="J49" s="173"/>
      <c r="K49" s="173">
        <f>'実質公債費比率（分子）の構造'!N$45</f>
        <v>952</v>
      </c>
      <c r="L49" s="173"/>
      <c r="M49" s="173"/>
      <c r="N49" s="173">
        <f>'実質公債費比率（分子）の構造'!O$45</f>
        <v>947</v>
      </c>
      <c r="O49" s="173"/>
      <c r="P49" s="173"/>
    </row>
    <row r="50" spans="1:16" x14ac:dyDescent="0.15">
      <c r="A50" s="173" t="s">
        <v>71</v>
      </c>
      <c r="B50" s="173" t="e">
        <f>NA()</f>
        <v>#N/A</v>
      </c>
      <c r="C50" s="173">
        <f>IF(ISNUMBER('実質公債費比率（分子）の構造'!K$53),'実質公債費比率（分子）の構造'!K$53,NA())</f>
        <v>407</v>
      </c>
      <c r="D50" s="173" t="e">
        <f>NA()</f>
        <v>#N/A</v>
      </c>
      <c r="E50" s="173" t="e">
        <f>NA()</f>
        <v>#N/A</v>
      </c>
      <c r="F50" s="173">
        <f>IF(ISNUMBER('実質公債費比率（分子）の構造'!L$53),'実質公債費比率（分子）の構造'!L$53,NA())</f>
        <v>388</v>
      </c>
      <c r="G50" s="173" t="e">
        <f>NA()</f>
        <v>#N/A</v>
      </c>
      <c r="H50" s="173" t="e">
        <f>NA()</f>
        <v>#N/A</v>
      </c>
      <c r="I50" s="173">
        <f>IF(ISNUMBER('実質公債費比率（分子）の構造'!M$53),'実質公債費比率（分子）の構造'!M$53,NA())</f>
        <v>443</v>
      </c>
      <c r="J50" s="173" t="e">
        <f>NA()</f>
        <v>#N/A</v>
      </c>
      <c r="K50" s="173" t="e">
        <f>NA()</f>
        <v>#N/A</v>
      </c>
      <c r="L50" s="173">
        <f>IF(ISNUMBER('実質公債費比率（分子）の構造'!N$53),'実質公債費比率（分子）の構造'!N$53,NA())</f>
        <v>341</v>
      </c>
      <c r="M50" s="173" t="e">
        <f>NA()</f>
        <v>#N/A</v>
      </c>
      <c r="N50" s="173" t="e">
        <f>NA()</f>
        <v>#N/A</v>
      </c>
      <c r="O50" s="173">
        <f>IF(ISNUMBER('実質公債費比率（分子）の構造'!O$53),'実質公債費比率（分子）の構造'!O$53,NA())</f>
        <v>368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9048</v>
      </c>
      <c r="E56" s="172"/>
      <c r="F56" s="172"/>
      <c r="G56" s="172">
        <f>'将来負担比率（分子）の構造'!J$52</f>
        <v>8695</v>
      </c>
      <c r="H56" s="172"/>
      <c r="I56" s="172"/>
      <c r="J56" s="172">
        <f>'将来負担比率（分子）の構造'!K$52</f>
        <v>8513</v>
      </c>
      <c r="K56" s="172"/>
      <c r="L56" s="172"/>
      <c r="M56" s="172">
        <f>'将来負担比率（分子）の構造'!L$52</f>
        <v>8165</v>
      </c>
      <c r="N56" s="172"/>
      <c r="O56" s="172"/>
      <c r="P56" s="172">
        <f>'将来負担比率（分子）の構造'!M$52</f>
        <v>7795</v>
      </c>
    </row>
    <row r="57" spans="1:16" x14ac:dyDescent="0.15">
      <c r="A57" s="172" t="s">
        <v>42</v>
      </c>
      <c r="B57" s="172"/>
      <c r="C57" s="172"/>
      <c r="D57" s="172">
        <f>'将来負担比率（分子）の構造'!I$51</f>
        <v>859</v>
      </c>
      <c r="E57" s="172"/>
      <c r="F57" s="172"/>
      <c r="G57" s="172">
        <f>'将来負担比率（分子）の構造'!J$51</f>
        <v>735</v>
      </c>
      <c r="H57" s="172"/>
      <c r="I57" s="172"/>
      <c r="J57" s="172">
        <f>'将来負担比率（分子）の構造'!K$51</f>
        <v>640</v>
      </c>
      <c r="K57" s="172"/>
      <c r="L57" s="172"/>
      <c r="M57" s="172">
        <f>'将来負担比率（分子）の構造'!L$51</f>
        <v>561</v>
      </c>
      <c r="N57" s="172"/>
      <c r="O57" s="172"/>
      <c r="P57" s="172">
        <f>'将来負担比率（分子）の構造'!M$51</f>
        <v>473</v>
      </c>
    </row>
    <row r="58" spans="1:16" x14ac:dyDescent="0.15">
      <c r="A58" s="172" t="s">
        <v>41</v>
      </c>
      <c r="B58" s="172"/>
      <c r="C58" s="172"/>
      <c r="D58" s="172">
        <f>'将来負担比率（分子）の構造'!I$50</f>
        <v>5797</v>
      </c>
      <c r="E58" s="172"/>
      <c r="F58" s="172"/>
      <c r="G58" s="172">
        <f>'将来負担比率（分子）の構造'!J$50</f>
        <v>7000</v>
      </c>
      <c r="H58" s="172"/>
      <c r="I58" s="172"/>
      <c r="J58" s="172">
        <f>'将来負担比率（分子）の構造'!K$50</f>
        <v>6730</v>
      </c>
      <c r="K58" s="172"/>
      <c r="L58" s="172"/>
      <c r="M58" s="172">
        <f>'将来負担比率（分子）の構造'!L$50</f>
        <v>7079</v>
      </c>
      <c r="N58" s="172"/>
      <c r="O58" s="172"/>
      <c r="P58" s="172">
        <f>'将来負担比率（分子）の構造'!M$50</f>
        <v>7825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642</v>
      </c>
      <c r="C62" s="172"/>
      <c r="D62" s="172"/>
      <c r="E62" s="172">
        <f>'将来負担比率（分子）の構造'!J$45</f>
        <v>551</v>
      </c>
      <c r="F62" s="172"/>
      <c r="G62" s="172"/>
      <c r="H62" s="172">
        <f>'将来負担比率（分子）の構造'!K$45</f>
        <v>507</v>
      </c>
      <c r="I62" s="172"/>
      <c r="J62" s="172"/>
      <c r="K62" s="172">
        <f>'将来負担比率（分子）の構造'!L$45</f>
        <v>475</v>
      </c>
      <c r="L62" s="172"/>
      <c r="M62" s="172"/>
      <c r="N62" s="172">
        <f>'将来負担比率（分子）の構造'!M$45</f>
        <v>431</v>
      </c>
      <c r="O62" s="172"/>
      <c r="P62" s="172"/>
    </row>
    <row r="63" spans="1:16" x14ac:dyDescent="0.15">
      <c r="A63" s="172" t="s">
        <v>34</v>
      </c>
      <c r="B63" s="172">
        <f>'将来負担比率（分子）の構造'!I$44</f>
        <v>208</v>
      </c>
      <c r="C63" s="172"/>
      <c r="D63" s="172"/>
      <c r="E63" s="172">
        <f>'将来負担比率（分子）の構造'!J$44</f>
        <v>198</v>
      </c>
      <c r="F63" s="172"/>
      <c r="G63" s="172"/>
      <c r="H63" s="172">
        <f>'将来負担比率（分子）の構造'!K$44</f>
        <v>202</v>
      </c>
      <c r="I63" s="172"/>
      <c r="J63" s="172"/>
      <c r="K63" s="172">
        <f>'将来負担比率（分子）の構造'!L$44</f>
        <v>280</v>
      </c>
      <c r="L63" s="172"/>
      <c r="M63" s="172"/>
      <c r="N63" s="172">
        <f>'将来負担比率（分子）の構造'!M$44</f>
        <v>246</v>
      </c>
      <c r="O63" s="172"/>
      <c r="P63" s="172"/>
    </row>
    <row r="64" spans="1:16" x14ac:dyDescent="0.15">
      <c r="A64" s="172" t="s">
        <v>33</v>
      </c>
      <c r="B64" s="172">
        <f>'将来負担比率（分子）の構造'!I$43</f>
        <v>3131</v>
      </c>
      <c r="C64" s="172"/>
      <c r="D64" s="172"/>
      <c r="E64" s="172">
        <f>'将来負担比率（分子）の構造'!J$43</f>
        <v>2749</v>
      </c>
      <c r="F64" s="172"/>
      <c r="G64" s="172"/>
      <c r="H64" s="172">
        <f>'将来負担比率（分子）の構造'!K$43</f>
        <v>2569</v>
      </c>
      <c r="I64" s="172"/>
      <c r="J64" s="172"/>
      <c r="K64" s="172">
        <f>'将来負担比率（分子）の構造'!L$43</f>
        <v>2211</v>
      </c>
      <c r="L64" s="172"/>
      <c r="M64" s="172"/>
      <c r="N64" s="172">
        <f>'将来負担比率（分子）の構造'!M$43</f>
        <v>2097</v>
      </c>
      <c r="O64" s="172"/>
      <c r="P64" s="172"/>
    </row>
    <row r="65" spans="1:16" x14ac:dyDescent="0.15">
      <c r="A65" s="172" t="s">
        <v>32</v>
      </c>
      <c r="B65" s="172">
        <f>'将来負担比率（分子）の構造'!I$42</f>
        <v>129</v>
      </c>
      <c r="C65" s="172"/>
      <c r="D65" s="172"/>
      <c r="E65" s="172">
        <f>'将来負担比率（分子）の構造'!J$42</f>
        <v>98</v>
      </c>
      <c r="F65" s="172"/>
      <c r="G65" s="172"/>
      <c r="H65" s="172">
        <f>'将来負担比率（分子）の構造'!K$42</f>
        <v>71</v>
      </c>
      <c r="I65" s="172"/>
      <c r="J65" s="172"/>
      <c r="K65" s="172">
        <f>'将来負担比率（分子）の構造'!L$42</f>
        <v>49</v>
      </c>
      <c r="L65" s="172"/>
      <c r="M65" s="172"/>
      <c r="N65" s="172">
        <f>'将来負担比率（分子）の構造'!M$42</f>
        <v>32</v>
      </c>
      <c r="O65" s="172"/>
      <c r="P65" s="172"/>
    </row>
    <row r="66" spans="1:16" x14ac:dyDescent="0.15">
      <c r="A66" s="172" t="s">
        <v>31</v>
      </c>
      <c r="B66" s="172">
        <f>'将来負担比率（分子）の構造'!I$41</f>
        <v>9847</v>
      </c>
      <c r="C66" s="172"/>
      <c r="D66" s="172"/>
      <c r="E66" s="172">
        <f>'将来負担比率（分子）の構造'!J$41</f>
        <v>9396</v>
      </c>
      <c r="F66" s="172"/>
      <c r="G66" s="172"/>
      <c r="H66" s="172">
        <f>'将来負担比率（分子）の構造'!K$41</f>
        <v>9218</v>
      </c>
      <c r="I66" s="172"/>
      <c r="J66" s="172"/>
      <c r="K66" s="172">
        <f>'将来負担比率（分子）の構造'!L$41</f>
        <v>8769</v>
      </c>
      <c r="L66" s="172"/>
      <c r="M66" s="172"/>
      <c r="N66" s="172">
        <f>'将来負担比率（分子）の構造'!M$41</f>
        <v>8399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2365</v>
      </c>
      <c r="C72" s="176">
        <f>基金残高に係る経年分析!G55</f>
        <v>2293</v>
      </c>
      <c r="D72" s="176">
        <f>基金残高に係る経年分析!H55</f>
        <v>2403</v>
      </c>
    </row>
    <row r="73" spans="1:16" x14ac:dyDescent="0.15">
      <c r="A73" s="175" t="s">
        <v>78</v>
      </c>
      <c r="B73" s="176">
        <f>基金残高に係る経年分析!F56</f>
        <v>1122</v>
      </c>
      <c r="C73" s="176">
        <f>基金残高に係る経年分析!G56</f>
        <v>1126</v>
      </c>
      <c r="D73" s="176">
        <f>基金残高に係る経年分析!H56</f>
        <v>1130</v>
      </c>
    </row>
    <row r="74" spans="1:16" x14ac:dyDescent="0.15">
      <c r="A74" s="175" t="s">
        <v>79</v>
      </c>
      <c r="B74" s="176">
        <f>基金残高に係る経年分析!F57</f>
        <v>5875</v>
      </c>
      <c r="C74" s="176">
        <f>基金残高に係る経年分析!G57</f>
        <v>4550</v>
      </c>
      <c r="D74" s="176">
        <f>基金残高に係る経年分析!H57</f>
        <v>5154</v>
      </c>
    </row>
  </sheetData>
  <sheetProtection algorithmName="SHA-512" hashValue="aqE8WurIrjkS7WZfYrvvn4FzmYaFdfGg9bBsmQWklghsgCTeKwkftvmTqj54YtJqz87xJoYwrhV4yaEgrwm9vg==" saltValue="PM0LV4zekNFqYOnomOO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228</v>
      </c>
      <c r="C5" s="652"/>
      <c r="D5" s="652"/>
      <c r="E5" s="652"/>
      <c r="F5" s="652"/>
      <c r="G5" s="652"/>
      <c r="H5" s="652"/>
      <c r="I5" s="652"/>
      <c r="J5" s="652"/>
      <c r="K5" s="652"/>
      <c r="L5" s="652"/>
      <c r="M5" s="652"/>
      <c r="N5" s="652"/>
      <c r="O5" s="652"/>
      <c r="P5" s="652"/>
      <c r="Q5" s="653"/>
      <c r="R5" s="654">
        <v>2239940</v>
      </c>
      <c r="S5" s="655"/>
      <c r="T5" s="655"/>
      <c r="U5" s="655"/>
      <c r="V5" s="655"/>
      <c r="W5" s="655"/>
      <c r="X5" s="655"/>
      <c r="Y5" s="656"/>
      <c r="Z5" s="657">
        <v>20.9</v>
      </c>
      <c r="AA5" s="657"/>
      <c r="AB5" s="657"/>
      <c r="AC5" s="657"/>
      <c r="AD5" s="658">
        <v>2239940</v>
      </c>
      <c r="AE5" s="658"/>
      <c r="AF5" s="658"/>
      <c r="AG5" s="658"/>
      <c r="AH5" s="658"/>
      <c r="AI5" s="658"/>
      <c r="AJ5" s="658"/>
      <c r="AK5" s="658"/>
      <c r="AL5" s="659">
        <v>43.9</v>
      </c>
      <c r="AM5" s="660"/>
      <c r="AN5" s="660"/>
      <c r="AO5" s="661"/>
      <c r="AP5" s="651" t="s">
        <v>229</v>
      </c>
      <c r="AQ5" s="652"/>
      <c r="AR5" s="652"/>
      <c r="AS5" s="652"/>
      <c r="AT5" s="652"/>
      <c r="AU5" s="652"/>
      <c r="AV5" s="652"/>
      <c r="AW5" s="652"/>
      <c r="AX5" s="652"/>
      <c r="AY5" s="652"/>
      <c r="AZ5" s="652"/>
      <c r="BA5" s="652"/>
      <c r="BB5" s="652"/>
      <c r="BC5" s="652"/>
      <c r="BD5" s="652"/>
      <c r="BE5" s="652"/>
      <c r="BF5" s="653"/>
      <c r="BG5" s="665">
        <v>2229279</v>
      </c>
      <c r="BH5" s="666"/>
      <c r="BI5" s="666"/>
      <c r="BJ5" s="666"/>
      <c r="BK5" s="666"/>
      <c r="BL5" s="666"/>
      <c r="BM5" s="666"/>
      <c r="BN5" s="667"/>
      <c r="BO5" s="668">
        <v>99.5</v>
      </c>
      <c r="BP5" s="668"/>
      <c r="BQ5" s="668"/>
      <c r="BR5" s="668"/>
      <c r="BS5" s="669" t="s">
        <v>126</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57447</v>
      </c>
      <c r="S6" s="666"/>
      <c r="T6" s="666"/>
      <c r="U6" s="666"/>
      <c r="V6" s="666"/>
      <c r="W6" s="666"/>
      <c r="X6" s="666"/>
      <c r="Y6" s="667"/>
      <c r="Z6" s="668">
        <v>0.5</v>
      </c>
      <c r="AA6" s="668"/>
      <c r="AB6" s="668"/>
      <c r="AC6" s="668"/>
      <c r="AD6" s="669">
        <v>57447</v>
      </c>
      <c r="AE6" s="669"/>
      <c r="AF6" s="669"/>
      <c r="AG6" s="669"/>
      <c r="AH6" s="669"/>
      <c r="AI6" s="669"/>
      <c r="AJ6" s="669"/>
      <c r="AK6" s="669"/>
      <c r="AL6" s="670">
        <v>1.1000000000000001</v>
      </c>
      <c r="AM6" s="671"/>
      <c r="AN6" s="671"/>
      <c r="AO6" s="672"/>
      <c r="AP6" s="662" t="s">
        <v>234</v>
      </c>
      <c r="AQ6" s="663"/>
      <c r="AR6" s="663"/>
      <c r="AS6" s="663"/>
      <c r="AT6" s="663"/>
      <c r="AU6" s="663"/>
      <c r="AV6" s="663"/>
      <c r="AW6" s="663"/>
      <c r="AX6" s="663"/>
      <c r="AY6" s="663"/>
      <c r="AZ6" s="663"/>
      <c r="BA6" s="663"/>
      <c r="BB6" s="663"/>
      <c r="BC6" s="663"/>
      <c r="BD6" s="663"/>
      <c r="BE6" s="663"/>
      <c r="BF6" s="664"/>
      <c r="BG6" s="665">
        <v>2229279</v>
      </c>
      <c r="BH6" s="666"/>
      <c r="BI6" s="666"/>
      <c r="BJ6" s="666"/>
      <c r="BK6" s="666"/>
      <c r="BL6" s="666"/>
      <c r="BM6" s="666"/>
      <c r="BN6" s="667"/>
      <c r="BO6" s="668">
        <v>99.5</v>
      </c>
      <c r="BP6" s="668"/>
      <c r="BQ6" s="668"/>
      <c r="BR6" s="668"/>
      <c r="BS6" s="669" t="s">
        <v>126</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78397</v>
      </c>
      <c r="CS6" s="666"/>
      <c r="CT6" s="666"/>
      <c r="CU6" s="666"/>
      <c r="CV6" s="666"/>
      <c r="CW6" s="666"/>
      <c r="CX6" s="666"/>
      <c r="CY6" s="667"/>
      <c r="CZ6" s="659">
        <v>0.8</v>
      </c>
      <c r="DA6" s="660"/>
      <c r="DB6" s="660"/>
      <c r="DC6" s="679"/>
      <c r="DD6" s="674" t="s">
        <v>126</v>
      </c>
      <c r="DE6" s="666"/>
      <c r="DF6" s="666"/>
      <c r="DG6" s="666"/>
      <c r="DH6" s="666"/>
      <c r="DI6" s="666"/>
      <c r="DJ6" s="666"/>
      <c r="DK6" s="666"/>
      <c r="DL6" s="666"/>
      <c r="DM6" s="666"/>
      <c r="DN6" s="666"/>
      <c r="DO6" s="666"/>
      <c r="DP6" s="667"/>
      <c r="DQ6" s="674">
        <v>78397</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1574</v>
      </c>
      <c r="S7" s="666"/>
      <c r="T7" s="666"/>
      <c r="U7" s="666"/>
      <c r="V7" s="666"/>
      <c r="W7" s="666"/>
      <c r="X7" s="666"/>
      <c r="Y7" s="667"/>
      <c r="Z7" s="668">
        <v>0</v>
      </c>
      <c r="AA7" s="668"/>
      <c r="AB7" s="668"/>
      <c r="AC7" s="668"/>
      <c r="AD7" s="669">
        <v>1574</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962420</v>
      </c>
      <c r="BH7" s="666"/>
      <c r="BI7" s="666"/>
      <c r="BJ7" s="666"/>
      <c r="BK7" s="666"/>
      <c r="BL7" s="666"/>
      <c r="BM7" s="666"/>
      <c r="BN7" s="667"/>
      <c r="BO7" s="668">
        <v>43</v>
      </c>
      <c r="BP7" s="668"/>
      <c r="BQ7" s="668"/>
      <c r="BR7" s="668"/>
      <c r="BS7" s="669" t="s">
        <v>126</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2559968</v>
      </c>
      <c r="CS7" s="666"/>
      <c r="CT7" s="666"/>
      <c r="CU7" s="666"/>
      <c r="CV7" s="666"/>
      <c r="CW7" s="666"/>
      <c r="CX7" s="666"/>
      <c r="CY7" s="667"/>
      <c r="CZ7" s="668">
        <v>24.8</v>
      </c>
      <c r="DA7" s="668"/>
      <c r="DB7" s="668"/>
      <c r="DC7" s="668"/>
      <c r="DD7" s="674">
        <v>14477</v>
      </c>
      <c r="DE7" s="666"/>
      <c r="DF7" s="666"/>
      <c r="DG7" s="666"/>
      <c r="DH7" s="666"/>
      <c r="DI7" s="666"/>
      <c r="DJ7" s="666"/>
      <c r="DK7" s="666"/>
      <c r="DL7" s="666"/>
      <c r="DM7" s="666"/>
      <c r="DN7" s="666"/>
      <c r="DO7" s="666"/>
      <c r="DP7" s="667"/>
      <c r="DQ7" s="674">
        <v>867317</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8178</v>
      </c>
      <c r="S8" s="666"/>
      <c r="T8" s="666"/>
      <c r="U8" s="666"/>
      <c r="V8" s="666"/>
      <c r="W8" s="666"/>
      <c r="X8" s="666"/>
      <c r="Y8" s="667"/>
      <c r="Z8" s="668">
        <v>0.1</v>
      </c>
      <c r="AA8" s="668"/>
      <c r="AB8" s="668"/>
      <c r="AC8" s="668"/>
      <c r="AD8" s="669">
        <v>8178</v>
      </c>
      <c r="AE8" s="669"/>
      <c r="AF8" s="669"/>
      <c r="AG8" s="669"/>
      <c r="AH8" s="669"/>
      <c r="AI8" s="669"/>
      <c r="AJ8" s="669"/>
      <c r="AK8" s="669"/>
      <c r="AL8" s="670">
        <v>0.2</v>
      </c>
      <c r="AM8" s="671"/>
      <c r="AN8" s="671"/>
      <c r="AO8" s="672"/>
      <c r="AP8" s="662" t="s">
        <v>240</v>
      </c>
      <c r="AQ8" s="663"/>
      <c r="AR8" s="663"/>
      <c r="AS8" s="663"/>
      <c r="AT8" s="663"/>
      <c r="AU8" s="663"/>
      <c r="AV8" s="663"/>
      <c r="AW8" s="663"/>
      <c r="AX8" s="663"/>
      <c r="AY8" s="663"/>
      <c r="AZ8" s="663"/>
      <c r="BA8" s="663"/>
      <c r="BB8" s="663"/>
      <c r="BC8" s="663"/>
      <c r="BD8" s="663"/>
      <c r="BE8" s="663"/>
      <c r="BF8" s="664"/>
      <c r="BG8" s="665">
        <v>30091</v>
      </c>
      <c r="BH8" s="666"/>
      <c r="BI8" s="666"/>
      <c r="BJ8" s="666"/>
      <c r="BK8" s="666"/>
      <c r="BL8" s="666"/>
      <c r="BM8" s="666"/>
      <c r="BN8" s="667"/>
      <c r="BO8" s="668">
        <v>1.3</v>
      </c>
      <c r="BP8" s="668"/>
      <c r="BQ8" s="668"/>
      <c r="BR8" s="668"/>
      <c r="BS8" s="669" t="s">
        <v>126</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3238804</v>
      </c>
      <c r="CS8" s="666"/>
      <c r="CT8" s="666"/>
      <c r="CU8" s="666"/>
      <c r="CV8" s="666"/>
      <c r="CW8" s="666"/>
      <c r="CX8" s="666"/>
      <c r="CY8" s="667"/>
      <c r="CZ8" s="668">
        <v>31.4</v>
      </c>
      <c r="DA8" s="668"/>
      <c r="DB8" s="668"/>
      <c r="DC8" s="668"/>
      <c r="DD8" s="674">
        <v>458800</v>
      </c>
      <c r="DE8" s="666"/>
      <c r="DF8" s="666"/>
      <c r="DG8" s="666"/>
      <c r="DH8" s="666"/>
      <c r="DI8" s="666"/>
      <c r="DJ8" s="666"/>
      <c r="DK8" s="666"/>
      <c r="DL8" s="666"/>
      <c r="DM8" s="666"/>
      <c r="DN8" s="666"/>
      <c r="DO8" s="666"/>
      <c r="DP8" s="667"/>
      <c r="DQ8" s="674">
        <v>1280753</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8363</v>
      </c>
      <c r="S9" s="666"/>
      <c r="T9" s="666"/>
      <c r="U9" s="666"/>
      <c r="V9" s="666"/>
      <c r="W9" s="666"/>
      <c r="X9" s="666"/>
      <c r="Y9" s="667"/>
      <c r="Z9" s="668">
        <v>0.1</v>
      </c>
      <c r="AA9" s="668"/>
      <c r="AB9" s="668"/>
      <c r="AC9" s="668"/>
      <c r="AD9" s="669">
        <v>8363</v>
      </c>
      <c r="AE9" s="669"/>
      <c r="AF9" s="669"/>
      <c r="AG9" s="669"/>
      <c r="AH9" s="669"/>
      <c r="AI9" s="669"/>
      <c r="AJ9" s="669"/>
      <c r="AK9" s="669"/>
      <c r="AL9" s="670">
        <v>0.2</v>
      </c>
      <c r="AM9" s="671"/>
      <c r="AN9" s="671"/>
      <c r="AO9" s="672"/>
      <c r="AP9" s="662" t="s">
        <v>243</v>
      </c>
      <c r="AQ9" s="663"/>
      <c r="AR9" s="663"/>
      <c r="AS9" s="663"/>
      <c r="AT9" s="663"/>
      <c r="AU9" s="663"/>
      <c r="AV9" s="663"/>
      <c r="AW9" s="663"/>
      <c r="AX9" s="663"/>
      <c r="AY9" s="663"/>
      <c r="AZ9" s="663"/>
      <c r="BA9" s="663"/>
      <c r="BB9" s="663"/>
      <c r="BC9" s="663"/>
      <c r="BD9" s="663"/>
      <c r="BE9" s="663"/>
      <c r="BF9" s="664"/>
      <c r="BG9" s="665">
        <v>710047</v>
      </c>
      <c r="BH9" s="666"/>
      <c r="BI9" s="666"/>
      <c r="BJ9" s="666"/>
      <c r="BK9" s="666"/>
      <c r="BL9" s="666"/>
      <c r="BM9" s="666"/>
      <c r="BN9" s="667"/>
      <c r="BO9" s="668">
        <v>31.7</v>
      </c>
      <c r="BP9" s="668"/>
      <c r="BQ9" s="668"/>
      <c r="BR9" s="668"/>
      <c r="BS9" s="669" t="s">
        <v>126</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717883</v>
      </c>
      <c r="CS9" s="666"/>
      <c r="CT9" s="666"/>
      <c r="CU9" s="666"/>
      <c r="CV9" s="666"/>
      <c r="CW9" s="666"/>
      <c r="CX9" s="666"/>
      <c r="CY9" s="667"/>
      <c r="CZ9" s="668">
        <v>7</v>
      </c>
      <c r="DA9" s="668"/>
      <c r="DB9" s="668"/>
      <c r="DC9" s="668"/>
      <c r="DD9" s="674">
        <v>407</v>
      </c>
      <c r="DE9" s="666"/>
      <c r="DF9" s="666"/>
      <c r="DG9" s="666"/>
      <c r="DH9" s="666"/>
      <c r="DI9" s="666"/>
      <c r="DJ9" s="666"/>
      <c r="DK9" s="666"/>
      <c r="DL9" s="666"/>
      <c r="DM9" s="666"/>
      <c r="DN9" s="666"/>
      <c r="DO9" s="666"/>
      <c r="DP9" s="667"/>
      <c r="DQ9" s="674">
        <v>502736</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55130</v>
      </c>
      <c r="BH10" s="666"/>
      <c r="BI10" s="666"/>
      <c r="BJ10" s="666"/>
      <c r="BK10" s="666"/>
      <c r="BL10" s="666"/>
      <c r="BM10" s="666"/>
      <c r="BN10" s="667"/>
      <c r="BO10" s="668">
        <v>2.5</v>
      </c>
      <c r="BP10" s="668"/>
      <c r="BQ10" s="668"/>
      <c r="BR10" s="668"/>
      <c r="BS10" s="669" t="s">
        <v>126</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10051</v>
      </c>
      <c r="CS10" s="666"/>
      <c r="CT10" s="666"/>
      <c r="CU10" s="666"/>
      <c r="CV10" s="666"/>
      <c r="CW10" s="666"/>
      <c r="CX10" s="666"/>
      <c r="CY10" s="667"/>
      <c r="CZ10" s="668">
        <v>0.1</v>
      </c>
      <c r="DA10" s="668"/>
      <c r="DB10" s="668"/>
      <c r="DC10" s="668"/>
      <c r="DD10" s="674" t="s">
        <v>126</v>
      </c>
      <c r="DE10" s="666"/>
      <c r="DF10" s="666"/>
      <c r="DG10" s="666"/>
      <c r="DH10" s="666"/>
      <c r="DI10" s="666"/>
      <c r="DJ10" s="666"/>
      <c r="DK10" s="666"/>
      <c r="DL10" s="666"/>
      <c r="DM10" s="666"/>
      <c r="DN10" s="666"/>
      <c r="DO10" s="666"/>
      <c r="DP10" s="667"/>
      <c r="DQ10" s="674">
        <v>51</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390212</v>
      </c>
      <c r="S11" s="666"/>
      <c r="T11" s="666"/>
      <c r="U11" s="666"/>
      <c r="V11" s="666"/>
      <c r="W11" s="666"/>
      <c r="X11" s="666"/>
      <c r="Y11" s="667"/>
      <c r="Z11" s="670">
        <v>3.6</v>
      </c>
      <c r="AA11" s="671"/>
      <c r="AB11" s="671"/>
      <c r="AC11" s="683"/>
      <c r="AD11" s="674">
        <v>390212</v>
      </c>
      <c r="AE11" s="666"/>
      <c r="AF11" s="666"/>
      <c r="AG11" s="666"/>
      <c r="AH11" s="666"/>
      <c r="AI11" s="666"/>
      <c r="AJ11" s="666"/>
      <c r="AK11" s="667"/>
      <c r="AL11" s="670">
        <v>7.7</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167152</v>
      </c>
      <c r="BH11" s="666"/>
      <c r="BI11" s="666"/>
      <c r="BJ11" s="666"/>
      <c r="BK11" s="666"/>
      <c r="BL11" s="666"/>
      <c r="BM11" s="666"/>
      <c r="BN11" s="667"/>
      <c r="BO11" s="668">
        <v>7.5</v>
      </c>
      <c r="BP11" s="668"/>
      <c r="BQ11" s="668"/>
      <c r="BR11" s="668"/>
      <c r="BS11" s="669" t="s">
        <v>126</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306436</v>
      </c>
      <c r="CS11" s="666"/>
      <c r="CT11" s="666"/>
      <c r="CU11" s="666"/>
      <c r="CV11" s="666"/>
      <c r="CW11" s="666"/>
      <c r="CX11" s="666"/>
      <c r="CY11" s="667"/>
      <c r="CZ11" s="668">
        <v>3</v>
      </c>
      <c r="DA11" s="668"/>
      <c r="DB11" s="668"/>
      <c r="DC11" s="668"/>
      <c r="DD11" s="674">
        <v>98999</v>
      </c>
      <c r="DE11" s="666"/>
      <c r="DF11" s="666"/>
      <c r="DG11" s="666"/>
      <c r="DH11" s="666"/>
      <c r="DI11" s="666"/>
      <c r="DJ11" s="666"/>
      <c r="DK11" s="666"/>
      <c r="DL11" s="666"/>
      <c r="DM11" s="666"/>
      <c r="DN11" s="666"/>
      <c r="DO11" s="666"/>
      <c r="DP11" s="667"/>
      <c r="DQ11" s="674">
        <v>200150</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68" t="s">
        <v>126</v>
      </c>
      <c r="AA12" s="668"/>
      <c r="AB12" s="668"/>
      <c r="AC12" s="668"/>
      <c r="AD12" s="669" t="s">
        <v>126</v>
      </c>
      <c r="AE12" s="669"/>
      <c r="AF12" s="669"/>
      <c r="AG12" s="669"/>
      <c r="AH12" s="669"/>
      <c r="AI12" s="669"/>
      <c r="AJ12" s="669"/>
      <c r="AK12" s="669"/>
      <c r="AL12" s="670" t="s">
        <v>126</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1070147</v>
      </c>
      <c r="BH12" s="666"/>
      <c r="BI12" s="666"/>
      <c r="BJ12" s="666"/>
      <c r="BK12" s="666"/>
      <c r="BL12" s="666"/>
      <c r="BM12" s="666"/>
      <c r="BN12" s="667"/>
      <c r="BO12" s="668">
        <v>47.8</v>
      </c>
      <c r="BP12" s="668"/>
      <c r="BQ12" s="668"/>
      <c r="BR12" s="668"/>
      <c r="BS12" s="669" t="s">
        <v>126</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257066</v>
      </c>
      <c r="CS12" s="666"/>
      <c r="CT12" s="666"/>
      <c r="CU12" s="666"/>
      <c r="CV12" s="666"/>
      <c r="CW12" s="666"/>
      <c r="CX12" s="666"/>
      <c r="CY12" s="667"/>
      <c r="CZ12" s="668">
        <v>2.5</v>
      </c>
      <c r="DA12" s="668"/>
      <c r="DB12" s="668"/>
      <c r="DC12" s="668"/>
      <c r="DD12" s="674">
        <v>8751</v>
      </c>
      <c r="DE12" s="666"/>
      <c r="DF12" s="666"/>
      <c r="DG12" s="666"/>
      <c r="DH12" s="666"/>
      <c r="DI12" s="666"/>
      <c r="DJ12" s="666"/>
      <c r="DK12" s="666"/>
      <c r="DL12" s="666"/>
      <c r="DM12" s="666"/>
      <c r="DN12" s="666"/>
      <c r="DO12" s="666"/>
      <c r="DP12" s="667"/>
      <c r="DQ12" s="674">
        <v>226793</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1039194</v>
      </c>
      <c r="BH13" s="666"/>
      <c r="BI13" s="666"/>
      <c r="BJ13" s="666"/>
      <c r="BK13" s="666"/>
      <c r="BL13" s="666"/>
      <c r="BM13" s="666"/>
      <c r="BN13" s="667"/>
      <c r="BO13" s="668">
        <v>46.4</v>
      </c>
      <c r="BP13" s="668"/>
      <c r="BQ13" s="668"/>
      <c r="BR13" s="668"/>
      <c r="BS13" s="669" t="s">
        <v>126</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782285</v>
      </c>
      <c r="CS13" s="666"/>
      <c r="CT13" s="666"/>
      <c r="CU13" s="666"/>
      <c r="CV13" s="666"/>
      <c r="CW13" s="666"/>
      <c r="CX13" s="666"/>
      <c r="CY13" s="667"/>
      <c r="CZ13" s="668">
        <v>7.6</v>
      </c>
      <c r="DA13" s="668"/>
      <c r="DB13" s="668"/>
      <c r="DC13" s="668"/>
      <c r="DD13" s="674">
        <v>350915</v>
      </c>
      <c r="DE13" s="666"/>
      <c r="DF13" s="666"/>
      <c r="DG13" s="666"/>
      <c r="DH13" s="666"/>
      <c r="DI13" s="666"/>
      <c r="DJ13" s="666"/>
      <c r="DK13" s="666"/>
      <c r="DL13" s="666"/>
      <c r="DM13" s="666"/>
      <c r="DN13" s="666"/>
      <c r="DO13" s="666"/>
      <c r="DP13" s="667"/>
      <c r="DQ13" s="674">
        <v>476643</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126</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59793</v>
      </c>
      <c r="BH14" s="666"/>
      <c r="BI14" s="666"/>
      <c r="BJ14" s="666"/>
      <c r="BK14" s="666"/>
      <c r="BL14" s="666"/>
      <c r="BM14" s="666"/>
      <c r="BN14" s="667"/>
      <c r="BO14" s="668">
        <v>2.7</v>
      </c>
      <c r="BP14" s="668"/>
      <c r="BQ14" s="668"/>
      <c r="BR14" s="668"/>
      <c r="BS14" s="669" t="s">
        <v>126</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336385</v>
      </c>
      <c r="CS14" s="666"/>
      <c r="CT14" s="666"/>
      <c r="CU14" s="666"/>
      <c r="CV14" s="666"/>
      <c r="CW14" s="666"/>
      <c r="CX14" s="666"/>
      <c r="CY14" s="667"/>
      <c r="CZ14" s="668">
        <v>3.3</v>
      </c>
      <c r="DA14" s="668"/>
      <c r="DB14" s="668"/>
      <c r="DC14" s="668"/>
      <c r="DD14" s="674">
        <v>11343</v>
      </c>
      <c r="DE14" s="666"/>
      <c r="DF14" s="666"/>
      <c r="DG14" s="666"/>
      <c r="DH14" s="666"/>
      <c r="DI14" s="666"/>
      <c r="DJ14" s="666"/>
      <c r="DK14" s="666"/>
      <c r="DL14" s="666"/>
      <c r="DM14" s="666"/>
      <c r="DN14" s="666"/>
      <c r="DO14" s="666"/>
      <c r="DP14" s="667"/>
      <c r="DQ14" s="674">
        <v>323069</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136919</v>
      </c>
      <c r="BH15" s="666"/>
      <c r="BI15" s="666"/>
      <c r="BJ15" s="666"/>
      <c r="BK15" s="666"/>
      <c r="BL15" s="666"/>
      <c r="BM15" s="666"/>
      <c r="BN15" s="667"/>
      <c r="BO15" s="668">
        <v>6.1</v>
      </c>
      <c r="BP15" s="668"/>
      <c r="BQ15" s="668"/>
      <c r="BR15" s="668"/>
      <c r="BS15" s="669" t="s">
        <v>126</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903216</v>
      </c>
      <c r="CS15" s="666"/>
      <c r="CT15" s="666"/>
      <c r="CU15" s="666"/>
      <c r="CV15" s="666"/>
      <c r="CW15" s="666"/>
      <c r="CX15" s="666"/>
      <c r="CY15" s="667"/>
      <c r="CZ15" s="668">
        <v>8.6999999999999993</v>
      </c>
      <c r="DA15" s="668"/>
      <c r="DB15" s="668"/>
      <c r="DC15" s="668"/>
      <c r="DD15" s="674">
        <v>120646</v>
      </c>
      <c r="DE15" s="666"/>
      <c r="DF15" s="666"/>
      <c r="DG15" s="666"/>
      <c r="DH15" s="666"/>
      <c r="DI15" s="666"/>
      <c r="DJ15" s="666"/>
      <c r="DK15" s="666"/>
      <c r="DL15" s="666"/>
      <c r="DM15" s="666"/>
      <c r="DN15" s="666"/>
      <c r="DO15" s="666"/>
      <c r="DP15" s="667"/>
      <c r="DQ15" s="674">
        <v>643924</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3446</v>
      </c>
      <c r="S16" s="666"/>
      <c r="T16" s="666"/>
      <c r="U16" s="666"/>
      <c r="V16" s="666"/>
      <c r="W16" s="666"/>
      <c r="X16" s="666"/>
      <c r="Y16" s="667"/>
      <c r="Z16" s="668">
        <v>0</v>
      </c>
      <c r="AA16" s="668"/>
      <c r="AB16" s="668"/>
      <c r="AC16" s="668"/>
      <c r="AD16" s="669">
        <v>3446</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185308</v>
      </c>
      <c r="CS16" s="666"/>
      <c r="CT16" s="666"/>
      <c r="CU16" s="666"/>
      <c r="CV16" s="666"/>
      <c r="CW16" s="666"/>
      <c r="CX16" s="666"/>
      <c r="CY16" s="667"/>
      <c r="CZ16" s="668">
        <v>1.8</v>
      </c>
      <c r="DA16" s="668"/>
      <c r="DB16" s="668"/>
      <c r="DC16" s="668"/>
      <c r="DD16" s="674" t="s">
        <v>126</v>
      </c>
      <c r="DE16" s="666"/>
      <c r="DF16" s="666"/>
      <c r="DG16" s="666"/>
      <c r="DH16" s="666"/>
      <c r="DI16" s="666"/>
      <c r="DJ16" s="666"/>
      <c r="DK16" s="666"/>
      <c r="DL16" s="666"/>
      <c r="DM16" s="666"/>
      <c r="DN16" s="666"/>
      <c r="DO16" s="666"/>
      <c r="DP16" s="667"/>
      <c r="DQ16" s="674">
        <v>50476</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50599</v>
      </c>
      <c r="S17" s="666"/>
      <c r="T17" s="666"/>
      <c r="U17" s="666"/>
      <c r="V17" s="666"/>
      <c r="W17" s="666"/>
      <c r="X17" s="666"/>
      <c r="Y17" s="667"/>
      <c r="Z17" s="668">
        <v>0.5</v>
      </c>
      <c r="AA17" s="668"/>
      <c r="AB17" s="668"/>
      <c r="AC17" s="668"/>
      <c r="AD17" s="669">
        <v>50599</v>
      </c>
      <c r="AE17" s="669"/>
      <c r="AF17" s="669"/>
      <c r="AG17" s="669"/>
      <c r="AH17" s="669"/>
      <c r="AI17" s="669"/>
      <c r="AJ17" s="669"/>
      <c r="AK17" s="669"/>
      <c r="AL17" s="670">
        <v>1</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946911</v>
      </c>
      <c r="CS17" s="666"/>
      <c r="CT17" s="666"/>
      <c r="CU17" s="666"/>
      <c r="CV17" s="666"/>
      <c r="CW17" s="666"/>
      <c r="CX17" s="666"/>
      <c r="CY17" s="667"/>
      <c r="CZ17" s="668">
        <v>9.1999999999999993</v>
      </c>
      <c r="DA17" s="668"/>
      <c r="DB17" s="668"/>
      <c r="DC17" s="668"/>
      <c r="DD17" s="674" t="s">
        <v>126</v>
      </c>
      <c r="DE17" s="666"/>
      <c r="DF17" s="666"/>
      <c r="DG17" s="666"/>
      <c r="DH17" s="666"/>
      <c r="DI17" s="666"/>
      <c r="DJ17" s="666"/>
      <c r="DK17" s="666"/>
      <c r="DL17" s="666"/>
      <c r="DM17" s="666"/>
      <c r="DN17" s="666"/>
      <c r="DO17" s="666"/>
      <c r="DP17" s="667"/>
      <c r="DQ17" s="674">
        <v>872848</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39190</v>
      </c>
      <c r="S18" s="666"/>
      <c r="T18" s="666"/>
      <c r="U18" s="666"/>
      <c r="V18" s="666"/>
      <c r="W18" s="666"/>
      <c r="X18" s="666"/>
      <c r="Y18" s="667"/>
      <c r="Z18" s="668">
        <v>0.4</v>
      </c>
      <c r="AA18" s="668"/>
      <c r="AB18" s="668"/>
      <c r="AC18" s="668"/>
      <c r="AD18" s="669">
        <v>39190</v>
      </c>
      <c r="AE18" s="669"/>
      <c r="AF18" s="669"/>
      <c r="AG18" s="669"/>
      <c r="AH18" s="669"/>
      <c r="AI18" s="669"/>
      <c r="AJ18" s="669"/>
      <c r="AK18" s="669"/>
      <c r="AL18" s="670">
        <v>0.80000001192092896</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18012</v>
      </c>
      <c r="S19" s="666"/>
      <c r="T19" s="666"/>
      <c r="U19" s="666"/>
      <c r="V19" s="666"/>
      <c r="W19" s="666"/>
      <c r="X19" s="666"/>
      <c r="Y19" s="667"/>
      <c r="Z19" s="668">
        <v>0.2</v>
      </c>
      <c r="AA19" s="668"/>
      <c r="AB19" s="668"/>
      <c r="AC19" s="668"/>
      <c r="AD19" s="669">
        <v>18012</v>
      </c>
      <c r="AE19" s="669"/>
      <c r="AF19" s="669"/>
      <c r="AG19" s="669"/>
      <c r="AH19" s="669"/>
      <c r="AI19" s="669"/>
      <c r="AJ19" s="669"/>
      <c r="AK19" s="669"/>
      <c r="AL19" s="670">
        <v>0.4</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10661</v>
      </c>
      <c r="BH19" s="666"/>
      <c r="BI19" s="666"/>
      <c r="BJ19" s="666"/>
      <c r="BK19" s="666"/>
      <c r="BL19" s="666"/>
      <c r="BM19" s="666"/>
      <c r="BN19" s="667"/>
      <c r="BO19" s="668">
        <v>0.5</v>
      </c>
      <c r="BP19" s="668"/>
      <c r="BQ19" s="668"/>
      <c r="BR19" s="668"/>
      <c r="BS19" s="669" t="s">
        <v>126</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1133</v>
      </c>
      <c r="S20" s="666"/>
      <c r="T20" s="666"/>
      <c r="U20" s="666"/>
      <c r="V20" s="666"/>
      <c r="W20" s="666"/>
      <c r="X20" s="666"/>
      <c r="Y20" s="667"/>
      <c r="Z20" s="668">
        <v>0</v>
      </c>
      <c r="AA20" s="668"/>
      <c r="AB20" s="668"/>
      <c r="AC20" s="668"/>
      <c r="AD20" s="669">
        <v>1133</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10661</v>
      </c>
      <c r="BH20" s="666"/>
      <c r="BI20" s="666"/>
      <c r="BJ20" s="666"/>
      <c r="BK20" s="666"/>
      <c r="BL20" s="666"/>
      <c r="BM20" s="666"/>
      <c r="BN20" s="667"/>
      <c r="BO20" s="668">
        <v>0.5</v>
      </c>
      <c r="BP20" s="668"/>
      <c r="BQ20" s="668"/>
      <c r="BR20" s="668"/>
      <c r="BS20" s="669" t="s">
        <v>126</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10322710</v>
      </c>
      <c r="CS20" s="666"/>
      <c r="CT20" s="666"/>
      <c r="CU20" s="666"/>
      <c r="CV20" s="666"/>
      <c r="CW20" s="666"/>
      <c r="CX20" s="666"/>
      <c r="CY20" s="667"/>
      <c r="CZ20" s="668">
        <v>100</v>
      </c>
      <c r="DA20" s="668"/>
      <c r="DB20" s="668"/>
      <c r="DC20" s="668"/>
      <c r="DD20" s="674">
        <v>1064338</v>
      </c>
      <c r="DE20" s="666"/>
      <c r="DF20" s="666"/>
      <c r="DG20" s="666"/>
      <c r="DH20" s="666"/>
      <c r="DI20" s="666"/>
      <c r="DJ20" s="666"/>
      <c r="DK20" s="666"/>
      <c r="DL20" s="666"/>
      <c r="DM20" s="666"/>
      <c r="DN20" s="666"/>
      <c r="DO20" s="666"/>
      <c r="DP20" s="667"/>
      <c r="DQ20" s="674">
        <v>5523157</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823</v>
      </c>
      <c r="S21" s="666"/>
      <c r="T21" s="666"/>
      <c r="U21" s="666"/>
      <c r="V21" s="666"/>
      <c r="W21" s="666"/>
      <c r="X21" s="666"/>
      <c r="Y21" s="667"/>
      <c r="Z21" s="668">
        <v>0</v>
      </c>
      <c r="AA21" s="668"/>
      <c r="AB21" s="668"/>
      <c r="AC21" s="668"/>
      <c r="AD21" s="669">
        <v>823</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10661</v>
      </c>
      <c r="BH21" s="666"/>
      <c r="BI21" s="666"/>
      <c r="BJ21" s="666"/>
      <c r="BK21" s="666"/>
      <c r="BL21" s="666"/>
      <c r="BM21" s="666"/>
      <c r="BN21" s="667"/>
      <c r="BO21" s="668">
        <v>0.5</v>
      </c>
      <c r="BP21" s="668"/>
      <c r="BQ21" s="668"/>
      <c r="BR21" s="668"/>
      <c r="BS21" s="669" t="s">
        <v>126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280</v>
      </c>
      <c r="C22" s="702"/>
      <c r="D22" s="702"/>
      <c r="E22" s="702"/>
      <c r="F22" s="702"/>
      <c r="G22" s="702"/>
      <c r="H22" s="702"/>
      <c r="I22" s="702"/>
      <c r="J22" s="702"/>
      <c r="K22" s="702"/>
      <c r="L22" s="702"/>
      <c r="M22" s="702"/>
      <c r="N22" s="702"/>
      <c r="O22" s="702"/>
      <c r="P22" s="702"/>
      <c r="Q22" s="703"/>
      <c r="R22" s="665">
        <v>19222</v>
      </c>
      <c r="S22" s="666"/>
      <c r="T22" s="666"/>
      <c r="U22" s="666"/>
      <c r="V22" s="666"/>
      <c r="W22" s="666"/>
      <c r="X22" s="666"/>
      <c r="Y22" s="667"/>
      <c r="Z22" s="668">
        <v>0.2</v>
      </c>
      <c r="AA22" s="668"/>
      <c r="AB22" s="668"/>
      <c r="AC22" s="668"/>
      <c r="AD22" s="669">
        <v>19222</v>
      </c>
      <c r="AE22" s="669"/>
      <c r="AF22" s="669"/>
      <c r="AG22" s="669"/>
      <c r="AH22" s="669"/>
      <c r="AI22" s="669"/>
      <c r="AJ22" s="669"/>
      <c r="AK22" s="669"/>
      <c r="AL22" s="670">
        <v>0.40000000596046448</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2397196</v>
      </c>
      <c r="S23" s="666"/>
      <c r="T23" s="666"/>
      <c r="U23" s="666"/>
      <c r="V23" s="666"/>
      <c r="W23" s="666"/>
      <c r="X23" s="666"/>
      <c r="Y23" s="667"/>
      <c r="Z23" s="668">
        <v>22.3</v>
      </c>
      <c r="AA23" s="668"/>
      <c r="AB23" s="668"/>
      <c r="AC23" s="668"/>
      <c r="AD23" s="669">
        <v>2189237</v>
      </c>
      <c r="AE23" s="669"/>
      <c r="AF23" s="669"/>
      <c r="AG23" s="669"/>
      <c r="AH23" s="669"/>
      <c r="AI23" s="669"/>
      <c r="AJ23" s="669"/>
      <c r="AK23" s="669"/>
      <c r="AL23" s="670">
        <v>42.9</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2189237</v>
      </c>
      <c r="S24" s="666"/>
      <c r="T24" s="666"/>
      <c r="U24" s="666"/>
      <c r="V24" s="666"/>
      <c r="W24" s="666"/>
      <c r="X24" s="666"/>
      <c r="Y24" s="667"/>
      <c r="Z24" s="668">
        <v>20.399999999999999</v>
      </c>
      <c r="AA24" s="668"/>
      <c r="AB24" s="668"/>
      <c r="AC24" s="668"/>
      <c r="AD24" s="669">
        <v>2189237</v>
      </c>
      <c r="AE24" s="669"/>
      <c r="AF24" s="669"/>
      <c r="AG24" s="669"/>
      <c r="AH24" s="669"/>
      <c r="AI24" s="669"/>
      <c r="AJ24" s="669"/>
      <c r="AK24" s="669"/>
      <c r="AL24" s="670">
        <v>42.9</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4123557</v>
      </c>
      <c r="CS24" s="655"/>
      <c r="CT24" s="655"/>
      <c r="CU24" s="655"/>
      <c r="CV24" s="655"/>
      <c r="CW24" s="655"/>
      <c r="CX24" s="655"/>
      <c r="CY24" s="656"/>
      <c r="CZ24" s="659">
        <v>39.9</v>
      </c>
      <c r="DA24" s="660"/>
      <c r="DB24" s="660"/>
      <c r="DC24" s="679"/>
      <c r="DD24" s="707">
        <v>2411087</v>
      </c>
      <c r="DE24" s="655"/>
      <c r="DF24" s="655"/>
      <c r="DG24" s="655"/>
      <c r="DH24" s="655"/>
      <c r="DI24" s="655"/>
      <c r="DJ24" s="655"/>
      <c r="DK24" s="656"/>
      <c r="DL24" s="707">
        <v>2410157</v>
      </c>
      <c r="DM24" s="655"/>
      <c r="DN24" s="655"/>
      <c r="DO24" s="655"/>
      <c r="DP24" s="655"/>
      <c r="DQ24" s="655"/>
      <c r="DR24" s="655"/>
      <c r="DS24" s="655"/>
      <c r="DT24" s="655"/>
      <c r="DU24" s="655"/>
      <c r="DV24" s="656"/>
      <c r="DW24" s="659">
        <v>45.4</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207959</v>
      </c>
      <c r="S25" s="666"/>
      <c r="T25" s="666"/>
      <c r="U25" s="666"/>
      <c r="V25" s="666"/>
      <c r="W25" s="666"/>
      <c r="X25" s="666"/>
      <c r="Y25" s="667"/>
      <c r="Z25" s="668">
        <v>1.9</v>
      </c>
      <c r="AA25" s="668"/>
      <c r="AB25" s="668"/>
      <c r="AC25" s="668"/>
      <c r="AD25" s="669" t="s">
        <v>126</v>
      </c>
      <c r="AE25" s="669"/>
      <c r="AF25" s="669"/>
      <c r="AG25" s="669"/>
      <c r="AH25" s="669"/>
      <c r="AI25" s="669"/>
      <c r="AJ25" s="669"/>
      <c r="AK25" s="669"/>
      <c r="AL25" s="670" t="s">
        <v>126</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1256522</v>
      </c>
      <c r="CS25" s="704"/>
      <c r="CT25" s="704"/>
      <c r="CU25" s="704"/>
      <c r="CV25" s="704"/>
      <c r="CW25" s="704"/>
      <c r="CX25" s="704"/>
      <c r="CY25" s="705"/>
      <c r="CZ25" s="670">
        <v>12.2</v>
      </c>
      <c r="DA25" s="699"/>
      <c r="DB25" s="699"/>
      <c r="DC25" s="706"/>
      <c r="DD25" s="674">
        <v>1115784</v>
      </c>
      <c r="DE25" s="704"/>
      <c r="DF25" s="704"/>
      <c r="DG25" s="704"/>
      <c r="DH25" s="704"/>
      <c r="DI25" s="704"/>
      <c r="DJ25" s="704"/>
      <c r="DK25" s="705"/>
      <c r="DL25" s="674">
        <v>1114854</v>
      </c>
      <c r="DM25" s="704"/>
      <c r="DN25" s="704"/>
      <c r="DO25" s="704"/>
      <c r="DP25" s="704"/>
      <c r="DQ25" s="704"/>
      <c r="DR25" s="704"/>
      <c r="DS25" s="704"/>
      <c r="DT25" s="704"/>
      <c r="DU25" s="704"/>
      <c r="DV25" s="705"/>
      <c r="DW25" s="670">
        <v>21</v>
      </c>
      <c r="DX25" s="699"/>
      <c r="DY25" s="699"/>
      <c r="DZ25" s="699"/>
      <c r="EA25" s="699"/>
      <c r="EB25" s="699"/>
      <c r="EC25" s="700"/>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126</v>
      </c>
      <c r="S26" s="666"/>
      <c r="T26" s="666"/>
      <c r="U26" s="666"/>
      <c r="V26" s="666"/>
      <c r="W26" s="666"/>
      <c r="X26" s="666"/>
      <c r="Y26" s="667"/>
      <c r="Z26" s="668" t="s">
        <v>126</v>
      </c>
      <c r="AA26" s="668"/>
      <c r="AB26" s="668"/>
      <c r="AC26" s="668"/>
      <c r="AD26" s="669" t="s">
        <v>126</v>
      </c>
      <c r="AE26" s="669"/>
      <c r="AF26" s="669"/>
      <c r="AG26" s="669"/>
      <c r="AH26" s="669"/>
      <c r="AI26" s="669"/>
      <c r="AJ26" s="669"/>
      <c r="AK26" s="669"/>
      <c r="AL26" s="670" t="s">
        <v>126</v>
      </c>
      <c r="AM26" s="671"/>
      <c r="AN26" s="671"/>
      <c r="AO26" s="672"/>
      <c r="AP26" s="684" t="s">
        <v>297</v>
      </c>
      <c r="AQ26" s="714"/>
      <c r="AR26" s="714"/>
      <c r="AS26" s="714"/>
      <c r="AT26" s="714"/>
      <c r="AU26" s="714"/>
      <c r="AV26" s="714"/>
      <c r="AW26" s="714"/>
      <c r="AX26" s="714"/>
      <c r="AY26" s="714"/>
      <c r="AZ26" s="714"/>
      <c r="BA26" s="714"/>
      <c r="BB26" s="714"/>
      <c r="BC26" s="714"/>
      <c r="BD26" s="714"/>
      <c r="BE26" s="714"/>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769993</v>
      </c>
      <c r="CS26" s="666"/>
      <c r="CT26" s="666"/>
      <c r="CU26" s="666"/>
      <c r="CV26" s="666"/>
      <c r="CW26" s="666"/>
      <c r="CX26" s="666"/>
      <c r="CY26" s="667"/>
      <c r="CZ26" s="670">
        <v>7.5</v>
      </c>
      <c r="DA26" s="699"/>
      <c r="DB26" s="699"/>
      <c r="DC26" s="706"/>
      <c r="DD26" s="674">
        <v>668514</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699"/>
      <c r="DY26" s="699"/>
      <c r="DZ26" s="699"/>
      <c r="EA26" s="699"/>
      <c r="EB26" s="699"/>
      <c r="EC26" s="700"/>
    </row>
    <row r="27" spans="2:133" ht="11.25" customHeight="1" x14ac:dyDescent="0.15">
      <c r="B27" s="662" t="s">
        <v>299</v>
      </c>
      <c r="C27" s="663"/>
      <c r="D27" s="663"/>
      <c r="E27" s="663"/>
      <c r="F27" s="663"/>
      <c r="G27" s="663"/>
      <c r="H27" s="663"/>
      <c r="I27" s="663"/>
      <c r="J27" s="663"/>
      <c r="K27" s="663"/>
      <c r="L27" s="663"/>
      <c r="M27" s="663"/>
      <c r="N27" s="663"/>
      <c r="O27" s="663"/>
      <c r="P27" s="663"/>
      <c r="Q27" s="664"/>
      <c r="R27" s="665">
        <v>5196145</v>
      </c>
      <c r="S27" s="666"/>
      <c r="T27" s="666"/>
      <c r="U27" s="666"/>
      <c r="V27" s="666"/>
      <c r="W27" s="666"/>
      <c r="X27" s="666"/>
      <c r="Y27" s="667"/>
      <c r="Z27" s="668">
        <v>48.4</v>
      </c>
      <c r="AA27" s="668"/>
      <c r="AB27" s="668"/>
      <c r="AC27" s="668"/>
      <c r="AD27" s="669">
        <v>4988186</v>
      </c>
      <c r="AE27" s="669"/>
      <c r="AF27" s="669"/>
      <c r="AG27" s="669"/>
      <c r="AH27" s="669"/>
      <c r="AI27" s="669"/>
      <c r="AJ27" s="669"/>
      <c r="AK27" s="669"/>
      <c r="AL27" s="670">
        <v>97.800003051757813</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2239940</v>
      </c>
      <c r="BH27" s="666"/>
      <c r="BI27" s="666"/>
      <c r="BJ27" s="666"/>
      <c r="BK27" s="666"/>
      <c r="BL27" s="666"/>
      <c r="BM27" s="666"/>
      <c r="BN27" s="667"/>
      <c r="BO27" s="668">
        <v>100</v>
      </c>
      <c r="BP27" s="668"/>
      <c r="BQ27" s="668"/>
      <c r="BR27" s="668"/>
      <c r="BS27" s="669" t="s">
        <v>126</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1920124</v>
      </c>
      <c r="CS27" s="704"/>
      <c r="CT27" s="704"/>
      <c r="CU27" s="704"/>
      <c r="CV27" s="704"/>
      <c r="CW27" s="704"/>
      <c r="CX27" s="704"/>
      <c r="CY27" s="705"/>
      <c r="CZ27" s="670">
        <v>18.600000000000001</v>
      </c>
      <c r="DA27" s="699"/>
      <c r="DB27" s="699"/>
      <c r="DC27" s="706"/>
      <c r="DD27" s="674">
        <v>422455</v>
      </c>
      <c r="DE27" s="704"/>
      <c r="DF27" s="704"/>
      <c r="DG27" s="704"/>
      <c r="DH27" s="704"/>
      <c r="DI27" s="704"/>
      <c r="DJ27" s="704"/>
      <c r="DK27" s="705"/>
      <c r="DL27" s="674">
        <v>422455</v>
      </c>
      <c r="DM27" s="704"/>
      <c r="DN27" s="704"/>
      <c r="DO27" s="704"/>
      <c r="DP27" s="704"/>
      <c r="DQ27" s="704"/>
      <c r="DR27" s="704"/>
      <c r="DS27" s="704"/>
      <c r="DT27" s="704"/>
      <c r="DU27" s="704"/>
      <c r="DV27" s="705"/>
      <c r="DW27" s="670">
        <v>8</v>
      </c>
      <c r="DX27" s="699"/>
      <c r="DY27" s="699"/>
      <c r="DZ27" s="699"/>
      <c r="EA27" s="699"/>
      <c r="EB27" s="699"/>
      <c r="EC27" s="700"/>
    </row>
    <row r="28" spans="2:133" ht="11.25" customHeight="1" x14ac:dyDescent="0.15">
      <c r="B28" s="662" t="s">
        <v>302</v>
      </c>
      <c r="C28" s="663"/>
      <c r="D28" s="663"/>
      <c r="E28" s="663"/>
      <c r="F28" s="663"/>
      <c r="G28" s="663"/>
      <c r="H28" s="663"/>
      <c r="I28" s="663"/>
      <c r="J28" s="663"/>
      <c r="K28" s="663"/>
      <c r="L28" s="663"/>
      <c r="M28" s="663"/>
      <c r="N28" s="663"/>
      <c r="O28" s="663"/>
      <c r="P28" s="663"/>
      <c r="Q28" s="664"/>
      <c r="R28" s="665">
        <v>2797</v>
      </c>
      <c r="S28" s="666"/>
      <c r="T28" s="666"/>
      <c r="U28" s="666"/>
      <c r="V28" s="666"/>
      <c r="W28" s="666"/>
      <c r="X28" s="666"/>
      <c r="Y28" s="667"/>
      <c r="Z28" s="668">
        <v>0</v>
      </c>
      <c r="AA28" s="668"/>
      <c r="AB28" s="668"/>
      <c r="AC28" s="668"/>
      <c r="AD28" s="669">
        <v>2797</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946911</v>
      </c>
      <c r="CS28" s="666"/>
      <c r="CT28" s="666"/>
      <c r="CU28" s="666"/>
      <c r="CV28" s="666"/>
      <c r="CW28" s="666"/>
      <c r="CX28" s="666"/>
      <c r="CY28" s="667"/>
      <c r="CZ28" s="670">
        <v>9.1999999999999993</v>
      </c>
      <c r="DA28" s="699"/>
      <c r="DB28" s="699"/>
      <c r="DC28" s="706"/>
      <c r="DD28" s="674">
        <v>872848</v>
      </c>
      <c r="DE28" s="666"/>
      <c r="DF28" s="666"/>
      <c r="DG28" s="666"/>
      <c r="DH28" s="666"/>
      <c r="DI28" s="666"/>
      <c r="DJ28" s="666"/>
      <c r="DK28" s="667"/>
      <c r="DL28" s="674">
        <v>872848</v>
      </c>
      <c r="DM28" s="666"/>
      <c r="DN28" s="666"/>
      <c r="DO28" s="666"/>
      <c r="DP28" s="666"/>
      <c r="DQ28" s="666"/>
      <c r="DR28" s="666"/>
      <c r="DS28" s="666"/>
      <c r="DT28" s="666"/>
      <c r="DU28" s="666"/>
      <c r="DV28" s="667"/>
      <c r="DW28" s="670">
        <v>16.399999999999999</v>
      </c>
      <c r="DX28" s="699"/>
      <c r="DY28" s="699"/>
      <c r="DZ28" s="699"/>
      <c r="EA28" s="699"/>
      <c r="EB28" s="699"/>
      <c r="EC28" s="700"/>
    </row>
    <row r="29" spans="2:133" ht="11.25" customHeight="1" x14ac:dyDescent="0.15">
      <c r="B29" s="662" t="s">
        <v>304</v>
      </c>
      <c r="C29" s="663"/>
      <c r="D29" s="663"/>
      <c r="E29" s="663"/>
      <c r="F29" s="663"/>
      <c r="G29" s="663"/>
      <c r="H29" s="663"/>
      <c r="I29" s="663"/>
      <c r="J29" s="663"/>
      <c r="K29" s="663"/>
      <c r="L29" s="663"/>
      <c r="M29" s="663"/>
      <c r="N29" s="663"/>
      <c r="O29" s="663"/>
      <c r="P29" s="663"/>
      <c r="Q29" s="664"/>
      <c r="R29" s="665">
        <v>117908</v>
      </c>
      <c r="S29" s="666"/>
      <c r="T29" s="666"/>
      <c r="U29" s="666"/>
      <c r="V29" s="666"/>
      <c r="W29" s="666"/>
      <c r="X29" s="666"/>
      <c r="Y29" s="667"/>
      <c r="Z29" s="668">
        <v>1.1000000000000001</v>
      </c>
      <c r="AA29" s="668"/>
      <c r="AB29" s="668"/>
      <c r="AC29" s="668"/>
      <c r="AD29" s="669" t="s">
        <v>126</v>
      </c>
      <c r="AE29" s="669"/>
      <c r="AF29" s="669"/>
      <c r="AG29" s="669"/>
      <c r="AH29" s="669"/>
      <c r="AI29" s="669"/>
      <c r="AJ29" s="669"/>
      <c r="AK29" s="669"/>
      <c r="AL29" s="670" t="s">
        <v>126</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305</v>
      </c>
      <c r="CE29" s="709"/>
      <c r="CF29" s="680" t="s">
        <v>70</v>
      </c>
      <c r="CG29" s="681"/>
      <c r="CH29" s="681"/>
      <c r="CI29" s="681"/>
      <c r="CJ29" s="681"/>
      <c r="CK29" s="681"/>
      <c r="CL29" s="681"/>
      <c r="CM29" s="681"/>
      <c r="CN29" s="681"/>
      <c r="CO29" s="681"/>
      <c r="CP29" s="681"/>
      <c r="CQ29" s="682"/>
      <c r="CR29" s="665">
        <v>946911</v>
      </c>
      <c r="CS29" s="704"/>
      <c r="CT29" s="704"/>
      <c r="CU29" s="704"/>
      <c r="CV29" s="704"/>
      <c r="CW29" s="704"/>
      <c r="CX29" s="704"/>
      <c r="CY29" s="705"/>
      <c r="CZ29" s="670">
        <v>9.1999999999999993</v>
      </c>
      <c r="DA29" s="699"/>
      <c r="DB29" s="699"/>
      <c r="DC29" s="706"/>
      <c r="DD29" s="674">
        <v>872848</v>
      </c>
      <c r="DE29" s="704"/>
      <c r="DF29" s="704"/>
      <c r="DG29" s="704"/>
      <c r="DH29" s="704"/>
      <c r="DI29" s="704"/>
      <c r="DJ29" s="704"/>
      <c r="DK29" s="705"/>
      <c r="DL29" s="674">
        <v>872848</v>
      </c>
      <c r="DM29" s="704"/>
      <c r="DN29" s="704"/>
      <c r="DO29" s="704"/>
      <c r="DP29" s="704"/>
      <c r="DQ29" s="704"/>
      <c r="DR29" s="704"/>
      <c r="DS29" s="704"/>
      <c r="DT29" s="704"/>
      <c r="DU29" s="704"/>
      <c r="DV29" s="705"/>
      <c r="DW29" s="670">
        <v>16.399999999999999</v>
      </c>
      <c r="DX29" s="699"/>
      <c r="DY29" s="699"/>
      <c r="DZ29" s="699"/>
      <c r="EA29" s="699"/>
      <c r="EB29" s="699"/>
      <c r="EC29" s="700"/>
    </row>
    <row r="30" spans="2:133" ht="11.25" customHeight="1" x14ac:dyDescent="0.15">
      <c r="B30" s="662" t="s">
        <v>306</v>
      </c>
      <c r="C30" s="663"/>
      <c r="D30" s="663"/>
      <c r="E30" s="663"/>
      <c r="F30" s="663"/>
      <c r="G30" s="663"/>
      <c r="H30" s="663"/>
      <c r="I30" s="663"/>
      <c r="J30" s="663"/>
      <c r="K30" s="663"/>
      <c r="L30" s="663"/>
      <c r="M30" s="663"/>
      <c r="N30" s="663"/>
      <c r="O30" s="663"/>
      <c r="P30" s="663"/>
      <c r="Q30" s="664"/>
      <c r="R30" s="665">
        <v>142158</v>
      </c>
      <c r="S30" s="666"/>
      <c r="T30" s="666"/>
      <c r="U30" s="666"/>
      <c r="V30" s="666"/>
      <c r="W30" s="666"/>
      <c r="X30" s="666"/>
      <c r="Y30" s="667"/>
      <c r="Z30" s="668">
        <v>1.3</v>
      </c>
      <c r="AA30" s="668"/>
      <c r="AB30" s="668"/>
      <c r="AC30" s="668"/>
      <c r="AD30" s="669">
        <v>5800</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8"/>
      <c r="BI30" s="718"/>
      <c r="BJ30" s="718"/>
      <c r="BK30" s="718"/>
      <c r="BL30" s="718"/>
      <c r="BM30" s="718"/>
      <c r="BN30" s="718"/>
      <c r="BO30" s="718"/>
      <c r="BP30" s="718"/>
      <c r="BQ30" s="719"/>
      <c r="BR30" s="644" t="s">
        <v>308</v>
      </c>
      <c r="BS30" s="718"/>
      <c r="BT30" s="718"/>
      <c r="BU30" s="718"/>
      <c r="BV30" s="718"/>
      <c r="BW30" s="718"/>
      <c r="BX30" s="718"/>
      <c r="BY30" s="718"/>
      <c r="BZ30" s="718"/>
      <c r="CA30" s="718"/>
      <c r="CB30" s="719"/>
      <c r="CD30" s="710"/>
      <c r="CE30" s="711"/>
      <c r="CF30" s="680" t="s">
        <v>309</v>
      </c>
      <c r="CG30" s="681"/>
      <c r="CH30" s="681"/>
      <c r="CI30" s="681"/>
      <c r="CJ30" s="681"/>
      <c r="CK30" s="681"/>
      <c r="CL30" s="681"/>
      <c r="CM30" s="681"/>
      <c r="CN30" s="681"/>
      <c r="CO30" s="681"/>
      <c r="CP30" s="681"/>
      <c r="CQ30" s="682"/>
      <c r="CR30" s="665">
        <v>898211</v>
      </c>
      <c r="CS30" s="666"/>
      <c r="CT30" s="666"/>
      <c r="CU30" s="666"/>
      <c r="CV30" s="666"/>
      <c r="CW30" s="666"/>
      <c r="CX30" s="666"/>
      <c r="CY30" s="667"/>
      <c r="CZ30" s="670">
        <v>8.6999999999999993</v>
      </c>
      <c r="DA30" s="699"/>
      <c r="DB30" s="699"/>
      <c r="DC30" s="706"/>
      <c r="DD30" s="674">
        <v>832466</v>
      </c>
      <c r="DE30" s="666"/>
      <c r="DF30" s="666"/>
      <c r="DG30" s="666"/>
      <c r="DH30" s="666"/>
      <c r="DI30" s="666"/>
      <c r="DJ30" s="666"/>
      <c r="DK30" s="667"/>
      <c r="DL30" s="674">
        <v>832466</v>
      </c>
      <c r="DM30" s="666"/>
      <c r="DN30" s="666"/>
      <c r="DO30" s="666"/>
      <c r="DP30" s="666"/>
      <c r="DQ30" s="666"/>
      <c r="DR30" s="666"/>
      <c r="DS30" s="666"/>
      <c r="DT30" s="666"/>
      <c r="DU30" s="666"/>
      <c r="DV30" s="667"/>
      <c r="DW30" s="670">
        <v>15.7</v>
      </c>
      <c r="DX30" s="699"/>
      <c r="DY30" s="699"/>
      <c r="DZ30" s="699"/>
      <c r="EA30" s="699"/>
      <c r="EB30" s="699"/>
      <c r="EC30" s="700"/>
    </row>
    <row r="31" spans="2:133" ht="11.25" customHeight="1" x14ac:dyDescent="0.15">
      <c r="B31" s="662" t="s">
        <v>310</v>
      </c>
      <c r="C31" s="663"/>
      <c r="D31" s="663"/>
      <c r="E31" s="663"/>
      <c r="F31" s="663"/>
      <c r="G31" s="663"/>
      <c r="H31" s="663"/>
      <c r="I31" s="663"/>
      <c r="J31" s="663"/>
      <c r="K31" s="663"/>
      <c r="L31" s="663"/>
      <c r="M31" s="663"/>
      <c r="N31" s="663"/>
      <c r="O31" s="663"/>
      <c r="P31" s="663"/>
      <c r="Q31" s="664"/>
      <c r="R31" s="665">
        <v>33193</v>
      </c>
      <c r="S31" s="666"/>
      <c r="T31" s="666"/>
      <c r="U31" s="666"/>
      <c r="V31" s="666"/>
      <c r="W31" s="666"/>
      <c r="X31" s="666"/>
      <c r="Y31" s="667"/>
      <c r="Z31" s="668">
        <v>0.3</v>
      </c>
      <c r="AA31" s="668"/>
      <c r="AB31" s="668"/>
      <c r="AC31" s="668"/>
      <c r="AD31" s="669" t="s">
        <v>126</v>
      </c>
      <c r="AE31" s="669"/>
      <c r="AF31" s="669"/>
      <c r="AG31" s="669"/>
      <c r="AH31" s="669"/>
      <c r="AI31" s="669"/>
      <c r="AJ31" s="669"/>
      <c r="AK31" s="669"/>
      <c r="AL31" s="670" t="s">
        <v>126</v>
      </c>
      <c r="AM31" s="671"/>
      <c r="AN31" s="671"/>
      <c r="AO31" s="672"/>
      <c r="AP31" s="722" t="s">
        <v>311</v>
      </c>
      <c r="AQ31" s="723"/>
      <c r="AR31" s="723"/>
      <c r="AS31" s="723"/>
      <c r="AT31" s="728" t="s">
        <v>312</v>
      </c>
      <c r="AU31" s="360"/>
      <c r="AV31" s="360"/>
      <c r="AW31" s="360"/>
      <c r="AX31" s="651" t="s">
        <v>189</v>
      </c>
      <c r="AY31" s="652"/>
      <c r="AZ31" s="652"/>
      <c r="BA31" s="652"/>
      <c r="BB31" s="652"/>
      <c r="BC31" s="652"/>
      <c r="BD31" s="652"/>
      <c r="BE31" s="652"/>
      <c r="BF31" s="653"/>
      <c r="BG31" s="733">
        <v>99.7</v>
      </c>
      <c r="BH31" s="720"/>
      <c r="BI31" s="720"/>
      <c r="BJ31" s="720"/>
      <c r="BK31" s="720"/>
      <c r="BL31" s="720"/>
      <c r="BM31" s="660">
        <v>99.1</v>
      </c>
      <c r="BN31" s="720"/>
      <c r="BO31" s="720"/>
      <c r="BP31" s="720"/>
      <c r="BQ31" s="721"/>
      <c r="BR31" s="733">
        <v>99</v>
      </c>
      <c r="BS31" s="720"/>
      <c r="BT31" s="720"/>
      <c r="BU31" s="720"/>
      <c r="BV31" s="720"/>
      <c r="BW31" s="720"/>
      <c r="BX31" s="660">
        <v>98.4</v>
      </c>
      <c r="BY31" s="720"/>
      <c r="BZ31" s="720"/>
      <c r="CA31" s="720"/>
      <c r="CB31" s="721"/>
      <c r="CD31" s="710"/>
      <c r="CE31" s="711"/>
      <c r="CF31" s="680" t="s">
        <v>313</v>
      </c>
      <c r="CG31" s="681"/>
      <c r="CH31" s="681"/>
      <c r="CI31" s="681"/>
      <c r="CJ31" s="681"/>
      <c r="CK31" s="681"/>
      <c r="CL31" s="681"/>
      <c r="CM31" s="681"/>
      <c r="CN31" s="681"/>
      <c r="CO31" s="681"/>
      <c r="CP31" s="681"/>
      <c r="CQ31" s="682"/>
      <c r="CR31" s="665">
        <v>48700</v>
      </c>
      <c r="CS31" s="704"/>
      <c r="CT31" s="704"/>
      <c r="CU31" s="704"/>
      <c r="CV31" s="704"/>
      <c r="CW31" s="704"/>
      <c r="CX31" s="704"/>
      <c r="CY31" s="705"/>
      <c r="CZ31" s="670">
        <v>0.5</v>
      </c>
      <c r="DA31" s="699"/>
      <c r="DB31" s="699"/>
      <c r="DC31" s="706"/>
      <c r="DD31" s="674">
        <v>40382</v>
      </c>
      <c r="DE31" s="704"/>
      <c r="DF31" s="704"/>
      <c r="DG31" s="704"/>
      <c r="DH31" s="704"/>
      <c r="DI31" s="704"/>
      <c r="DJ31" s="704"/>
      <c r="DK31" s="705"/>
      <c r="DL31" s="674">
        <v>40382</v>
      </c>
      <c r="DM31" s="704"/>
      <c r="DN31" s="704"/>
      <c r="DO31" s="704"/>
      <c r="DP31" s="704"/>
      <c r="DQ31" s="704"/>
      <c r="DR31" s="704"/>
      <c r="DS31" s="704"/>
      <c r="DT31" s="704"/>
      <c r="DU31" s="704"/>
      <c r="DV31" s="705"/>
      <c r="DW31" s="670">
        <v>0.8</v>
      </c>
      <c r="DX31" s="699"/>
      <c r="DY31" s="699"/>
      <c r="DZ31" s="699"/>
      <c r="EA31" s="699"/>
      <c r="EB31" s="699"/>
      <c r="EC31" s="700"/>
    </row>
    <row r="32" spans="2:133" ht="11.25" customHeight="1" x14ac:dyDescent="0.15">
      <c r="B32" s="662" t="s">
        <v>314</v>
      </c>
      <c r="C32" s="663"/>
      <c r="D32" s="663"/>
      <c r="E32" s="663"/>
      <c r="F32" s="663"/>
      <c r="G32" s="663"/>
      <c r="H32" s="663"/>
      <c r="I32" s="663"/>
      <c r="J32" s="663"/>
      <c r="K32" s="663"/>
      <c r="L32" s="663"/>
      <c r="M32" s="663"/>
      <c r="N32" s="663"/>
      <c r="O32" s="663"/>
      <c r="P32" s="663"/>
      <c r="Q32" s="664"/>
      <c r="R32" s="665">
        <v>1768033</v>
      </c>
      <c r="S32" s="666"/>
      <c r="T32" s="666"/>
      <c r="U32" s="666"/>
      <c r="V32" s="666"/>
      <c r="W32" s="666"/>
      <c r="X32" s="666"/>
      <c r="Y32" s="667"/>
      <c r="Z32" s="668">
        <v>16.5</v>
      </c>
      <c r="AA32" s="668"/>
      <c r="AB32" s="668"/>
      <c r="AC32" s="668"/>
      <c r="AD32" s="669" t="s">
        <v>126</v>
      </c>
      <c r="AE32" s="669"/>
      <c r="AF32" s="669"/>
      <c r="AG32" s="669"/>
      <c r="AH32" s="669"/>
      <c r="AI32" s="669"/>
      <c r="AJ32" s="669"/>
      <c r="AK32" s="669"/>
      <c r="AL32" s="670" t="s">
        <v>126</v>
      </c>
      <c r="AM32" s="671"/>
      <c r="AN32" s="671"/>
      <c r="AO32" s="672"/>
      <c r="AP32" s="724"/>
      <c r="AQ32" s="725"/>
      <c r="AR32" s="725"/>
      <c r="AS32" s="725"/>
      <c r="AT32" s="729"/>
      <c r="AU32" s="361" t="s">
        <v>315</v>
      </c>
      <c r="AV32" s="361"/>
      <c r="AW32" s="361"/>
      <c r="AX32" s="662" t="s">
        <v>316</v>
      </c>
      <c r="AY32" s="663"/>
      <c r="AZ32" s="663"/>
      <c r="BA32" s="663"/>
      <c r="BB32" s="663"/>
      <c r="BC32" s="663"/>
      <c r="BD32" s="663"/>
      <c r="BE32" s="663"/>
      <c r="BF32" s="664"/>
      <c r="BG32" s="734">
        <v>99.7</v>
      </c>
      <c r="BH32" s="704"/>
      <c r="BI32" s="704"/>
      <c r="BJ32" s="704"/>
      <c r="BK32" s="704"/>
      <c r="BL32" s="704"/>
      <c r="BM32" s="671">
        <v>99.1</v>
      </c>
      <c r="BN32" s="731"/>
      <c r="BO32" s="731"/>
      <c r="BP32" s="731"/>
      <c r="BQ32" s="732"/>
      <c r="BR32" s="734">
        <v>99.6</v>
      </c>
      <c r="BS32" s="704"/>
      <c r="BT32" s="704"/>
      <c r="BU32" s="704"/>
      <c r="BV32" s="704"/>
      <c r="BW32" s="704"/>
      <c r="BX32" s="671">
        <v>99.1</v>
      </c>
      <c r="BY32" s="731"/>
      <c r="BZ32" s="731"/>
      <c r="CA32" s="731"/>
      <c r="CB32" s="732"/>
      <c r="CD32" s="712"/>
      <c r="CE32" s="713"/>
      <c r="CF32" s="680" t="s">
        <v>317</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699"/>
      <c r="DB32" s="699"/>
      <c r="DC32" s="706"/>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699"/>
      <c r="DY32" s="699"/>
      <c r="DZ32" s="699"/>
      <c r="EA32" s="699"/>
      <c r="EB32" s="699"/>
      <c r="EC32" s="700"/>
    </row>
    <row r="33" spans="2:133" ht="11.25" customHeight="1" x14ac:dyDescent="0.15">
      <c r="B33" s="701" t="s">
        <v>318</v>
      </c>
      <c r="C33" s="702"/>
      <c r="D33" s="702"/>
      <c r="E33" s="702"/>
      <c r="F33" s="702"/>
      <c r="G33" s="702"/>
      <c r="H33" s="702"/>
      <c r="I33" s="702"/>
      <c r="J33" s="702"/>
      <c r="K33" s="702"/>
      <c r="L33" s="702"/>
      <c r="M33" s="702"/>
      <c r="N33" s="702"/>
      <c r="O33" s="702"/>
      <c r="P33" s="702"/>
      <c r="Q33" s="703"/>
      <c r="R33" s="665">
        <v>51342</v>
      </c>
      <c r="S33" s="666"/>
      <c r="T33" s="666"/>
      <c r="U33" s="666"/>
      <c r="V33" s="666"/>
      <c r="W33" s="666"/>
      <c r="X33" s="666"/>
      <c r="Y33" s="667"/>
      <c r="Z33" s="668">
        <v>0.5</v>
      </c>
      <c r="AA33" s="668"/>
      <c r="AB33" s="668"/>
      <c r="AC33" s="668"/>
      <c r="AD33" s="669">
        <v>51342</v>
      </c>
      <c r="AE33" s="669"/>
      <c r="AF33" s="669"/>
      <c r="AG33" s="669"/>
      <c r="AH33" s="669"/>
      <c r="AI33" s="669"/>
      <c r="AJ33" s="669"/>
      <c r="AK33" s="669"/>
      <c r="AL33" s="670">
        <v>1</v>
      </c>
      <c r="AM33" s="671"/>
      <c r="AN33" s="671"/>
      <c r="AO33" s="672"/>
      <c r="AP33" s="726"/>
      <c r="AQ33" s="727"/>
      <c r="AR33" s="727"/>
      <c r="AS33" s="727"/>
      <c r="AT33" s="730"/>
      <c r="AU33" s="362"/>
      <c r="AV33" s="362"/>
      <c r="AW33" s="362"/>
      <c r="AX33" s="715" t="s">
        <v>319</v>
      </c>
      <c r="AY33" s="716"/>
      <c r="AZ33" s="716"/>
      <c r="BA33" s="716"/>
      <c r="BB33" s="716"/>
      <c r="BC33" s="716"/>
      <c r="BD33" s="716"/>
      <c r="BE33" s="716"/>
      <c r="BF33" s="717"/>
      <c r="BG33" s="735">
        <v>99.7</v>
      </c>
      <c r="BH33" s="736"/>
      <c r="BI33" s="736"/>
      <c r="BJ33" s="736"/>
      <c r="BK33" s="736"/>
      <c r="BL33" s="736"/>
      <c r="BM33" s="737">
        <v>98.9</v>
      </c>
      <c r="BN33" s="736"/>
      <c r="BO33" s="736"/>
      <c r="BP33" s="736"/>
      <c r="BQ33" s="738"/>
      <c r="BR33" s="735">
        <v>98.2</v>
      </c>
      <c r="BS33" s="736"/>
      <c r="BT33" s="736"/>
      <c r="BU33" s="736"/>
      <c r="BV33" s="736"/>
      <c r="BW33" s="736"/>
      <c r="BX33" s="737">
        <v>97.6</v>
      </c>
      <c r="BY33" s="736"/>
      <c r="BZ33" s="736"/>
      <c r="CA33" s="736"/>
      <c r="CB33" s="738"/>
      <c r="CD33" s="680" t="s">
        <v>320</v>
      </c>
      <c r="CE33" s="681"/>
      <c r="CF33" s="681"/>
      <c r="CG33" s="681"/>
      <c r="CH33" s="681"/>
      <c r="CI33" s="681"/>
      <c r="CJ33" s="681"/>
      <c r="CK33" s="681"/>
      <c r="CL33" s="681"/>
      <c r="CM33" s="681"/>
      <c r="CN33" s="681"/>
      <c r="CO33" s="681"/>
      <c r="CP33" s="681"/>
      <c r="CQ33" s="682"/>
      <c r="CR33" s="665">
        <v>4949507</v>
      </c>
      <c r="CS33" s="704"/>
      <c r="CT33" s="704"/>
      <c r="CU33" s="704"/>
      <c r="CV33" s="704"/>
      <c r="CW33" s="704"/>
      <c r="CX33" s="704"/>
      <c r="CY33" s="705"/>
      <c r="CZ33" s="670">
        <v>47.9</v>
      </c>
      <c r="DA33" s="699"/>
      <c r="DB33" s="699"/>
      <c r="DC33" s="706"/>
      <c r="DD33" s="674">
        <v>2726362</v>
      </c>
      <c r="DE33" s="704"/>
      <c r="DF33" s="704"/>
      <c r="DG33" s="704"/>
      <c r="DH33" s="704"/>
      <c r="DI33" s="704"/>
      <c r="DJ33" s="704"/>
      <c r="DK33" s="705"/>
      <c r="DL33" s="674">
        <v>2068312</v>
      </c>
      <c r="DM33" s="704"/>
      <c r="DN33" s="704"/>
      <c r="DO33" s="704"/>
      <c r="DP33" s="704"/>
      <c r="DQ33" s="704"/>
      <c r="DR33" s="704"/>
      <c r="DS33" s="704"/>
      <c r="DT33" s="704"/>
      <c r="DU33" s="704"/>
      <c r="DV33" s="705"/>
      <c r="DW33" s="670">
        <v>39</v>
      </c>
      <c r="DX33" s="699"/>
      <c r="DY33" s="699"/>
      <c r="DZ33" s="699"/>
      <c r="EA33" s="699"/>
      <c r="EB33" s="699"/>
      <c r="EC33" s="700"/>
    </row>
    <row r="34" spans="2:133" ht="11.25" customHeight="1" x14ac:dyDescent="0.15">
      <c r="B34" s="662" t="s">
        <v>321</v>
      </c>
      <c r="C34" s="663"/>
      <c r="D34" s="663"/>
      <c r="E34" s="663"/>
      <c r="F34" s="663"/>
      <c r="G34" s="663"/>
      <c r="H34" s="663"/>
      <c r="I34" s="663"/>
      <c r="J34" s="663"/>
      <c r="K34" s="663"/>
      <c r="L34" s="663"/>
      <c r="M34" s="663"/>
      <c r="N34" s="663"/>
      <c r="O34" s="663"/>
      <c r="P34" s="663"/>
      <c r="Q34" s="664"/>
      <c r="R34" s="665">
        <v>715707</v>
      </c>
      <c r="S34" s="666"/>
      <c r="T34" s="666"/>
      <c r="U34" s="666"/>
      <c r="V34" s="666"/>
      <c r="W34" s="666"/>
      <c r="X34" s="666"/>
      <c r="Y34" s="667"/>
      <c r="Z34" s="668">
        <v>6.7</v>
      </c>
      <c r="AA34" s="668"/>
      <c r="AB34" s="668"/>
      <c r="AC34" s="668"/>
      <c r="AD34" s="669" t="s">
        <v>126</v>
      </c>
      <c r="AE34" s="669"/>
      <c r="AF34" s="669"/>
      <c r="AG34" s="669"/>
      <c r="AH34" s="669"/>
      <c r="AI34" s="669"/>
      <c r="AJ34" s="669"/>
      <c r="AK34" s="669"/>
      <c r="AL34" s="670" t="s">
        <v>126</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2173070</v>
      </c>
      <c r="CS34" s="666"/>
      <c r="CT34" s="666"/>
      <c r="CU34" s="666"/>
      <c r="CV34" s="666"/>
      <c r="CW34" s="666"/>
      <c r="CX34" s="666"/>
      <c r="CY34" s="667"/>
      <c r="CZ34" s="670">
        <v>21.1</v>
      </c>
      <c r="DA34" s="699"/>
      <c r="DB34" s="699"/>
      <c r="DC34" s="706"/>
      <c r="DD34" s="674">
        <v>962470</v>
      </c>
      <c r="DE34" s="666"/>
      <c r="DF34" s="666"/>
      <c r="DG34" s="666"/>
      <c r="DH34" s="666"/>
      <c r="DI34" s="666"/>
      <c r="DJ34" s="666"/>
      <c r="DK34" s="667"/>
      <c r="DL34" s="674">
        <v>677945</v>
      </c>
      <c r="DM34" s="666"/>
      <c r="DN34" s="666"/>
      <c r="DO34" s="666"/>
      <c r="DP34" s="666"/>
      <c r="DQ34" s="666"/>
      <c r="DR34" s="666"/>
      <c r="DS34" s="666"/>
      <c r="DT34" s="666"/>
      <c r="DU34" s="666"/>
      <c r="DV34" s="667"/>
      <c r="DW34" s="670">
        <v>12.8</v>
      </c>
      <c r="DX34" s="699"/>
      <c r="DY34" s="699"/>
      <c r="DZ34" s="699"/>
      <c r="EA34" s="699"/>
      <c r="EB34" s="699"/>
      <c r="EC34" s="700"/>
    </row>
    <row r="35" spans="2:133" ht="11.25" customHeight="1" x14ac:dyDescent="0.15">
      <c r="B35" s="662" t="s">
        <v>323</v>
      </c>
      <c r="C35" s="663"/>
      <c r="D35" s="663"/>
      <c r="E35" s="663"/>
      <c r="F35" s="663"/>
      <c r="G35" s="663"/>
      <c r="H35" s="663"/>
      <c r="I35" s="663"/>
      <c r="J35" s="663"/>
      <c r="K35" s="663"/>
      <c r="L35" s="663"/>
      <c r="M35" s="663"/>
      <c r="N35" s="663"/>
      <c r="O35" s="663"/>
      <c r="P35" s="663"/>
      <c r="Q35" s="664"/>
      <c r="R35" s="665">
        <v>45119</v>
      </c>
      <c r="S35" s="666"/>
      <c r="T35" s="666"/>
      <c r="U35" s="666"/>
      <c r="V35" s="666"/>
      <c r="W35" s="666"/>
      <c r="X35" s="666"/>
      <c r="Y35" s="667"/>
      <c r="Z35" s="668">
        <v>0.4</v>
      </c>
      <c r="AA35" s="668"/>
      <c r="AB35" s="668"/>
      <c r="AC35" s="668"/>
      <c r="AD35" s="669">
        <v>620</v>
      </c>
      <c r="AE35" s="669"/>
      <c r="AF35" s="669"/>
      <c r="AG35" s="669"/>
      <c r="AH35" s="669"/>
      <c r="AI35" s="669"/>
      <c r="AJ35" s="669"/>
      <c r="AK35" s="669"/>
      <c r="AL35" s="670">
        <v>0</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42815</v>
      </c>
      <c r="CS35" s="704"/>
      <c r="CT35" s="704"/>
      <c r="CU35" s="704"/>
      <c r="CV35" s="704"/>
      <c r="CW35" s="704"/>
      <c r="CX35" s="704"/>
      <c r="CY35" s="705"/>
      <c r="CZ35" s="670">
        <v>0.4</v>
      </c>
      <c r="DA35" s="699"/>
      <c r="DB35" s="699"/>
      <c r="DC35" s="706"/>
      <c r="DD35" s="674">
        <v>31462</v>
      </c>
      <c r="DE35" s="704"/>
      <c r="DF35" s="704"/>
      <c r="DG35" s="704"/>
      <c r="DH35" s="704"/>
      <c r="DI35" s="704"/>
      <c r="DJ35" s="704"/>
      <c r="DK35" s="705"/>
      <c r="DL35" s="674">
        <v>31326</v>
      </c>
      <c r="DM35" s="704"/>
      <c r="DN35" s="704"/>
      <c r="DO35" s="704"/>
      <c r="DP35" s="704"/>
      <c r="DQ35" s="704"/>
      <c r="DR35" s="704"/>
      <c r="DS35" s="704"/>
      <c r="DT35" s="704"/>
      <c r="DU35" s="704"/>
      <c r="DV35" s="705"/>
      <c r="DW35" s="670">
        <v>0.6</v>
      </c>
      <c r="DX35" s="699"/>
      <c r="DY35" s="699"/>
      <c r="DZ35" s="699"/>
      <c r="EA35" s="699"/>
      <c r="EB35" s="699"/>
      <c r="EC35" s="700"/>
    </row>
    <row r="36" spans="2:133" ht="11.25" customHeight="1" x14ac:dyDescent="0.15">
      <c r="B36" s="662" t="s">
        <v>327</v>
      </c>
      <c r="C36" s="663"/>
      <c r="D36" s="663"/>
      <c r="E36" s="663"/>
      <c r="F36" s="663"/>
      <c r="G36" s="663"/>
      <c r="H36" s="663"/>
      <c r="I36" s="663"/>
      <c r="J36" s="663"/>
      <c r="K36" s="663"/>
      <c r="L36" s="663"/>
      <c r="M36" s="663"/>
      <c r="N36" s="663"/>
      <c r="O36" s="663"/>
      <c r="P36" s="663"/>
      <c r="Q36" s="664"/>
      <c r="R36" s="665">
        <v>1592954</v>
      </c>
      <c r="S36" s="666"/>
      <c r="T36" s="666"/>
      <c r="U36" s="666"/>
      <c r="V36" s="666"/>
      <c r="W36" s="666"/>
      <c r="X36" s="666"/>
      <c r="Y36" s="667"/>
      <c r="Z36" s="668">
        <v>14.8</v>
      </c>
      <c r="AA36" s="668"/>
      <c r="AB36" s="668"/>
      <c r="AC36" s="668"/>
      <c r="AD36" s="669" t="s">
        <v>126</v>
      </c>
      <c r="AE36" s="669"/>
      <c r="AF36" s="669"/>
      <c r="AG36" s="669"/>
      <c r="AH36" s="669"/>
      <c r="AI36" s="669"/>
      <c r="AJ36" s="669"/>
      <c r="AK36" s="669"/>
      <c r="AL36" s="670" t="s">
        <v>126</v>
      </c>
      <c r="AM36" s="671"/>
      <c r="AN36" s="671"/>
      <c r="AO36" s="672"/>
      <c r="AP36" s="218"/>
      <c r="AQ36" s="739" t="s">
        <v>328</v>
      </c>
      <c r="AR36" s="740"/>
      <c r="AS36" s="740"/>
      <c r="AT36" s="740"/>
      <c r="AU36" s="740"/>
      <c r="AV36" s="740"/>
      <c r="AW36" s="740"/>
      <c r="AX36" s="740"/>
      <c r="AY36" s="741"/>
      <c r="AZ36" s="654">
        <v>860649</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16733</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994737</v>
      </c>
      <c r="CS36" s="666"/>
      <c r="CT36" s="666"/>
      <c r="CU36" s="666"/>
      <c r="CV36" s="666"/>
      <c r="CW36" s="666"/>
      <c r="CX36" s="666"/>
      <c r="CY36" s="667"/>
      <c r="CZ36" s="670">
        <v>9.6</v>
      </c>
      <c r="DA36" s="699"/>
      <c r="DB36" s="699"/>
      <c r="DC36" s="706"/>
      <c r="DD36" s="674">
        <v>821463</v>
      </c>
      <c r="DE36" s="666"/>
      <c r="DF36" s="666"/>
      <c r="DG36" s="666"/>
      <c r="DH36" s="666"/>
      <c r="DI36" s="666"/>
      <c r="DJ36" s="666"/>
      <c r="DK36" s="667"/>
      <c r="DL36" s="674">
        <v>695938</v>
      </c>
      <c r="DM36" s="666"/>
      <c r="DN36" s="666"/>
      <c r="DO36" s="666"/>
      <c r="DP36" s="666"/>
      <c r="DQ36" s="666"/>
      <c r="DR36" s="666"/>
      <c r="DS36" s="666"/>
      <c r="DT36" s="666"/>
      <c r="DU36" s="666"/>
      <c r="DV36" s="667"/>
      <c r="DW36" s="670">
        <v>13.1</v>
      </c>
      <c r="DX36" s="699"/>
      <c r="DY36" s="699"/>
      <c r="DZ36" s="699"/>
      <c r="EA36" s="699"/>
      <c r="EB36" s="699"/>
      <c r="EC36" s="700"/>
    </row>
    <row r="37" spans="2:133" ht="11.25" customHeight="1" x14ac:dyDescent="0.15">
      <c r="B37" s="662" t="s">
        <v>331</v>
      </c>
      <c r="C37" s="663"/>
      <c r="D37" s="663"/>
      <c r="E37" s="663"/>
      <c r="F37" s="663"/>
      <c r="G37" s="663"/>
      <c r="H37" s="663"/>
      <c r="I37" s="663"/>
      <c r="J37" s="663"/>
      <c r="K37" s="663"/>
      <c r="L37" s="663"/>
      <c r="M37" s="663"/>
      <c r="N37" s="663"/>
      <c r="O37" s="663"/>
      <c r="P37" s="663"/>
      <c r="Q37" s="664"/>
      <c r="R37" s="665">
        <v>158867</v>
      </c>
      <c r="S37" s="666"/>
      <c r="T37" s="666"/>
      <c r="U37" s="666"/>
      <c r="V37" s="666"/>
      <c r="W37" s="666"/>
      <c r="X37" s="666"/>
      <c r="Y37" s="667"/>
      <c r="Z37" s="668">
        <v>1.5</v>
      </c>
      <c r="AA37" s="668"/>
      <c r="AB37" s="668"/>
      <c r="AC37" s="668"/>
      <c r="AD37" s="669" t="s">
        <v>126</v>
      </c>
      <c r="AE37" s="669"/>
      <c r="AF37" s="669"/>
      <c r="AG37" s="669"/>
      <c r="AH37" s="669"/>
      <c r="AI37" s="669"/>
      <c r="AJ37" s="669"/>
      <c r="AK37" s="669"/>
      <c r="AL37" s="670" t="s">
        <v>126</v>
      </c>
      <c r="AM37" s="671"/>
      <c r="AN37" s="671"/>
      <c r="AO37" s="672"/>
      <c r="AQ37" s="743" t="s">
        <v>332</v>
      </c>
      <c r="AR37" s="744"/>
      <c r="AS37" s="744"/>
      <c r="AT37" s="744"/>
      <c r="AU37" s="744"/>
      <c r="AV37" s="744"/>
      <c r="AW37" s="744"/>
      <c r="AX37" s="744"/>
      <c r="AY37" s="745"/>
      <c r="AZ37" s="665">
        <v>328156</v>
      </c>
      <c r="BA37" s="666"/>
      <c r="BB37" s="666"/>
      <c r="BC37" s="666"/>
      <c r="BD37" s="704"/>
      <c r="BE37" s="704"/>
      <c r="BF37" s="732"/>
      <c r="BG37" s="680" t="s">
        <v>333</v>
      </c>
      <c r="BH37" s="681"/>
      <c r="BI37" s="681"/>
      <c r="BJ37" s="681"/>
      <c r="BK37" s="681"/>
      <c r="BL37" s="681"/>
      <c r="BM37" s="681"/>
      <c r="BN37" s="681"/>
      <c r="BO37" s="681"/>
      <c r="BP37" s="681"/>
      <c r="BQ37" s="681"/>
      <c r="BR37" s="681"/>
      <c r="BS37" s="681"/>
      <c r="BT37" s="681"/>
      <c r="BU37" s="682"/>
      <c r="BV37" s="665">
        <v>5003</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548493</v>
      </c>
      <c r="CS37" s="704"/>
      <c r="CT37" s="704"/>
      <c r="CU37" s="704"/>
      <c r="CV37" s="704"/>
      <c r="CW37" s="704"/>
      <c r="CX37" s="704"/>
      <c r="CY37" s="705"/>
      <c r="CZ37" s="670">
        <v>5.3</v>
      </c>
      <c r="DA37" s="699"/>
      <c r="DB37" s="699"/>
      <c r="DC37" s="706"/>
      <c r="DD37" s="674">
        <v>513109</v>
      </c>
      <c r="DE37" s="704"/>
      <c r="DF37" s="704"/>
      <c r="DG37" s="704"/>
      <c r="DH37" s="704"/>
      <c r="DI37" s="704"/>
      <c r="DJ37" s="704"/>
      <c r="DK37" s="705"/>
      <c r="DL37" s="674">
        <v>476649</v>
      </c>
      <c r="DM37" s="704"/>
      <c r="DN37" s="704"/>
      <c r="DO37" s="704"/>
      <c r="DP37" s="704"/>
      <c r="DQ37" s="704"/>
      <c r="DR37" s="704"/>
      <c r="DS37" s="704"/>
      <c r="DT37" s="704"/>
      <c r="DU37" s="704"/>
      <c r="DV37" s="705"/>
      <c r="DW37" s="670">
        <v>9</v>
      </c>
      <c r="DX37" s="699"/>
      <c r="DY37" s="699"/>
      <c r="DZ37" s="699"/>
      <c r="EA37" s="699"/>
      <c r="EB37" s="699"/>
      <c r="EC37" s="700"/>
    </row>
    <row r="38" spans="2:133" ht="11.25" customHeight="1" x14ac:dyDescent="0.15">
      <c r="B38" s="662" t="s">
        <v>335</v>
      </c>
      <c r="C38" s="663"/>
      <c r="D38" s="663"/>
      <c r="E38" s="663"/>
      <c r="F38" s="663"/>
      <c r="G38" s="663"/>
      <c r="H38" s="663"/>
      <c r="I38" s="663"/>
      <c r="J38" s="663"/>
      <c r="K38" s="663"/>
      <c r="L38" s="663"/>
      <c r="M38" s="663"/>
      <c r="N38" s="663"/>
      <c r="O38" s="663"/>
      <c r="P38" s="663"/>
      <c r="Q38" s="664"/>
      <c r="R38" s="665">
        <v>235437</v>
      </c>
      <c r="S38" s="666"/>
      <c r="T38" s="666"/>
      <c r="U38" s="666"/>
      <c r="V38" s="666"/>
      <c r="W38" s="666"/>
      <c r="X38" s="666"/>
      <c r="Y38" s="667"/>
      <c r="Z38" s="668">
        <v>2.2000000000000002</v>
      </c>
      <c r="AA38" s="668"/>
      <c r="AB38" s="668"/>
      <c r="AC38" s="668"/>
      <c r="AD38" s="669" t="s">
        <v>126</v>
      </c>
      <c r="AE38" s="669"/>
      <c r="AF38" s="669"/>
      <c r="AG38" s="669"/>
      <c r="AH38" s="669"/>
      <c r="AI38" s="669"/>
      <c r="AJ38" s="669"/>
      <c r="AK38" s="669"/>
      <c r="AL38" s="670" t="s">
        <v>126</v>
      </c>
      <c r="AM38" s="671"/>
      <c r="AN38" s="671"/>
      <c r="AO38" s="672"/>
      <c r="AQ38" s="743" t="s">
        <v>336</v>
      </c>
      <c r="AR38" s="744"/>
      <c r="AS38" s="744"/>
      <c r="AT38" s="744"/>
      <c r="AU38" s="744"/>
      <c r="AV38" s="744"/>
      <c r="AW38" s="744"/>
      <c r="AX38" s="744"/>
      <c r="AY38" s="745"/>
      <c r="AZ38" s="665">
        <v>5089</v>
      </c>
      <c r="BA38" s="666"/>
      <c r="BB38" s="666"/>
      <c r="BC38" s="666"/>
      <c r="BD38" s="704"/>
      <c r="BE38" s="704"/>
      <c r="BF38" s="732"/>
      <c r="BG38" s="680" t="s">
        <v>337</v>
      </c>
      <c r="BH38" s="681"/>
      <c r="BI38" s="681"/>
      <c r="BJ38" s="681"/>
      <c r="BK38" s="681"/>
      <c r="BL38" s="681"/>
      <c r="BM38" s="681"/>
      <c r="BN38" s="681"/>
      <c r="BO38" s="681"/>
      <c r="BP38" s="681"/>
      <c r="BQ38" s="681"/>
      <c r="BR38" s="681"/>
      <c r="BS38" s="681"/>
      <c r="BT38" s="681"/>
      <c r="BU38" s="682"/>
      <c r="BV38" s="665">
        <v>1717</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859457</v>
      </c>
      <c r="CS38" s="666"/>
      <c r="CT38" s="666"/>
      <c r="CU38" s="666"/>
      <c r="CV38" s="666"/>
      <c r="CW38" s="666"/>
      <c r="CX38" s="666"/>
      <c r="CY38" s="667"/>
      <c r="CZ38" s="670">
        <v>8.3000000000000007</v>
      </c>
      <c r="DA38" s="699"/>
      <c r="DB38" s="699"/>
      <c r="DC38" s="706"/>
      <c r="DD38" s="674">
        <v>753785</v>
      </c>
      <c r="DE38" s="666"/>
      <c r="DF38" s="666"/>
      <c r="DG38" s="666"/>
      <c r="DH38" s="666"/>
      <c r="DI38" s="666"/>
      <c r="DJ38" s="666"/>
      <c r="DK38" s="667"/>
      <c r="DL38" s="674">
        <v>663103</v>
      </c>
      <c r="DM38" s="666"/>
      <c r="DN38" s="666"/>
      <c r="DO38" s="666"/>
      <c r="DP38" s="666"/>
      <c r="DQ38" s="666"/>
      <c r="DR38" s="666"/>
      <c r="DS38" s="666"/>
      <c r="DT38" s="666"/>
      <c r="DU38" s="666"/>
      <c r="DV38" s="667"/>
      <c r="DW38" s="670">
        <v>12.5</v>
      </c>
      <c r="DX38" s="699"/>
      <c r="DY38" s="699"/>
      <c r="DZ38" s="699"/>
      <c r="EA38" s="699"/>
      <c r="EB38" s="699"/>
      <c r="EC38" s="700"/>
    </row>
    <row r="39" spans="2:133" ht="11.25" customHeight="1" x14ac:dyDescent="0.15">
      <c r="B39" s="662" t="s">
        <v>339</v>
      </c>
      <c r="C39" s="663"/>
      <c r="D39" s="663"/>
      <c r="E39" s="663"/>
      <c r="F39" s="663"/>
      <c r="G39" s="663"/>
      <c r="H39" s="663"/>
      <c r="I39" s="663"/>
      <c r="J39" s="663"/>
      <c r="K39" s="663"/>
      <c r="L39" s="663"/>
      <c r="M39" s="663"/>
      <c r="N39" s="663"/>
      <c r="O39" s="663"/>
      <c r="P39" s="663"/>
      <c r="Q39" s="664"/>
      <c r="R39" s="665">
        <v>151998</v>
      </c>
      <c r="S39" s="666"/>
      <c r="T39" s="666"/>
      <c r="U39" s="666"/>
      <c r="V39" s="666"/>
      <c r="W39" s="666"/>
      <c r="X39" s="666"/>
      <c r="Y39" s="667"/>
      <c r="Z39" s="668">
        <v>1.4</v>
      </c>
      <c r="AA39" s="668"/>
      <c r="AB39" s="668"/>
      <c r="AC39" s="668"/>
      <c r="AD39" s="669">
        <v>51637</v>
      </c>
      <c r="AE39" s="669"/>
      <c r="AF39" s="669"/>
      <c r="AG39" s="669"/>
      <c r="AH39" s="669"/>
      <c r="AI39" s="669"/>
      <c r="AJ39" s="669"/>
      <c r="AK39" s="669"/>
      <c r="AL39" s="670">
        <v>1</v>
      </c>
      <c r="AM39" s="671"/>
      <c r="AN39" s="671"/>
      <c r="AO39" s="672"/>
      <c r="AQ39" s="743" t="s">
        <v>340</v>
      </c>
      <c r="AR39" s="744"/>
      <c r="AS39" s="744"/>
      <c r="AT39" s="744"/>
      <c r="AU39" s="744"/>
      <c r="AV39" s="744"/>
      <c r="AW39" s="744"/>
      <c r="AX39" s="744"/>
      <c r="AY39" s="745"/>
      <c r="AZ39" s="665">
        <v>1192</v>
      </c>
      <c r="BA39" s="666"/>
      <c r="BB39" s="666"/>
      <c r="BC39" s="666"/>
      <c r="BD39" s="704"/>
      <c r="BE39" s="704"/>
      <c r="BF39" s="732"/>
      <c r="BG39" s="680" t="s">
        <v>341</v>
      </c>
      <c r="BH39" s="681"/>
      <c r="BI39" s="681"/>
      <c r="BJ39" s="681"/>
      <c r="BK39" s="681"/>
      <c r="BL39" s="681"/>
      <c r="BM39" s="681"/>
      <c r="BN39" s="681"/>
      <c r="BO39" s="681"/>
      <c r="BP39" s="681"/>
      <c r="BQ39" s="681"/>
      <c r="BR39" s="681"/>
      <c r="BS39" s="681"/>
      <c r="BT39" s="681"/>
      <c r="BU39" s="682"/>
      <c r="BV39" s="665">
        <v>2678</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849352</v>
      </c>
      <c r="CS39" s="704"/>
      <c r="CT39" s="704"/>
      <c r="CU39" s="704"/>
      <c r="CV39" s="704"/>
      <c r="CW39" s="704"/>
      <c r="CX39" s="704"/>
      <c r="CY39" s="705"/>
      <c r="CZ39" s="670">
        <v>8.1999999999999993</v>
      </c>
      <c r="DA39" s="699"/>
      <c r="DB39" s="699"/>
      <c r="DC39" s="706"/>
      <c r="DD39" s="674">
        <v>157106</v>
      </c>
      <c r="DE39" s="704"/>
      <c r="DF39" s="704"/>
      <c r="DG39" s="704"/>
      <c r="DH39" s="704"/>
      <c r="DI39" s="704"/>
      <c r="DJ39" s="704"/>
      <c r="DK39" s="705"/>
      <c r="DL39" s="674" t="s">
        <v>126</v>
      </c>
      <c r="DM39" s="704"/>
      <c r="DN39" s="704"/>
      <c r="DO39" s="704"/>
      <c r="DP39" s="704"/>
      <c r="DQ39" s="704"/>
      <c r="DR39" s="704"/>
      <c r="DS39" s="704"/>
      <c r="DT39" s="704"/>
      <c r="DU39" s="704"/>
      <c r="DV39" s="705"/>
      <c r="DW39" s="670" t="s">
        <v>126</v>
      </c>
      <c r="DX39" s="699"/>
      <c r="DY39" s="699"/>
      <c r="DZ39" s="699"/>
      <c r="EA39" s="699"/>
      <c r="EB39" s="699"/>
      <c r="EC39" s="700"/>
    </row>
    <row r="40" spans="2:133" ht="11.25" customHeight="1" x14ac:dyDescent="0.15">
      <c r="B40" s="662" t="s">
        <v>343</v>
      </c>
      <c r="C40" s="663"/>
      <c r="D40" s="663"/>
      <c r="E40" s="663"/>
      <c r="F40" s="663"/>
      <c r="G40" s="663"/>
      <c r="H40" s="663"/>
      <c r="I40" s="663"/>
      <c r="J40" s="663"/>
      <c r="K40" s="663"/>
      <c r="L40" s="663"/>
      <c r="M40" s="663"/>
      <c r="N40" s="663"/>
      <c r="O40" s="663"/>
      <c r="P40" s="663"/>
      <c r="Q40" s="664"/>
      <c r="R40" s="665">
        <v>528243</v>
      </c>
      <c r="S40" s="666"/>
      <c r="T40" s="666"/>
      <c r="U40" s="666"/>
      <c r="V40" s="666"/>
      <c r="W40" s="666"/>
      <c r="X40" s="666"/>
      <c r="Y40" s="667"/>
      <c r="Z40" s="668">
        <v>4.9000000000000004</v>
      </c>
      <c r="AA40" s="668"/>
      <c r="AB40" s="668"/>
      <c r="AC40" s="668"/>
      <c r="AD40" s="669" t="s">
        <v>126</v>
      </c>
      <c r="AE40" s="669"/>
      <c r="AF40" s="669"/>
      <c r="AG40" s="669"/>
      <c r="AH40" s="669"/>
      <c r="AI40" s="669"/>
      <c r="AJ40" s="669"/>
      <c r="AK40" s="669"/>
      <c r="AL40" s="670" t="s">
        <v>126</v>
      </c>
      <c r="AM40" s="671"/>
      <c r="AN40" s="671"/>
      <c r="AO40" s="672"/>
      <c r="AQ40" s="743" t="s">
        <v>344</v>
      </c>
      <c r="AR40" s="744"/>
      <c r="AS40" s="744"/>
      <c r="AT40" s="744"/>
      <c r="AU40" s="744"/>
      <c r="AV40" s="744"/>
      <c r="AW40" s="744"/>
      <c r="AX40" s="744"/>
      <c r="AY40" s="745"/>
      <c r="AZ40" s="665">
        <v>199</v>
      </c>
      <c r="BA40" s="666"/>
      <c r="BB40" s="666"/>
      <c r="BC40" s="666"/>
      <c r="BD40" s="704"/>
      <c r="BE40" s="704"/>
      <c r="BF40" s="732"/>
      <c r="BG40" s="746" t="s">
        <v>345</v>
      </c>
      <c r="BH40" s="747"/>
      <c r="BI40" s="747"/>
      <c r="BJ40" s="747"/>
      <c r="BK40" s="747"/>
      <c r="BL40" s="363"/>
      <c r="BM40" s="681" t="s">
        <v>346</v>
      </c>
      <c r="BN40" s="681"/>
      <c r="BO40" s="681"/>
      <c r="BP40" s="681"/>
      <c r="BQ40" s="681"/>
      <c r="BR40" s="681"/>
      <c r="BS40" s="681"/>
      <c r="BT40" s="681"/>
      <c r="BU40" s="682"/>
      <c r="BV40" s="665">
        <v>100</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30076</v>
      </c>
      <c r="CS40" s="666"/>
      <c r="CT40" s="666"/>
      <c r="CU40" s="666"/>
      <c r="CV40" s="666"/>
      <c r="CW40" s="666"/>
      <c r="CX40" s="666"/>
      <c r="CY40" s="667"/>
      <c r="CZ40" s="670">
        <v>0.3</v>
      </c>
      <c r="DA40" s="699"/>
      <c r="DB40" s="699"/>
      <c r="DC40" s="706"/>
      <c r="DD40" s="674">
        <v>76</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699"/>
      <c r="DY40" s="699"/>
      <c r="DZ40" s="699"/>
      <c r="EA40" s="699"/>
      <c r="EB40" s="699"/>
      <c r="EC40" s="700"/>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349</v>
      </c>
      <c r="AR41" s="744"/>
      <c r="AS41" s="744"/>
      <c r="AT41" s="744"/>
      <c r="AU41" s="744"/>
      <c r="AV41" s="744"/>
      <c r="AW41" s="744"/>
      <c r="AX41" s="744"/>
      <c r="AY41" s="745"/>
      <c r="AZ41" s="665">
        <v>115502</v>
      </c>
      <c r="BA41" s="666"/>
      <c r="BB41" s="666"/>
      <c r="BC41" s="666"/>
      <c r="BD41" s="704"/>
      <c r="BE41" s="704"/>
      <c r="BF41" s="732"/>
      <c r="BG41" s="746"/>
      <c r="BH41" s="747"/>
      <c r="BI41" s="747"/>
      <c r="BJ41" s="747"/>
      <c r="BK41" s="747"/>
      <c r="BL41" s="363"/>
      <c r="BM41" s="681" t="s">
        <v>350</v>
      </c>
      <c r="BN41" s="681"/>
      <c r="BO41" s="681"/>
      <c r="BP41" s="681"/>
      <c r="BQ41" s="681"/>
      <c r="BR41" s="681"/>
      <c r="BS41" s="681"/>
      <c r="BT41" s="681"/>
      <c r="BU41" s="682"/>
      <c r="BV41" s="665">
        <v>1</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126</v>
      </c>
      <c r="CS41" s="704"/>
      <c r="CT41" s="704"/>
      <c r="CU41" s="704"/>
      <c r="CV41" s="704"/>
      <c r="CW41" s="704"/>
      <c r="CX41" s="704"/>
      <c r="CY41" s="705"/>
      <c r="CZ41" s="670" t="s">
        <v>126</v>
      </c>
      <c r="DA41" s="699"/>
      <c r="DB41" s="699"/>
      <c r="DC41" s="706"/>
      <c r="DD41" s="674" t="s">
        <v>126</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0" t="s">
        <v>353</v>
      </c>
      <c r="AR42" s="751"/>
      <c r="AS42" s="751"/>
      <c r="AT42" s="751"/>
      <c r="AU42" s="751"/>
      <c r="AV42" s="751"/>
      <c r="AW42" s="751"/>
      <c r="AX42" s="751"/>
      <c r="AY42" s="752"/>
      <c r="AZ42" s="759">
        <v>410511</v>
      </c>
      <c r="BA42" s="760"/>
      <c r="BB42" s="760"/>
      <c r="BC42" s="760"/>
      <c r="BD42" s="736"/>
      <c r="BE42" s="736"/>
      <c r="BF42" s="738"/>
      <c r="BG42" s="748"/>
      <c r="BH42" s="749"/>
      <c r="BI42" s="749"/>
      <c r="BJ42" s="749"/>
      <c r="BK42" s="749"/>
      <c r="BL42" s="364"/>
      <c r="BM42" s="691" t="s">
        <v>354</v>
      </c>
      <c r="BN42" s="691"/>
      <c r="BO42" s="691"/>
      <c r="BP42" s="691"/>
      <c r="BQ42" s="691"/>
      <c r="BR42" s="691"/>
      <c r="BS42" s="691"/>
      <c r="BT42" s="691"/>
      <c r="BU42" s="692"/>
      <c r="BV42" s="759">
        <v>458</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1249646</v>
      </c>
      <c r="CS42" s="704"/>
      <c r="CT42" s="704"/>
      <c r="CU42" s="704"/>
      <c r="CV42" s="704"/>
      <c r="CW42" s="704"/>
      <c r="CX42" s="704"/>
      <c r="CY42" s="705"/>
      <c r="CZ42" s="670">
        <v>12.1</v>
      </c>
      <c r="DA42" s="699"/>
      <c r="DB42" s="699"/>
      <c r="DC42" s="706"/>
      <c r="DD42" s="674">
        <v>385708</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356</v>
      </c>
      <c r="C43" s="663"/>
      <c r="D43" s="663"/>
      <c r="E43" s="663"/>
      <c r="F43" s="663"/>
      <c r="G43" s="663"/>
      <c r="H43" s="663"/>
      <c r="I43" s="663"/>
      <c r="J43" s="663"/>
      <c r="K43" s="663"/>
      <c r="L43" s="663"/>
      <c r="M43" s="663"/>
      <c r="N43" s="663"/>
      <c r="O43" s="663"/>
      <c r="P43" s="663"/>
      <c r="Q43" s="664"/>
      <c r="R43" s="665">
        <v>208843</v>
      </c>
      <c r="S43" s="666"/>
      <c r="T43" s="666"/>
      <c r="U43" s="666"/>
      <c r="V43" s="666"/>
      <c r="W43" s="666"/>
      <c r="X43" s="666"/>
      <c r="Y43" s="667"/>
      <c r="Z43" s="668">
        <v>1.9</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15107</v>
      </c>
      <c r="CS43" s="704"/>
      <c r="CT43" s="704"/>
      <c r="CU43" s="704"/>
      <c r="CV43" s="704"/>
      <c r="CW43" s="704"/>
      <c r="CX43" s="704"/>
      <c r="CY43" s="705"/>
      <c r="CZ43" s="670">
        <v>0.1</v>
      </c>
      <c r="DA43" s="699"/>
      <c r="DB43" s="699"/>
      <c r="DC43" s="706"/>
      <c r="DD43" s="674">
        <v>15107</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358</v>
      </c>
      <c r="C44" s="716"/>
      <c r="D44" s="716"/>
      <c r="E44" s="716"/>
      <c r="F44" s="716"/>
      <c r="G44" s="716"/>
      <c r="H44" s="716"/>
      <c r="I44" s="716"/>
      <c r="J44" s="716"/>
      <c r="K44" s="716"/>
      <c r="L44" s="716"/>
      <c r="M44" s="716"/>
      <c r="N44" s="716"/>
      <c r="O44" s="716"/>
      <c r="P44" s="716"/>
      <c r="Q44" s="717"/>
      <c r="R44" s="759">
        <v>10739901</v>
      </c>
      <c r="S44" s="760"/>
      <c r="T44" s="760"/>
      <c r="U44" s="760"/>
      <c r="V44" s="760"/>
      <c r="W44" s="760"/>
      <c r="X44" s="760"/>
      <c r="Y44" s="761"/>
      <c r="Z44" s="762">
        <v>100</v>
      </c>
      <c r="AA44" s="762"/>
      <c r="AB44" s="762"/>
      <c r="AC44" s="762"/>
      <c r="AD44" s="763">
        <v>5100382</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1064338</v>
      </c>
      <c r="CS44" s="666"/>
      <c r="CT44" s="666"/>
      <c r="CU44" s="666"/>
      <c r="CV44" s="666"/>
      <c r="CW44" s="666"/>
      <c r="CX44" s="666"/>
      <c r="CY44" s="667"/>
      <c r="CZ44" s="670">
        <v>10.3</v>
      </c>
      <c r="DA44" s="671"/>
      <c r="DB44" s="671"/>
      <c r="DC44" s="683"/>
      <c r="DD44" s="674">
        <v>335232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585833</v>
      </c>
      <c r="CS45" s="704"/>
      <c r="CT45" s="704"/>
      <c r="CU45" s="704"/>
      <c r="CV45" s="704"/>
      <c r="CW45" s="704"/>
      <c r="CX45" s="704"/>
      <c r="CY45" s="705"/>
      <c r="CZ45" s="670">
        <v>5.7</v>
      </c>
      <c r="DA45" s="699"/>
      <c r="DB45" s="699"/>
      <c r="DC45" s="706"/>
      <c r="DD45" s="674">
        <v>186166</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477184</v>
      </c>
      <c r="CS46" s="666"/>
      <c r="CT46" s="666"/>
      <c r="CU46" s="666"/>
      <c r="CV46" s="666"/>
      <c r="CW46" s="666"/>
      <c r="CX46" s="666"/>
      <c r="CY46" s="667"/>
      <c r="CZ46" s="670">
        <v>4.5999999999999996</v>
      </c>
      <c r="DA46" s="671"/>
      <c r="DB46" s="671"/>
      <c r="DC46" s="683"/>
      <c r="DD46" s="674">
        <v>147745</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185308</v>
      </c>
      <c r="CS47" s="704"/>
      <c r="CT47" s="704"/>
      <c r="CU47" s="704"/>
      <c r="CV47" s="704"/>
      <c r="CW47" s="704"/>
      <c r="CX47" s="704"/>
      <c r="CY47" s="705"/>
      <c r="CZ47" s="670">
        <v>1.8</v>
      </c>
      <c r="DA47" s="699"/>
      <c r="DB47" s="699"/>
      <c r="DC47" s="706"/>
      <c r="DD47" s="674">
        <v>50476</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5" t="s">
        <v>367</v>
      </c>
      <c r="CE49" s="716"/>
      <c r="CF49" s="716"/>
      <c r="CG49" s="716"/>
      <c r="CH49" s="716"/>
      <c r="CI49" s="716"/>
      <c r="CJ49" s="716"/>
      <c r="CK49" s="716"/>
      <c r="CL49" s="716"/>
      <c r="CM49" s="716"/>
      <c r="CN49" s="716"/>
      <c r="CO49" s="716"/>
      <c r="CP49" s="716"/>
      <c r="CQ49" s="717"/>
      <c r="CR49" s="759">
        <v>10322710</v>
      </c>
      <c r="CS49" s="736"/>
      <c r="CT49" s="736"/>
      <c r="CU49" s="736"/>
      <c r="CV49" s="736"/>
      <c r="CW49" s="736"/>
      <c r="CX49" s="736"/>
      <c r="CY49" s="773"/>
      <c r="CZ49" s="764">
        <v>100</v>
      </c>
      <c r="DA49" s="774"/>
      <c r="DB49" s="774"/>
      <c r="DC49" s="775"/>
      <c r="DD49" s="776">
        <v>5523157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390</v>
      </c>
      <c r="C7" s="814"/>
      <c r="D7" s="814"/>
      <c r="E7" s="814"/>
      <c r="F7" s="814"/>
      <c r="G7" s="814"/>
      <c r="H7" s="814"/>
      <c r="I7" s="814"/>
      <c r="J7" s="814"/>
      <c r="K7" s="814"/>
      <c r="L7" s="814"/>
      <c r="M7" s="814"/>
      <c r="N7" s="814"/>
      <c r="O7" s="814"/>
      <c r="P7" s="815"/>
      <c r="Q7" s="816">
        <v>10740</v>
      </c>
      <c r="R7" s="817"/>
      <c r="S7" s="817"/>
      <c r="T7" s="817"/>
      <c r="U7" s="817"/>
      <c r="V7" s="817">
        <v>10323</v>
      </c>
      <c r="W7" s="817"/>
      <c r="X7" s="817"/>
      <c r="Y7" s="817"/>
      <c r="Z7" s="817"/>
      <c r="AA7" s="817">
        <v>417</v>
      </c>
      <c r="AB7" s="817"/>
      <c r="AC7" s="817"/>
      <c r="AD7" s="817"/>
      <c r="AE7" s="818"/>
      <c r="AF7" s="819">
        <v>388</v>
      </c>
      <c r="AG7" s="820"/>
      <c r="AH7" s="820"/>
      <c r="AI7" s="820"/>
      <c r="AJ7" s="821"/>
      <c r="AK7" s="822">
        <v>159</v>
      </c>
      <c r="AL7" s="823"/>
      <c r="AM7" s="823"/>
      <c r="AN7" s="823"/>
      <c r="AO7" s="823"/>
      <c r="AP7" s="823">
        <v>8399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392</v>
      </c>
      <c r="B23" s="853" t="s">
        <v>393</v>
      </c>
      <c r="C23" s="854"/>
      <c r="D23" s="854"/>
      <c r="E23" s="854"/>
      <c r="F23" s="854"/>
      <c r="G23" s="854"/>
      <c r="H23" s="854"/>
      <c r="I23" s="854"/>
      <c r="J23" s="854"/>
      <c r="K23" s="854"/>
      <c r="L23" s="854"/>
      <c r="M23" s="854"/>
      <c r="N23" s="854"/>
      <c r="O23" s="854"/>
      <c r="P23" s="855"/>
      <c r="Q23" s="856">
        <v>10740</v>
      </c>
      <c r="R23" s="857"/>
      <c r="S23" s="857"/>
      <c r="T23" s="857"/>
      <c r="U23" s="857"/>
      <c r="V23" s="857">
        <v>10323</v>
      </c>
      <c r="W23" s="857"/>
      <c r="X23" s="857"/>
      <c r="Y23" s="857"/>
      <c r="Z23" s="857"/>
      <c r="AA23" s="857">
        <v>417</v>
      </c>
      <c r="AB23" s="857"/>
      <c r="AC23" s="857"/>
      <c r="AD23" s="857"/>
      <c r="AE23" s="858"/>
      <c r="AF23" s="859">
        <v>388</v>
      </c>
      <c r="AG23" s="857"/>
      <c r="AH23" s="857"/>
      <c r="AI23" s="857"/>
      <c r="AJ23" s="860"/>
      <c r="AK23" s="861"/>
      <c r="AL23" s="862"/>
      <c r="AM23" s="862"/>
      <c r="AN23" s="862"/>
      <c r="AO23" s="862"/>
      <c r="AP23" s="857">
        <v>8399</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405</v>
      </c>
      <c r="C28" s="814"/>
      <c r="D28" s="814"/>
      <c r="E28" s="814"/>
      <c r="F28" s="814"/>
      <c r="G28" s="814"/>
      <c r="H28" s="814"/>
      <c r="I28" s="814"/>
      <c r="J28" s="814"/>
      <c r="K28" s="814"/>
      <c r="L28" s="814"/>
      <c r="M28" s="814"/>
      <c r="N28" s="814"/>
      <c r="O28" s="814"/>
      <c r="P28" s="815"/>
      <c r="Q28" s="886">
        <v>1717</v>
      </c>
      <c r="R28" s="887"/>
      <c r="S28" s="887"/>
      <c r="T28" s="887"/>
      <c r="U28" s="887"/>
      <c r="V28" s="887">
        <v>1700</v>
      </c>
      <c r="W28" s="887"/>
      <c r="X28" s="887"/>
      <c r="Y28" s="887"/>
      <c r="Z28" s="887"/>
      <c r="AA28" s="887">
        <v>17</v>
      </c>
      <c r="AB28" s="887"/>
      <c r="AC28" s="887"/>
      <c r="AD28" s="887"/>
      <c r="AE28" s="888"/>
      <c r="AF28" s="889">
        <v>17</v>
      </c>
      <c r="AG28" s="887"/>
      <c r="AH28" s="887"/>
      <c r="AI28" s="887"/>
      <c r="AJ28" s="890"/>
      <c r="AK28" s="891">
        <v>12</v>
      </c>
      <c r="AL28" s="892"/>
      <c r="AM28" s="892"/>
      <c r="AN28" s="892"/>
      <c r="AO28" s="892"/>
      <c r="AP28" s="892" t="s">
        <v>587</v>
      </c>
      <c r="AQ28" s="892"/>
      <c r="AR28" s="892"/>
      <c r="AS28" s="892"/>
      <c r="AT28" s="892"/>
      <c r="AU28" s="892" t="s">
        <v>587</v>
      </c>
      <c r="AV28" s="892"/>
      <c r="AW28" s="892"/>
      <c r="AX28" s="892"/>
      <c r="AY28" s="892"/>
      <c r="AZ28" s="893" t="s">
        <v>587</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406</v>
      </c>
      <c r="C29" s="845"/>
      <c r="D29" s="845"/>
      <c r="E29" s="845"/>
      <c r="F29" s="845"/>
      <c r="G29" s="845"/>
      <c r="H29" s="845"/>
      <c r="I29" s="845"/>
      <c r="J29" s="845"/>
      <c r="K29" s="845"/>
      <c r="L29" s="845"/>
      <c r="M29" s="845"/>
      <c r="N29" s="845"/>
      <c r="O29" s="845"/>
      <c r="P29" s="846"/>
      <c r="Q29" s="847">
        <v>202</v>
      </c>
      <c r="R29" s="848"/>
      <c r="S29" s="848"/>
      <c r="T29" s="848"/>
      <c r="U29" s="848"/>
      <c r="V29" s="848">
        <v>202</v>
      </c>
      <c r="W29" s="848"/>
      <c r="X29" s="848"/>
      <c r="Y29" s="848"/>
      <c r="Z29" s="848"/>
      <c r="AA29" s="848">
        <v>0</v>
      </c>
      <c r="AB29" s="848"/>
      <c r="AC29" s="848"/>
      <c r="AD29" s="848"/>
      <c r="AE29" s="849"/>
      <c r="AF29" s="850">
        <v>0</v>
      </c>
      <c r="AG29" s="851"/>
      <c r="AH29" s="851"/>
      <c r="AI29" s="851"/>
      <c r="AJ29" s="852"/>
      <c r="AK29" s="898">
        <v>55</v>
      </c>
      <c r="AL29" s="894"/>
      <c r="AM29" s="894"/>
      <c r="AN29" s="894"/>
      <c r="AO29" s="894"/>
      <c r="AP29" s="894" t="s">
        <v>587</v>
      </c>
      <c r="AQ29" s="894"/>
      <c r="AR29" s="894"/>
      <c r="AS29" s="894"/>
      <c r="AT29" s="894"/>
      <c r="AU29" s="894" t="s">
        <v>587</v>
      </c>
      <c r="AV29" s="894"/>
      <c r="AW29" s="894"/>
      <c r="AX29" s="894"/>
      <c r="AY29" s="894"/>
      <c r="AZ29" s="895" t="s">
        <v>587</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407</v>
      </c>
      <c r="C30" s="845"/>
      <c r="D30" s="845"/>
      <c r="E30" s="845"/>
      <c r="F30" s="845"/>
      <c r="G30" s="845"/>
      <c r="H30" s="845"/>
      <c r="I30" s="845"/>
      <c r="J30" s="845"/>
      <c r="K30" s="845"/>
      <c r="L30" s="845"/>
      <c r="M30" s="845"/>
      <c r="N30" s="845"/>
      <c r="O30" s="845"/>
      <c r="P30" s="846"/>
      <c r="Q30" s="847">
        <v>6</v>
      </c>
      <c r="R30" s="848"/>
      <c r="S30" s="848"/>
      <c r="T30" s="848"/>
      <c r="U30" s="848"/>
      <c r="V30" s="848">
        <v>6</v>
      </c>
      <c r="W30" s="848"/>
      <c r="X30" s="848"/>
      <c r="Y30" s="848"/>
      <c r="Z30" s="848"/>
      <c r="AA30" s="848">
        <v>1</v>
      </c>
      <c r="AB30" s="848"/>
      <c r="AC30" s="848"/>
      <c r="AD30" s="848"/>
      <c r="AE30" s="849"/>
      <c r="AF30" s="850">
        <v>1</v>
      </c>
      <c r="AG30" s="851"/>
      <c r="AH30" s="851"/>
      <c r="AI30" s="851"/>
      <c r="AJ30" s="852"/>
      <c r="AK30" s="898">
        <v>5</v>
      </c>
      <c r="AL30" s="894"/>
      <c r="AM30" s="894"/>
      <c r="AN30" s="894"/>
      <c r="AO30" s="894"/>
      <c r="AP30" s="894" t="s">
        <v>587</v>
      </c>
      <c r="AQ30" s="894"/>
      <c r="AR30" s="894"/>
      <c r="AS30" s="894"/>
      <c r="AT30" s="894"/>
      <c r="AU30" s="894" t="s">
        <v>587</v>
      </c>
      <c r="AV30" s="894"/>
      <c r="AW30" s="894"/>
      <c r="AX30" s="894"/>
      <c r="AY30" s="894"/>
      <c r="AZ30" s="895" t="s">
        <v>587</v>
      </c>
      <c r="BA30" s="895"/>
      <c r="BB30" s="895"/>
      <c r="BC30" s="895"/>
      <c r="BD30" s="895"/>
      <c r="BE30" s="896" t="s">
        <v>408</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409</v>
      </c>
      <c r="C31" s="845"/>
      <c r="D31" s="845"/>
      <c r="E31" s="845"/>
      <c r="F31" s="845"/>
      <c r="G31" s="845"/>
      <c r="H31" s="845"/>
      <c r="I31" s="845"/>
      <c r="J31" s="845"/>
      <c r="K31" s="845"/>
      <c r="L31" s="845"/>
      <c r="M31" s="845"/>
      <c r="N31" s="845"/>
      <c r="O31" s="845"/>
      <c r="P31" s="846"/>
      <c r="Q31" s="847">
        <v>1178</v>
      </c>
      <c r="R31" s="848"/>
      <c r="S31" s="848"/>
      <c r="T31" s="848"/>
      <c r="U31" s="848"/>
      <c r="V31" s="848">
        <v>1171</v>
      </c>
      <c r="W31" s="848"/>
      <c r="X31" s="848"/>
      <c r="Y31" s="848"/>
      <c r="Z31" s="848"/>
      <c r="AA31" s="848">
        <v>8</v>
      </c>
      <c r="AB31" s="848"/>
      <c r="AC31" s="848"/>
      <c r="AD31" s="848"/>
      <c r="AE31" s="849"/>
      <c r="AF31" s="850">
        <v>8</v>
      </c>
      <c r="AG31" s="851"/>
      <c r="AH31" s="851"/>
      <c r="AI31" s="851"/>
      <c r="AJ31" s="852"/>
      <c r="AK31" s="898">
        <v>225</v>
      </c>
      <c r="AL31" s="894"/>
      <c r="AM31" s="894"/>
      <c r="AN31" s="894"/>
      <c r="AO31" s="894"/>
      <c r="AP31" s="894">
        <v>3013</v>
      </c>
      <c r="AQ31" s="894"/>
      <c r="AR31" s="894"/>
      <c r="AS31" s="894"/>
      <c r="AT31" s="894"/>
      <c r="AU31" s="894">
        <v>2097</v>
      </c>
      <c r="AV31" s="894"/>
      <c r="AW31" s="894"/>
      <c r="AX31" s="894"/>
      <c r="AY31" s="894"/>
      <c r="AZ31" s="895" t="s">
        <v>587</v>
      </c>
      <c r="BA31" s="895"/>
      <c r="BB31" s="895"/>
      <c r="BC31" s="895"/>
      <c r="BD31" s="895"/>
      <c r="BE31" s="896" t="s">
        <v>410</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411</v>
      </c>
      <c r="C32" s="845"/>
      <c r="D32" s="845"/>
      <c r="E32" s="845"/>
      <c r="F32" s="845"/>
      <c r="G32" s="845"/>
      <c r="H32" s="845"/>
      <c r="I32" s="845"/>
      <c r="J32" s="845"/>
      <c r="K32" s="845"/>
      <c r="L32" s="845"/>
      <c r="M32" s="845"/>
      <c r="N32" s="845"/>
      <c r="O32" s="845"/>
      <c r="P32" s="846"/>
      <c r="Q32" s="847">
        <v>236</v>
      </c>
      <c r="R32" s="848"/>
      <c r="S32" s="848"/>
      <c r="T32" s="848"/>
      <c r="U32" s="848"/>
      <c r="V32" s="848">
        <v>133</v>
      </c>
      <c r="W32" s="848"/>
      <c r="X32" s="848"/>
      <c r="Y32" s="848"/>
      <c r="Z32" s="848"/>
      <c r="AA32" s="848">
        <v>103</v>
      </c>
      <c r="AB32" s="848"/>
      <c r="AC32" s="848"/>
      <c r="AD32" s="848"/>
      <c r="AE32" s="849"/>
      <c r="AF32" s="850" t="s">
        <v>412</v>
      </c>
      <c r="AG32" s="851"/>
      <c r="AH32" s="851"/>
      <c r="AI32" s="851"/>
      <c r="AJ32" s="852"/>
      <c r="AK32" s="898">
        <v>0</v>
      </c>
      <c r="AL32" s="894"/>
      <c r="AM32" s="894"/>
      <c r="AN32" s="894"/>
      <c r="AO32" s="894"/>
      <c r="AP32" s="894">
        <v>148</v>
      </c>
      <c r="AQ32" s="894"/>
      <c r="AR32" s="894"/>
      <c r="AS32" s="894"/>
      <c r="AT32" s="894"/>
      <c r="AU32" s="894" t="s">
        <v>587</v>
      </c>
      <c r="AV32" s="894"/>
      <c r="AW32" s="894"/>
      <c r="AX32" s="894"/>
      <c r="AY32" s="894"/>
      <c r="AZ32" s="895" t="s">
        <v>587</v>
      </c>
      <c r="BA32" s="895"/>
      <c r="BB32" s="895"/>
      <c r="BC32" s="895"/>
      <c r="BD32" s="895"/>
      <c r="BE32" s="896" t="s">
        <v>413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392</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26</v>
      </c>
      <c r="AG63" s="908"/>
      <c r="AH63" s="908"/>
      <c r="AI63" s="908"/>
      <c r="AJ63" s="909"/>
      <c r="AK63" s="910"/>
      <c r="AL63" s="905"/>
      <c r="AM63" s="905"/>
      <c r="AN63" s="905"/>
      <c r="AO63" s="905"/>
      <c r="AP63" s="908">
        <v>3161</v>
      </c>
      <c r="AQ63" s="908"/>
      <c r="AR63" s="908"/>
      <c r="AS63" s="908"/>
      <c r="AT63" s="908"/>
      <c r="AU63" s="908">
        <v>2097</v>
      </c>
      <c r="AV63" s="908"/>
      <c r="AW63" s="908"/>
      <c r="AX63" s="908"/>
      <c r="AY63" s="908"/>
      <c r="AZ63" s="912"/>
      <c r="BA63" s="912"/>
      <c r="BB63" s="912"/>
      <c r="BC63" s="912"/>
      <c r="BD63" s="912"/>
      <c r="BE63" s="913"/>
      <c r="BF63" s="913"/>
      <c r="BG63" s="913"/>
      <c r="BH63" s="913"/>
      <c r="BI63" s="914"/>
      <c r="BJ63" s="915" t="s">
        <v>416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422</v>
      </c>
      <c r="AG66" s="879"/>
      <c r="AH66" s="879"/>
      <c r="AI66" s="879"/>
      <c r="AJ66" s="919"/>
      <c r="AK66" s="797" t="s">
        <v>423</v>
      </c>
      <c r="AL66" s="792"/>
      <c r="AM66" s="792"/>
      <c r="AN66" s="792"/>
      <c r="AO66" s="793"/>
      <c r="AP66" s="797" t="s">
        <v>424</v>
      </c>
      <c r="AQ66" s="798"/>
      <c r="AR66" s="798"/>
      <c r="AS66" s="798"/>
      <c r="AT66" s="799"/>
      <c r="AU66" s="797" t="s">
        <v>425</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588</v>
      </c>
      <c r="C68" s="934"/>
      <c r="D68" s="934"/>
      <c r="E68" s="934"/>
      <c r="F68" s="934"/>
      <c r="G68" s="934"/>
      <c r="H68" s="934"/>
      <c r="I68" s="934"/>
      <c r="J68" s="934"/>
      <c r="K68" s="934"/>
      <c r="L68" s="934"/>
      <c r="M68" s="934"/>
      <c r="N68" s="934"/>
      <c r="O68" s="934"/>
      <c r="P68" s="935"/>
      <c r="Q68" s="936">
        <v>5727</v>
      </c>
      <c r="R68" s="930"/>
      <c r="S68" s="930"/>
      <c r="T68" s="930"/>
      <c r="U68" s="930"/>
      <c r="V68" s="930">
        <v>5610</v>
      </c>
      <c r="W68" s="930"/>
      <c r="X68" s="930"/>
      <c r="Y68" s="930"/>
      <c r="Z68" s="930"/>
      <c r="AA68" s="930">
        <v>117</v>
      </c>
      <c r="AB68" s="930"/>
      <c r="AC68" s="930"/>
      <c r="AD68" s="930"/>
      <c r="AE68" s="930"/>
      <c r="AF68" s="930">
        <v>149</v>
      </c>
      <c r="AG68" s="930"/>
      <c r="AH68" s="930"/>
      <c r="AI68" s="930"/>
      <c r="AJ68" s="930"/>
      <c r="AK68" s="930">
        <v>234</v>
      </c>
      <c r="AL68" s="930"/>
      <c r="AM68" s="930"/>
      <c r="AN68" s="930"/>
      <c r="AO68" s="930"/>
      <c r="AP68" s="930">
        <v>4889</v>
      </c>
      <c r="AQ68" s="930"/>
      <c r="AR68" s="930"/>
      <c r="AS68" s="930"/>
      <c r="AT68" s="930"/>
      <c r="AU68" s="930">
        <v>239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589</v>
      </c>
      <c r="C69" s="938"/>
      <c r="D69" s="938"/>
      <c r="E69" s="938"/>
      <c r="F69" s="938"/>
      <c r="G69" s="938"/>
      <c r="H69" s="938"/>
      <c r="I69" s="938"/>
      <c r="J69" s="938"/>
      <c r="K69" s="938"/>
      <c r="L69" s="938"/>
      <c r="M69" s="938"/>
      <c r="N69" s="938"/>
      <c r="O69" s="938"/>
      <c r="P69" s="939"/>
      <c r="Q69" s="940">
        <v>33514</v>
      </c>
      <c r="R69" s="894"/>
      <c r="S69" s="894"/>
      <c r="T69" s="894"/>
      <c r="U69" s="894"/>
      <c r="V69" s="894">
        <v>32364</v>
      </c>
      <c r="W69" s="894"/>
      <c r="X69" s="894"/>
      <c r="Y69" s="894"/>
      <c r="Z69" s="894"/>
      <c r="AA69" s="894">
        <v>1149</v>
      </c>
      <c r="AB69" s="894"/>
      <c r="AC69" s="894"/>
      <c r="AD69" s="894"/>
      <c r="AE69" s="894"/>
      <c r="AF69" s="894">
        <v>1117</v>
      </c>
      <c r="AG69" s="894"/>
      <c r="AH69" s="894"/>
      <c r="AI69" s="894"/>
      <c r="AJ69" s="894"/>
      <c r="AK69" s="894">
        <v>5088</v>
      </c>
      <c r="AL69" s="894"/>
      <c r="AM69" s="894"/>
      <c r="AN69" s="894"/>
      <c r="AO69" s="894"/>
      <c r="AP69" s="894" t="s">
        <v>600</v>
      </c>
      <c r="AQ69" s="894"/>
      <c r="AR69" s="894"/>
      <c r="AS69" s="894"/>
      <c r="AT69" s="894"/>
      <c r="AU69" s="894" t="s">
        <v>600</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590</v>
      </c>
      <c r="C70" s="938"/>
      <c r="D70" s="938"/>
      <c r="E70" s="938"/>
      <c r="F70" s="938"/>
      <c r="G70" s="938"/>
      <c r="H70" s="938"/>
      <c r="I70" s="938"/>
      <c r="J70" s="938"/>
      <c r="K70" s="938"/>
      <c r="L70" s="938"/>
      <c r="M70" s="938"/>
      <c r="N70" s="938"/>
      <c r="O70" s="938"/>
      <c r="P70" s="939"/>
      <c r="Q70" s="940">
        <v>123</v>
      </c>
      <c r="R70" s="894"/>
      <c r="S70" s="894"/>
      <c r="T70" s="894"/>
      <c r="U70" s="894"/>
      <c r="V70" s="894">
        <v>119</v>
      </c>
      <c r="W70" s="894"/>
      <c r="X70" s="894"/>
      <c r="Y70" s="894"/>
      <c r="Z70" s="894"/>
      <c r="AA70" s="894">
        <v>3</v>
      </c>
      <c r="AB70" s="894"/>
      <c r="AC70" s="894"/>
      <c r="AD70" s="894"/>
      <c r="AE70" s="894"/>
      <c r="AF70" s="894">
        <v>3</v>
      </c>
      <c r="AG70" s="894"/>
      <c r="AH70" s="894"/>
      <c r="AI70" s="894"/>
      <c r="AJ70" s="894"/>
      <c r="AK70" s="894">
        <v>40</v>
      </c>
      <c r="AL70" s="894"/>
      <c r="AM70" s="894"/>
      <c r="AN70" s="894"/>
      <c r="AO70" s="894"/>
      <c r="AP70" s="894" t="s">
        <v>600</v>
      </c>
      <c r="AQ70" s="894"/>
      <c r="AR70" s="894"/>
      <c r="AS70" s="894"/>
      <c r="AT70" s="894"/>
      <c r="AU70" s="894" t="s">
        <v>600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591</v>
      </c>
      <c r="C71" s="938"/>
      <c r="D71" s="938"/>
      <c r="E71" s="938"/>
      <c r="F71" s="938"/>
      <c r="G71" s="938"/>
      <c r="H71" s="938"/>
      <c r="I71" s="938"/>
      <c r="J71" s="938"/>
      <c r="K71" s="938"/>
      <c r="L71" s="938"/>
      <c r="M71" s="938"/>
      <c r="N71" s="938"/>
      <c r="O71" s="938"/>
      <c r="P71" s="939"/>
      <c r="Q71" s="940">
        <v>134160</v>
      </c>
      <c r="R71" s="894"/>
      <c r="S71" s="894"/>
      <c r="T71" s="894"/>
      <c r="U71" s="894"/>
      <c r="V71" s="894">
        <v>130909</v>
      </c>
      <c r="W71" s="894"/>
      <c r="X71" s="894"/>
      <c r="Y71" s="894"/>
      <c r="Z71" s="894"/>
      <c r="AA71" s="894">
        <v>3252</v>
      </c>
      <c r="AB71" s="894"/>
      <c r="AC71" s="894"/>
      <c r="AD71" s="894"/>
      <c r="AE71" s="894"/>
      <c r="AF71" s="894">
        <v>3252</v>
      </c>
      <c r="AG71" s="894"/>
      <c r="AH71" s="894"/>
      <c r="AI71" s="894"/>
      <c r="AJ71" s="894"/>
      <c r="AK71" s="894">
        <v>1186</v>
      </c>
      <c r="AL71" s="894"/>
      <c r="AM71" s="894"/>
      <c r="AN71" s="894"/>
      <c r="AO71" s="894"/>
      <c r="AP71" s="894" t="s">
        <v>600</v>
      </c>
      <c r="AQ71" s="894"/>
      <c r="AR71" s="894"/>
      <c r="AS71" s="894"/>
      <c r="AT71" s="894"/>
      <c r="AU71" s="894" t="s">
        <v>600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592</v>
      </c>
      <c r="C72" s="938"/>
      <c r="D72" s="938"/>
      <c r="E72" s="938"/>
      <c r="F72" s="938"/>
      <c r="G72" s="938"/>
      <c r="H72" s="938"/>
      <c r="I72" s="938"/>
      <c r="J72" s="938"/>
      <c r="K72" s="938"/>
      <c r="L72" s="938"/>
      <c r="M72" s="938"/>
      <c r="N72" s="938"/>
      <c r="O72" s="938"/>
      <c r="P72" s="939"/>
      <c r="Q72" s="940">
        <v>2393</v>
      </c>
      <c r="R72" s="894"/>
      <c r="S72" s="894"/>
      <c r="T72" s="894"/>
      <c r="U72" s="894"/>
      <c r="V72" s="894">
        <v>2205</v>
      </c>
      <c r="W72" s="894"/>
      <c r="X72" s="894"/>
      <c r="Y72" s="894"/>
      <c r="Z72" s="894"/>
      <c r="AA72" s="894">
        <v>188</v>
      </c>
      <c r="AB72" s="894"/>
      <c r="AC72" s="894"/>
      <c r="AD72" s="894"/>
      <c r="AE72" s="894"/>
      <c r="AF72" s="894">
        <v>2305</v>
      </c>
      <c r="AG72" s="894"/>
      <c r="AH72" s="894"/>
      <c r="AI72" s="894"/>
      <c r="AJ72" s="894"/>
      <c r="AK72" s="894">
        <v>5</v>
      </c>
      <c r="AL72" s="894"/>
      <c r="AM72" s="894"/>
      <c r="AN72" s="894"/>
      <c r="AO72" s="894"/>
      <c r="AP72" s="894">
        <v>4971</v>
      </c>
      <c r="AQ72" s="894"/>
      <c r="AR72" s="894"/>
      <c r="AS72" s="894"/>
      <c r="AT72" s="894"/>
      <c r="AU72" s="894">
        <v>337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593</v>
      </c>
      <c r="C73" s="938"/>
      <c r="D73" s="938"/>
      <c r="E73" s="938"/>
      <c r="F73" s="938"/>
      <c r="G73" s="938"/>
      <c r="H73" s="938"/>
      <c r="I73" s="938"/>
      <c r="J73" s="938"/>
      <c r="K73" s="938"/>
      <c r="L73" s="938"/>
      <c r="M73" s="938"/>
      <c r="N73" s="938"/>
      <c r="O73" s="938"/>
      <c r="P73" s="939"/>
      <c r="Q73" s="940">
        <v>2446</v>
      </c>
      <c r="R73" s="894"/>
      <c r="S73" s="894"/>
      <c r="T73" s="894"/>
      <c r="U73" s="894"/>
      <c r="V73" s="894">
        <v>2245</v>
      </c>
      <c r="W73" s="894"/>
      <c r="X73" s="894"/>
      <c r="Y73" s="894"/>
      <c r="Z73" s="894"/>
      <c r="AA73" s="894">
        <v>201</v>
      </c>
      <c r="AB73" s="894"/>
      <c r="AC73" s="894"/>
      <c r="AD73" s="894"/>
      <c r="AE73" s="894"/>
      <c r="AF73" s="894">
        <v>2658</v>
      </c>
      <c r="AG73" s="894"/>
      <c r="AH73" s="894"/>
      <c r="AI73" s="894"/>
      <c r="AJ73" s="894"/>
      <c r="AK73" s="894">
        <v>38</v>
      </c>
      <c r="AL73" s="894"/>
      <c r="AM73" s="894"/>
      <c r="AN73" s="894"/>
      <c r="AO73" s="894"/>
      <c r="AP73" s="894">
        <v>1128</v>
      </c>
      <c r="AQ73" s="894"/>
      <c r="AR73" s="894"/>
      <c r="AS73" s="894"/>
      <c r="AT73" s="894"/>
      <c r="AU73" s="894" t="s">
        <v>600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594</v>
      </c>
      <c r="C74" s="938"/>
      <c r="D74" s="938"/>
      <c r="E74" s="938"/>
      <c r="F74" s="938"/>
      <c r="G74" s="938"/>
      <c r="H74" s="938"/>
      <c r="I74" s="938"/>
      <c r="J74" s="938"/>
      <c r="K74" s="938"/>
      <c r="L74" s="938"/>
      <c r="M74" s="938"/>
      <c r="N74" s="938"/>
      <c r="O74" s="938"/>
      <c r="P74" s="939"/>
      <c r="Q74" s="940">
        <v>791</v>
      </c>
      <c r="R74" s="894"/>
      <c r="S74" s="894"/>
      <c r="T74" s="894"/>
      <c r="U74" s="894"/>
      <c r="V74" s="894">
        <v>784</v>
      </c>
      <c r="W74" s="894"/>
      <c r="X74" s="894"/>
      <c r="Y74" s="894"/>
      <c r="Z74" s="894"/>
      <c r="AA74" s="894">
        <v>7</v>
      </c>
      <c r="AB74" s="894"/>
      <c r="AC74" s="894"/>
      <c r="AD74" s="894"/>
      <c r="AE74" s="894"/>
      <c r="AF74" s="894">
        <v>7</v>
      </c>
      <c r="AG74" s="894"/>
      <c r="AH74" s="894"/>
      <c r="AI74" s="894"/>
      <c r="AJ74" s="894"/>
      <c r="AK74" s="894">
        <v>7</v>
      </c>
      <c r="AL74" s="894"/>
      <c r="AM74" s="894"/>
      <c r="AN74" s="894"/>
      <c r="AO74" s="894"/>
      <c r="AP74" s="894">
        <v>27</v>
      </c>
      <c r="AQ74" s="894"/>
      <c r="AR74" s="894"/>
      <c r="AS74" s="894"/>
      <c r="AT74" s="894"/>
      <c r="AU74" s="894">
        <v>7</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595</v>
      </c>
      <c r="C75" s="938"/>
      <c r="D75" s="938"/>
      <c r="E75" s="938"/>
      <c r="F75" s="938"/>
      <c r="G75" s="938"/>
      <c r="H75" s="938"/>
      <c r="I75" s="938"/>
      <c r="J75" s="938"/>
      <c r="K75" s="938"/>
      <c r="L75" s="938"/>
      <c r="M75" s="938"/>
      <c r="N75" s="938"/>
      <c r="O75" s="938"/>
      <c r="P75" s="939"/>
      <c r="Q75" s="941">
        <v>409</v>
      </c>
      <c r="R75" s="942"/>
      <c r="S75" s="942"/>
      <c r="T75" s="942"/>
      <c r="U75" s="898"/>
      <c r="V75" s="943">
        <v>384</v>
      </c>
      <c r="W75" s="942"/>
      <c r="X75" s="942"/>
      <c r="Y75" s="942"/>
      <c r="Z75" s="898"/>
      <c r="AA75" s="943">
        <v>24</v>
      </c>
      <c r="AB75" s="942"/>
      <c r="AC75" s="942"/>
      <c r="AD75" s="942"/>
      <c r="AE75" s="898"/>
      <c r="AF75" s="943">
        <v>24</v>
      </c>
      <c r="AG75" s="942"/>
      <c r="AH75" s="942"/>
      <c r="AI75" s="942"/>
      <c r="AJ75" s="898"/>
      <c r="AK75" s="943">
        <v>12</v>
      </c>
      <c r="AL75" s="942"/>
      <c r="AM75" s="942"/>
      <c r="AN75" s="942"/>
      <c r="AO75" s="898"/>
      <c r="AP75" s="943" t="s">
        <v>600</v>
      </c>
      <c r="AQ75" s="942"/>
      <c r="AR75" s="942"/>
      <c r="AS75" s="942"/>
      <c r="AT75" s="898"/>
      <c r="AU75" s="943" t="s">
        <v>600</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596</v>
      </c>
      <c r="C76" s="938"/>
      <c r="D76" s="938"/>
      <c r="E76" s="938"/>
      <c r="F76" s="938"/>
      <c r="G76" s="938"/>
      <c r="H76" s="938"/>
      <c r="I76" s="938"/>
      <c r="J76" s="938"/>
      <c r="K76" s="938"/>
      <c r="L76" s="938"/>
      <c r="M76" s="938"/>
      <c r="N76" s="938"/>
      <c r="O76" s="938"/>
      <c r="P76" s="939"/>
      <c r="Q76" s="941">
        <v>3731</v>
      </c>
      <c r="R76" s="942"/>
      <c r="S76" s="942"/>
      <c r="T76" s="942"/>
      <c r="U76" s="898"/>
      <c r="V76" s="943">
        <v>3507</v>
      </c>
      <c r="W76" s="942"/>
      <c r="X76" s="942"/>
      <c r="Y76" s="942"/>
      <c r="Z76" s="898"/>
      <c r="AA76" s="943">
        <v>223</v>
      </c>
      <c r="AB76" s="942"/>
      <c r="AC76" s="942"/>
      <c r="AD76" s="942"/>
      <c r="AE76" s="898"/>
      <c r="AF76" s="943">
        <v>223</v>
      </c>
      <c r="AG76" s="942"/>
      <c r="AH76" s="942"/>
      <c r="AI76" s="942"/>
      <c r="AJ76" s="898"/>
      <c r="AK76" s="943">
        <v>10</v>
      </c>
      <c r="AL76" s="942"/>
      <c r="AM76" s="942"/>
      <c r="AN76" s="942"/>
      <c r="AO76" s="898"/>
      <c r="AP76" s="943" t="s">
        <v>600</v>
      </c>
      <c r="AQ76" s="942"/>
      <c r="AR76" s="942"/>
      <c r="AS76" s="942"/>
      <c r="AT76" s="898"/>
      <c r="AU76" s="943" t="s">
        <v>600</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597</v>
      </c>
      <c r="C77" s="938"/>
      <c r="D77" s="938"/>
      <c r="E77" s="938"/>
      <c r="F77" s="938"/>
      <c r="G77" s="938"/>
      <c r="H77" s="938"/>
      <c r="I77" s="938"/>
      <c r="J77" s="938"/>
      <c r="K77" s="938"/>
      <c r="L77" s="938"/>
      <c r="M77" s="938"/>
      <c r="N77" s="938"/>
      <c r="O77" s="938"/>
      <c r="P77" s="939"/>
      <c r="Q77" s="941">
        <v>22</v>
      </c>
      <c r="R77" s="942"/>
      <c r="S77" s="942"/>
      <c r="T77" s="942"/>
      <c r="U77" s="898"/>
      <c r="V77" s="943">
        <v>17</v>
      </c>
      <c r="W77" s="942"/>
      <c r="X77" s="942"/>
      <c r="Y77" s="942"/>
      <c r="Z77" s="898"/>
      <c r="AA77" s="943">
        <v>5</v>
      </c>
      <c r="AB77" s="942"/>
      <c r="AC77" s="942"/>
      <c r="AD77" s="942"/>
      <c r="AE77" s="898"/>
      <c r="AF77" s="943">
        <v>5</v>
      </c>
      <c r="AG77" s="942"/>
      <c r="AH77" s="942"/>
      <c r="AI77" s="942"/>
      <c r="AJ77" s="898"/>
      <c r="AK77" s="943">
        <v>0</v>
      </c>
      <c r="AL77" s="942"/>
      <c r="AM77" s="942"/>
      <c r="AN77" s="942"/>
      <c r="AO77" s="898"/>
      <c r="AP77" s="943" t="s">
        <v>600</v>
      </c>
      <c r="AQ77" s="942"/>
      <c r="AR77" s="942"/>
      <c r="AS77" s="942"/>
      <c r="AT77" s="898"/>
      <c r="AU77" s="943" t="s">
        <v>600</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t="s">
        <v>598</v>
      </c>
      <c r="C78" s="938"/>
      <c r="D78" s="938"/>
      <c r="E78" s="938"/>
      <c r="F78" s="938"/>
      <c r="G78" s="938"/>
      <c r="H78" s="938"/>
      <c r="I78" s="938"/>
      <c r="J78" s="938"/>
      <c r="K78" s="938"/>
      <c r="L78" s="938"/>
      <c r="M78" s="938"/>
      <c r="N78" s="938"/>
      <c r="O78" s="938"/>
      <c r="P78" s="939"/>
      <c r="Q78" s="940">
        <v>80</v>
      </c>
      <c r="R78" s="894"/>
      <c r="S78" s="894"/>
      <c r="T78" s="894"/>
      <c r="U78" s="894"/>
      <c r="V78" s="894">
        <v>75</v>
      </c>
      <c r="W78" s="894"/>
      <c r="X78" s="894"/>
      <c r="Y78" s="894"/>
      <c r="Z78" s="894"/>
      <c r="AA78" s="894">
        <v>5</v>
      </c>
      <c r="AB78" s="894"/>
      <c r="AC78" s="894"/>
      <c r="AD78" s="894"/>
      <c r="AE78" s="894"/>
      <c r="AF78" s="894">
        <v>5</v>
      </c>
      <c r="AG78" s="894"/>
      <c r="AH78" s="894"/>
      <c r="AI78" s="894"/>
      <c r="AJ78" s="894"/>
      <c r="AK78" s="894">
        <v>0</v>
      </c>
      <c r="AL78" s="894"/>
      <c r="AM78" s="894"/>
      <c r="AN78" s="894"/>
      <c r="AO78" s="894"/>
      <c r="AP78" s="894" t="s">
        <v>600</v>
      </c>
      <c r="AQ78" s="894"/>
      <c r="AR78" s="894"/>
      <c r="AS78" s="894"/>
      <c r="AT78" s="894"/>
      <c r="AU78" s="894" t="s">
        <v>600</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t="s">
        <v>599</v>
      </c>
      <c r="C79" s="938"/>
      <c r="D79" s="938"/>
      <c r="E79" s="938"/>
      <c r="F79" s="938"/>
      <c r="G79" s="938"/>
      <c r="H79" s="938"/>
      <c r="I79" s="938"/>
      <c r="J79" s="938"/>
      <c r="K79" s="938"/>
      <c r="L79" s="938"/>
      <c r="M79" s="938"/>
      <c r="N79" s="938"/>
      <c r="O79" s="938"/>
      <c r="P79" s="939"/>
      <c r="Q79" s="940">
        <v>714</v>
      </c>
      <c r="R79" s="894"/>
      <c r="S79" s="894"/>
      <c r="T79" s="894"/>
      <c r="U79" s="894"/>
      <c r="V79" s="894">
        <v>705</v>
      </c>
      <c r="W79" s="894"/>
      <c r="X79" s="894"/>
      <c r="Y79" s="894"/>
      <c r="Z79" s="894"/>
      <c r="AA79" s="894">
        <v>9</v>
      </c>
      <c r="AB79" s="894"/>
      <c r="AC79" s="894"/>
      <c r="AD79" s="894"/>
      <c r="AE79" s="894"/>
      <c r="AF79" s="894">
        <v>9</v>
      </c>
      <c r="AG79" s="894"/>
      <c r="AH79" s="894"/>
      <c r="AI79" s="894"/>
      <c r="AJ79" s="894"/>
      <c r="AK79" s="894">
        <v>0</v>
      </c>
      <c r="AL79" s="894"/>
      <c r="AM79" s="894"/>
      <c r="AN79" s="894"/>
      <c r="AO79" s="894"/>
      <c r="AP79" s="894" t="s">
        <v>600</v>
      </c>
      <c r="AQ79" s="894"/>
      <c r="AR79" s="894"/>
      <c r="AS79" s="894"/>
      <c r="AT79" s="894"/>
      <c r="AU79" s="894" t="s">
        <v>600</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392</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9757</v>
      </c>
      <c r="AG88" s="908"/>
      <c r="AH88" s="908"/>
      <c r="AI88" s="908"/>
      <c r="AJ88" s="908"/>
      <c r="AK88" s="905"/>
      <c r="AL88" s="905"/>
      <c r="AM88" s="905"/>
      <c r="AN88" s="905"/>
      <c r="AO88" s="905"/>
      <c r="AP88" s="908">
        <v>11015</v>
      </c>
      <c r="AQ88" s="908"/>
      <c r="AR88" s="908"/>
      <c r="AS88" s="908"/>
      <c r="AT88" s="908"/>
      <c r="AU88" s="908">
        <v>583</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307</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307</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307</v>
      </c>
      <c r="DR109" s="957"/>
      <c r="DS109" s="957"/>
      <c r="DT109" s="957"/>
      <c r="DU109" s="958"/>
      <c r="DV109" s="956" t="s">
        <v>437</v>
      </c>
      <c r="DW109" s="957"/>
      <c r="DX109" s="957"/>
      <c r="DY109" s="957"/>
      <c r="DZ109" s="959"/>
    </row>
    <row r="110" spans="1:131" s="226" customFormat="1" ht="26.25" customHeight="1" x14ac:dyDescent="0.15">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974539</v>
      </c>
      <c r="AB110" s="964"/>
      <c r="AC110" s="964"/>
      <c r="AD110" s="964"/>
      <c r="AE110" s="965"/>
      <c r="AF110" s="966">
        <v>952088</v>
      </c>
      <c r="AG110" s="964"/>
      <c r="AH110" s="964"/>
      <c r="AI110" s="964"/>
      <c r="AJ110" s="965"/>
      <c r="AK110" s="966">
        <v>946911</v>
      </c>
      <c r="AL110" s="964"/>
      <c r="AM110" s="964"/>
      <c r="AN110" s="964"/>
      <c r="AO110" s="965"/>
      <c r="AP110" s="967">
        <v>22.2</v>
      </c>
      <c r="AQ110" s="968"/>
      <c r="AR110" s="968"/>
      <c r="AS110" s="968"/>
      <c r="AT110" s="969"/>
      <c r="AU110" s="970" t="s">
        <v>73</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9217594</v>
      </c>
      <c r="BR110" s="995"/>
      <c r="BS110" s="995"/>
      <c r="BT110" s="995"/>
      <c r="BU110" s="995"/>
      <c r="BV110" s="995">
        <v>8769210</v>
      </c>
      <c r="BW110" s="995"/>
      <c r="BX110" s="995"/>
      <c r="BY110" s="995"/>
      <c r="BZ110" s="995"/>
      <c r="CA110" s="995">
        <v>8399242</v>
      </c>
      <c r="CB110" s="995"/>
      <c r="CC110" s="995"/>
      <c r="CD110" s="995"/>
      <c r="CE110" s="995"/>
      <c r="CF110" s="1008">
        <v>197.3</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443</v>
      </c>
      <c r="DH110" s="995"/>
      <c r="DI110" s="995"/>
      <c r="DJ110" s="995"/>
      <c r="DK110" s="995"/>
      <c r="DL110" s="995" t="s">
        <v>444</v>
      </c>
      <c r="DM110" s="995"/>
      <c r="DN110" s="995"/>
      <c r="DO110" s="995"/>
      <c r="DP110" s="995"/>
      <c r="DQ110" s="995" t="s">
        <v>443</v>
      </c>
      <c r="DR110" s="995"/>
      <c r="DS110" s="995"/>
      <c r="DT110" s="995"/>
      <c r="DU110" s="995"/>
      <c r="DV110" s="996" t="s">
        <v>443</v>
      </c>
      <c r="DW110" s="996"/>
      <c r="DX110" s="996"/>
      <c r="DY110" s="996"/>
      <c r="DZ110" s="997"/>
    </row>
    <row r="111" spans="1:131" s="226" customFormat="1" ht="26.25" customHeight="1" x14ac:dyDescent="0.15">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443</v>
      </c>
      <c r="AB111" s="1002"/>
      <c r="AC111" s="1002"/>
      <c r="AD111" s="1002"/>
      <c r="AE111" s="1003"/>
      <c r="AF111" s="1004" t="s">
        <v>443</v>
      </c>
      <c r="AG111" s="1002"/>
      <c r="AH111" s="1002"/>
      <c r="AI111" s="1002"/>
      <c r="AJ111" s="1003"/>
      <c r="AK111" s="1004" t="s">
        <v>443</v>
      </c>
      <c r="AL111" s="1002"/>
      <c r="AM111" s="1002"/>
      <c r="AN111" s="1002"/>
      <c r="AO111" s="1003"/>
      <c r="AP111" s="1005" t="s">
        <v>443</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v>71235</v>
      </c>
      <c r="BR111" s="990"/>
      <c r="BS111" s="990"/>
      <c r="BT111" s="990"/>
      <c r="BU111" s="990"/>
      <c r="BV111" s="990">
        <v>48775</v>
      </c>
      <c r="BW111" s="990"/>
      <c r="BX111" s="990"/>
      <c r="BY111" s="990"/>
      <c r="BZ111" s="990"/>
      <c r="CA111" s="990">
        <v>32373</v>
      </c>
      <c r="CB111" s="990"/>
      <c r="CC111" s="990"/>
      <c r="CD111" s="990"/>
      <c r="CE111" s="990"/>
      <c r="CF111" s="984">
        <v>0.8</v>
      </c>
      <c r="CG111" s="985"/>
      <c r="CH111" s="985"/>
      <c r="CI111" s="985"/>
      <c r="CJ111" s="985"/>
      <c r="CK111" s="1012"/>
      <c r="CL111" s="1013"/>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443</v>
      </c>
      <c r="DH111" s="990"/>
      <c r="DI111" s="990"/>
      <c r="DJ111" s="990"/>
      <c r="DK111" s="990"/>
      <c r="DL111" s="990" t="s">
        <v>443</v>
      </c>
      <c r="DM111" s="990"/>
      <c r="DN111" s="990"/>
      <c r="DO111" s="990"/>
      <c r="DP111" s="990"/>
      <c r="DQ111" s="990" t="s">
        <v>443</v>
      </c>
      <c r="DR111" s="990"/>
      <c r="DS111" s="990"/>
      <c r="DT111" s="990"/>
      <c r="DU111" s="990"/>
      <c r="DV111" s="991" t="s">
        <v>443</v>
      </c>
      <c r="DW111" s="991"/>
      <c r="DX111" s="991"/>
      <c r="DY111" s="991"/>
      <c r="DZ111" s="992"/>
    </row>
    <row r="112" spans="1:131" s="226" customFormat="1" ht="26.25" customHeight="1" x14ac:dyDescent="0.15">
      <c r="A112" s="1016" t="s">
        <v>448</v>
      </c>
      <c r="B112" s="1017"/>
      <c r="C112" s="987" t="s">
        <v>449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394</v>
      </c>
      <c r="AB112" s="1023"/>
      <c r="AC112" s="1023"/>
      <c r="AD112" s="1023"/>
      <c r="AE112" s="1024"/>
      <c r="AF112" s="1025" t="s">
        <v>177</v>
      </c>
      <c r="AG112" s="1023"/>
      <c r="AH112" s="1023"/>
      <c r="AI112" s="1023"/>
      <c r="AJ112" s="1024"/>
      <c r="AK112" s="1025" t="s">
        <v>177</v>
      </c>
      <c r="AL112" s="1023"/>
      <c r="AM112" s="1023"/>
      <c r="AN112" s="1023"/>
      <c r="AO112" s="1024"/>
      <c r="AP112" s="1026" t="s">
        <v>450</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2568839</v>
      </c>
      <c r="BR112" s="990"/>
      <c r="BS112" s="990"/>
      <c r="BT112" s="990"/>
      <c r="BU112" s="990"/>
      <c r="BV112" s="990">
        <v>2210946</v>
      </c>
      <c r="BW112" s="990"/>
      <c r="BX112" s="990"/>
      <c r="BY112" s="990"/>
      <c r="BZ112" s="990"/>
      <c r="CA112" s="990">
        <v>2096857</v>
      </c>
      <c r="CB112" s="990"/>
      <c r="CC112" s="990"/>
      <c r="CD112" s="990"/>
      <c r="CE112" s="990"/>
      <c r="CF112" s="984">
        <v>49.3</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453</v>
      </c>
      <c r="DH112" s="990"/>
      <c r="DI112" s="990"/>
      <c r="DJ112" s="990"/>
      <c r="DK112" s="990"/>
      <c r="DL112" s="990" t="s">
        <v>394</v>
      </c>
      <c r="DM112" s="990"/>
      <c r="DN112" s="990"/>
      <c r="DO112" s="990"/>
      <c r="DP112" s="990"/>
      <c r="DQ112" s="990" t="s">
        <v>454</v>
      </c>
      <c r="DR112" s="990"/>
      <c r="DS112" s="990"/>
      <c r="DT112" s="990"/>
      <c r="DU112" s="990"/>
      <c r="DV112" s="991" t="s">
        <v>455</v>
      </c>
      <c r="DW112" s="991"/>
      <c r="DX112" s="991"/>
      <c r="DY112" s="991"/>
      <c r="DZ112" s="992"/>
    </row>
    <row r="113" spans="1:130" s="226" customFormat="1" ht="26.25" customHeight="1" x14ac:dyDescent="0.15">
      <c r="A113" s="1018"/>
      <c r="B113" s="1019"/>
      <c r="C113" s="987" t="s">
        <v>456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361534</v>
      </c>
      <c r="AB113" s="1002"/>
      <c r="AC113" s="1002"/>
      <c r="AD113" s="1002"/>
      <c r="AE113" s="1003"/>
      <c r="AF113" s="1004">
        <v>276945</v>
      </c>
      <c r="AG113" s="1002"/>
      <c r="AH113" s="1002"/>
      <c r="AI113" s="1002"/>
      <c r="AJ113" s="1003"/>
      <c r="AK113" s="1004">
        <v>294540</v>
      </c>
      <c r="AL113" s="1002"/>
      <c r="AM113" s="1002"/>
      <c r="AN113" s="1002"/>
      <c r="AO113" s="1003"/>
      <c r="AP113" s="1005">
        <v>6.9</v>
      </c>
      <c r="AQ113" s="1006"/>
      <c r="AR113" s="1006"/>
      <c r="AS113" s="1006"/>
      <c r="AT113" s="1007"/>
      <c r="AU113" s="972"/>
      <c r="AV113" s="973"/>
      <c r="AW113" s="973"/>
      <c r="AX113" s="973"/>
      <c r="AY113" s="973"/>
      <c r="AZ113" s="986" t="s">
        <v>457</v>
      </c>
      <c r="BA113" s="987"/>
      <c r="BB113" s="987"/>
      <c r="BC113" s="987"/>
      <c r="BD113" s="987"/>
      <c r="BE113" s="987"/>
      <c r="BF113" s="987"/>
      <c r="BG113" s="987"/>
      <c r="BH113" s="987"/>
      <c r="BI113" s="987"/>
      <c r="BJ113" s="987"/>
      <c r="BK113" s="987"/>
      <c r="BL113" s="987"/>
      <c r="BM113" s="987"/>
      <c r="BN113" s="987"/>
      <c r="BO113" s="987"/>
      <c r="BP113" s="988"/>
      <c r="BQ113" s="989">
        <v>201745</v>
      </c>
      <c r="BR113" s="990"/>
      <c r="BS113" s="990"/>
      <c r="BT113" s="990"/>
      <c r="BU113" s="990"/>
      <c r="BV113" s="990">
        <v>280344</v>
      </c>
      <c r="BW113" s="990"/>
      <c r="BX113" s="990"/>
      <c r="BY113" s="990"/>
      <c r="BZ113" s="990"/>
      <c r="CA113" s="990">
        <v>245920</v>
      </c>
      <c r="CB113" s="990"/>
      <c r="CC113" s="990"/>
      <c r="CD113" s="990"/>
      <c r="CE113" s="990"/>
      <c r="CF113" s="984">
        <v>5.8</v>
      </c>
      <c r="CG113" s="985"/>
      <c r="CH113" s="985"/>
      <c r="CI113" s="985"/>
      <c r="CJ113" s="985"/>
      <c r="CK113" s="1012"/>
      <c r="CL113" s="1013"/>
      <c r="CM113" s="986" t="s">
        <v>458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25273</v>
      </c>
      <c r="DH113" s="1023"/>
      <c r="DI113" s="1023"/>
      <c r="DJ113" s="1023"/>
      <c r="DK113" s="1024"/>
      <c r="DL113" s="1025">
        <v>12416</v>
      </c>
      <c r="DM113" s="1023"/>
      <c r="DN113" s="1023"/>
      <c r="DO113" s="1023"/>
      <c r="DP113" s="1024"/>
      <c r="DQ113" s="1025">
        <v>4247</v>
      </c>
      <c r="DR113" s="1023"/>
      <c r="DS113" s="1023"/>
      <c r="DT113" s="1023"/>
      <c r="DU113" s="1024"/>
      <c r="DV113" s="1026">
        <v>0.1</v>
      </c>
      <c r="DW113" s="1027"/>
      <c r="DX113" s="1027"/>
      <c r="DY113" s="1027"/>
      <c r="DZ113" s="1028"/>
    </row>
    <row r="114" spans="1:130" s="226" customFormat="1" ht="26.25" customHeight="1" x14ac:dyDescent="0.15">
      <c r="A114" s="1018"/>
      <c r="B114" s="1019"/>
      <c r="C114" s="987" t="s">
        <v>459</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51657</v>
      </c>
      <c r="AB114" s="1023"/>
      <c r="AC114" s="1023"/>
      <c r="AD114" s="1023"/>
      <c r="AE114" s="1024"/>
      <c r="AF114" s="1025">
        <v>48578</v>
      </c>
      <c r="AG114" s="1023"/>
      <c r="AH114" s="1023"/>
      <c r="AI114" s="1023"/>
      <c r="AJ114" s="1024"/>
      <c r="AK114" s="1025">
        <v>50375</v>
      </c>
      <c r="AL114" s="1023"/>
      <c r="AM114" s="1023"/>
      <c r="AN114" s="1023"/>
      <c r="AO114" s="1024"/>
      <c r="AP114" s="1026">
        <v>1.2</v>
      </c>
      <c r="AQ114" s="1027"/>
      <c r="AR114" s="1027"/>
      <c r="AS114" s="1027"/>
      <c r="AT114" s="1028"/>
      <c r="AU114" s="972"/>
      <c r="AV114" s="973"/>
      <c r="AW114" s="973"/>
      <c r="AX114" s="973"/>
      <c r="AY114" s="973"/>
      <c r="AZ114" s="986" t="s">
        <v>460</v>
      </c>
      <c r="BA114" s="987"/>
      <c r="BB114" s="987"/>
      <c r="BC114" s="987"/>
      <c r="BD114" s="987"/>
      <c r="BE114" s="987"/>
      <c r="BF114" s="987"/>
      <c r="BG114" s="987"/>
      <c r="BH114" s="987"/>
      <c r="BI114" s="987"/>
      <c r="BJ114" s="987"/>
      <c r="BK114" s="987"/>
      <c r="BL114" s="987"/>
      <c r="BM114" s="987"/>
      <c r="BN114" s="987"/>
      <c r="BO114" s="987"/>
      <c r="BP114" s="988"/>
      <c r="BQ114" s="989">
        <v>506823</v>
      </c>
      <c r="BR114" s="990"/>
      <c r="BS114" s="990"/>
      <c r="BT114" s="990"/>
      <c r="BU114" s="990"/>
      <c r="BV114" s="990">
        <v>474691</v>
      </c>
      <c r="BW114" s="990"/>
      <c r="BX114" s="990"/>
      <c r="BY114" s="990"/>
      <c r="BZ114" s="990"/>
      <c r="CA114" s="990">
        <v>431222</v>
      </c>
      <c r="CB114" s="990"/>
      <c r="CC114" s="990"/>
      <c r="CD114" s="990"/>
      <c r="CE114" s="990"/>
      <c r="CF114" s="984">
        <v>10.1</v>
      </c>
      <c r="CG114" s="985"/>
      <c r="CH114" s="985"/>
      <c r="CI114" s="985"/>
      <c r="CJ114" s="985"/>
      <c r="CK114" s="1012"/>
      <c r="CL114" s="1013"/>
      <c r="CM114" s="986" t="s">
        <v>461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462</v>
      </c>
      <c r="DH114" s="1023"/>
      <c r="DI114" s="1023"/>
      <c r="DJ114" s="1023"/>
      <c r="DK114" s="1024"/>
      <c r="DL114" s="1025" t="s">
        <v>455</v>
      </c>
      <c r="DM114" s="1023"/>
      <c r="DN114" s="1023"/>
      <c r="DO114" s="1023"/>
      <c r="DP114" s="1024"/>
      <c r="DQ114" s="1025" t="s">
        <v>394</v>
      </c>
      <c r="DR114" s="1023"/>
      <c r="DS114" s="1023"/>
      <c r="DT114" s="1023"/>
      <c r="DU114" s="1024"/>
      <c r="DV114" s="1026" t="s">
        <v>455</v>
      </c>
      <c r="DW114" s="1027"/>
      <c r="DX114" s="1027"/>
      <c r="DY114" s="1027"/>
      <c r="DZ114" s="1028"/>
    </row>
    <row r="115" spans="1:130" s="226" customFormat="1" ht="26.25" customHeight="1" x14ac:dyDescent="0.15">
      <c r="A115" s="1018"/>
      <c r="B115" s="1019"/>
      <c r="C115" s="987" t="s">
        <v>463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26227</v>
      </c>
      <c r="AB115" s="1002"/>
      <c r="AC115" s="1002"/>
      <c r="AD115" s="1002"/>
      <c r="AE115" s="1003"/>
      <c r="AF115" s="1004">
        <v>21804</v>
      </c>
      <c r="AG115" s="1002"/>
      <c r="AH115" s="1002"/>
      <c r="AI115" s="1002"/>
      <c r="AJ115" s="1003"/>
      <c r="AK115" s="1004">
        <v>16081</v>
      </c>
      <c r="AL115" s="1002"/>
      <c r="AM115" s="1002"/>
      <c r="AN115" s="1002"/>
      <c r="AO115" s="1003"/>
      <c r="AP115" s="1005">
        <v>0.4</v>
      </c>
      <c r="AQ115" s="1006"/>
      <c r="AR115" s="1006"/>
      <c r="AS115" s="1006"/>
      <c r="AT115" s="1007"/>
      <c r="AU115" s="972"/>
      <c r="AV115" s="973"/>
      <c r="AW115" s="973"/>
      <c r="AX115" s="973"/>
      <c r="AY115" s="973"/>
      <c r="AZ115" s="986" t="s">
        <v>464</v>
      </c>
      <c r="BA115" s="987"/>
      <c r="BB115" s="987"/>
      <c r="BC115" s="987"/>
      <c r="BD115" s="987"/>
      <c r="BE115" s="987"/>
      <c r="BF115" s="987"/>
      <c r="BG115" s="987"/>
      <c r="BH115" s="987"/>
      <c r="BI115" s="987"/>
      <c r="BJ115" s="987"/>
      <c r="BK115" s="987"/>
      <c r="BL115" s="987"/>
      <c r="BM115" s="987"/>
      <c r="BN115" s="987"/>
      <c r="BO115" s="987"/>
      <c r="BP115" s="988"/>
      <c r="BQ115" s="989" t="s">
        <v>462</v>
      </c>
      <c r="BR115" s="990"/>
      <c r="BS115" s="990"/>
      <c r="BT115" s="990"/>
      <c r="BU115" s="990"/>
      <c r="BV115" s="990" t="s">
        <v>394</v>
      </c>
      <c r="BW115" s="990"/>
      <c r="BX115" s="990"/>
      <c r="BY115" s="990"/>
      <c r="BZ115" s="990"/>
      <c r="CA115" s="990" t="s">
        <v>394</v>
      </c>
      <c r="CB115" s="990"/>
      <c r="CC115" s="990"/>
      <c r="CD115" s="990"/>
      <c r="CE115" s="990"/>
      <c r="CF115" s="984" t="s">
        <v>450</v>
      </c>
      <c r="CG115" s="985"/>
      <c r="CH115" s="985"/>
      <c r="CI115" s="985"/>
      <c r="CJ115" s="985"/>
      <c r="CK115" s="1012"/>
      <c r="CL115" s="1013"/>
      <c r="CM115" s="986" t="s">
        <v>465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454</v>
      </c>
      <c r="DH115" s="1023"/>
      <c r="DI115" s="1023"/>
      <c r="DJ115" s="1023"/>
      <c r="DK115" s="1024"/>
      <c r="DL115" s="1025" t="s">
        <v>394</v>
      </c>
      <c r="DM115" s="1023"/>
      <c r="DN115" s="1023"/>
      <c r="DO115" s="1023"/>
      <c r="DP115" s="1024"/>
      <c r="DQ115" s="1025" t="s">
        <v>394</v>
      </c>
      <c r="DR115" s="1023"/>
      <c r="DS115" s="1023"/>
      <c r="DT115" s="1023"/>
      <c r="DU115" s="1024"/>
      <c r="DV115" s="1026" t="s">
        <v>394</v>
      </c>
      <c r="DW115" s="1027"/>
      <c r="DX115" s="1027"/>
      <c r="DY115" s="1027"/>
      <c r="DZ115" s="1028"/>
    </row>
    <row r="116" spans="1:130" s="226" customFormat="1" ht="26.25" customHeight="1" x14ac:dyDescent="0.15">
      <c r="A116" s="1020"/>
      <c r="B116" s="1021"/>
      <c r="C116" s="1029" t="s">
        <v>466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177</v>
      </c>
      <c r="AB116" s="1023"/>
      <c r="AC116" s="1023"/>
      <c r="AD116" s="1023"/>
      <c r="AE116" s="1024"/>
      <c r="AF116" s="1025" t="s">
        <v>450</v>
      </c>
      <c r="AG116" s="1023"/>
      <c r="AH116" s="1023"/>
      <c r="AI116" s="1023"/>
      <c r="AJ116" s="1024"/>
      <c r="AK116" s="1025" t="s">
        <v>394</v>
      </c>
      <c r="AL116" s="1023"/>
      <c r="AM116" s="1023"/>
      <c r="AN116" s="1023"/>
      <c r="AO116" s="1024"/>
      <c r="AP116" s="1026" t="s">
        <v>454</v>
      </c>
      <c r="AQ116" s="1027"/>
      <c r="AR116" s="1027"/>
      <c r="AS116" s="1027"/>
      <c r="AT116" s="1028"/>
      <c r="AU116" s="972"/>
      <c r="AV116" s="973"/>
      <c r="AW116" s="973"/>
      <c r="AX116" s="973"/>
      <c r="AY116" s="973"/>
      <c r="AZ116" s="1031" t="s">
        <v>467</v>
      </c>
      <c r="BA116" s="1032"/>
      <c r="BB116" s="1032"/>
      <c r="BC116" s="1032"/>
      <c r="BD116" s="1032"/>
      <c r="BE116" s="1032"/>
      <c r="BF116" s="1032"/>
      <c r="BG116" s="1032"/>
      <c r="BH116" s="1032"/>
      <c r="BI116" s="1032"/>
      <c r="BJ116" s="1032"/>
      <c r="BK116" s="1032"/>
      <c r="BL116" s="1032"/>
      <c r="BM116" s="1032"/>
      <c r="BN116" s="1032"/>
      <c r="BO116" s="1032"/>
      <c r="BP116" s="1033"/>
      <c r="BQ116" s="989" t="s">
        <v>394</v>
      </c>
      <c r="BR116" s="990"/>
      <c r="BS116" s="990"/>
      <c r="BT116" s="990"/>
      <c r="BU116" s="990"/>
      <c r="BV116" s="990" t="s">
        <v>394</v>
      </c>
      <c r="BW116" s="990"/>
      <c r="BX116" s="990"/>
      <c r="BY116" s="990"/>
      <c r="BZ116" s="990"/>
      <c r="CA116" s="990" t="s">
        <v>394</v>
      </c>
      <c r="CB116" s="990"/>
      <c r="CC116" s="990"/>
      <c r="CD116" s="990"/>
      <c r="CE116" s="990"/>
      <c r="CF116" s="984" t="s">
        <v>455</v>
      </c>
      <c r="CG116" s="985"/>
      <c r="CH116" s="985"/>
      <c r="CI116" s="985"/>
      <c r="CJ116" s="985"/>
      <c r="CK116" s="1012"/>
      <c r="CL116" s="1013"/>
      <c r="CM116" s="986" t="s">
        <v>468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394</v>
      </c>
      <c r="DH116" s="1023"/>
      <c r="DI116" s="1023"/>
      <c r="DJ116" s="1023"/>
      <c r="DK116" s="1024"/>
      <c r="DL116" s="1025" t="s">
        <v>462</v>
      </c>
      <c r="DM116" s="1023"/>
      <c r="DN116" s="1023"/>
      <c r="DO116" s="1023"/>
      <c r="DP116" s="1024"/>
      <c r="DQ116" s="1025" t="s">
        <v>455</v>
      </c>
      <c r="DR116" s="1023"/>
      <c r="DS116" s="1023"/>
      <c r="DT116" s="1023"/>
      <c r="DU116" s="1024"/>
      <c r="DV116" s="1026" t="s">
        <v>394</v>
      </c>
      <c r="DW116" s="1027"/>
      <c r="DX116" s="1027"/>
      <c r="DY116" s="1027"/>
      <c r="DZ116" s="1028"/>
    </row>
    <row r="117" spans="1:130" s="226"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469</v>
      </c>
      <c r="Z117" s="958"/>
      <c r="AA117" s="1042">
        <v>1413957</v>
      </c>
      <c r="AB117" s="1043"/>
      <c r="AC117" s="1043"/>
      <c r="AD117" s="1043"/>
      <c r="AE117" s="1044"/>
      <c r="AF117" s="1045">
        <v>1299415</v>
      </c>
      <c r="AG117" s="1043"/>
      <c r="AH117" s="1043"/>
      <c r="AI117" s="1043"/>
      <c r="AJ117" s="1044"/>
      <c r="AK117" s="1045">
        <v>1307907</v>
      </c>
      <c r="AL117" s="1043"/>
      <c r="AM117" s="1043"/>
      <c r="AN117" s="1043"/>
      <c r="AO117" s="1044"/>
      <c r="AP117" s="1046"/>
      <c r="AQ117" s="1047"/>
      <c r="AR117" s="1047"/>
      <c r="AS117" s="1047"/>
      <c r="AT117" s="1048"/>
      <c r="AU117" s="972"/>
      <c r="AV117" s="973"/>
      <c r="AW117" s="973"/>
      <c r="AX117" s="973"/>
      <c r="AY117" s="973"/>
      <c r="AZ117" s="1038" t="s">
        <v>470</v>
      </c>
      <c r="BA117" s="1039"/>
      <c r="BB117" s="1039"/>
      <c r="BC117" s="1039"/>
      <c r="BD117" s="1039"/>
      <c r="BE117" s="1039"/>
      <c r="BF117" s="1039"/>
      <c r="BG117" s="1039"/>
      <c r="BH117" s="1039"/>
      <c r="BI117" s="1039"/>
      <c r="BJ117" s="1039"/>
      <c r="BK117" s="1039"/>
      <c r="BL117" s="1039"/>
      <c r="BM117" s="1039"/>
      <c r="BN117" s="1039"/>
      <c r="BO117" s="1039"/>
      <c r="BP117" s="1040"/>
      <c r="BQ117" s="989" t="s">
        <v>394</v>
      </c>
      <c r="BR117" s="990"/>
      <c r="BS117" s="990"/>
      <c r="BT117" s="990"/>
      <c r="BU117" s="990"/>
      <c r="BV117" s="990" t="s">
        <v>394</v>
      </c>
      <c r="BW117" s="990"/>
      <c r="BX117" s="990"/>
      <c r="BY117" s="990"/>
      <c r="BZ117" s="990"/>
      <c r="CA117" s="990" t="s">
        <v>394</v>
      </c>
      <c r="CB117" s="990"/>
      <c r="CC117" s="990"/>
      <c r="CD117" s="990"/>
      <c r="CE117" s="990"/>
      <c r="CF117" s="984" t="s">
        <v>177</v>
      </c>
      <c r="CG117" s="985"/>
      <c r="CH117" s="985"/>
      <c r="CI117" s="985"/>
      <c r="CJ117" s="985"/>
      <c r="CK117" s="1012"/>
      <c r="CL117" s="1013"/>
      <c r="CM117" s="986" t="s">
        <v>471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453</v>
      </c>
      <c r="DH117" s="1023"/>
      <c r="DI117" s="1023"/>
      <c r="DJ117" s="1023"/>
      <c r="DK117" s="1024"/>
      <c r="DL117" s="1025" t="s">
        <v>455</v>
      </c>
      <c r="DM117" s="1023"/>
      <c r="DN117" s="1023"/>
      <c r="DO117" s="1023"/>
      <c r="DP117" s="1024"/>
      <c r="DQ117" s="1025" t="s">
        <v>472</v>
      </c>
      <c r="DR117" s="1023"/>
      <c r="DS117" s="1023"/>
      <c r="DT117" s="1023"/>
      <c r="DU117" s="1024"/>
      <c r="DV117" s="1026" t="s">
        <v>394</v>
      </c>
      <c r="DW117" s="1027"/>
      <c r="DX117" s="1027"/>
      <c r="DY117" s="1027"/>
      <c r="DZ117" s="1028"/>
    </row>
    <row r="118" spans="1:130" s="226" customFormat="1" ht="26.25" customHeight="1" x14ac:dyDescent="0.15">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307</v>
      </c>
      <c r="AL118" s="957"/>
      <c r="AM118" s="957"/>
      <c r="AN118" s="957"/>
      <c r="AO118" s="958"/>
      <c r="AP118" s="1034" t="s">
        <v>437</v>
      </c>
      <c r="AQ118" s="1035"/>
      <c r="AR118" s="1035"/>
      <c r="AS118" s="1035"/>
      <c r="AT118" s="1036"/>
      <c r="AU118" s="972"/>
      <c r="AV118" s="973"/>
      <c r="AW118" s="973"/>
      <c r="AX118" s="973"/>
      <c r="AY118" s="973"/>
      <c r="AZ118" s="1037" t="s">
        <v>473</v>
      </c>
      <c r="BA118" s="1029"/>
      <c r="BB118" s="1029"/>
      <c r="BC118" s="1029"/>
      <c r="BD118" s="1029"/>
      <c r="BE118" s="1029"/>
      <c r="BF118" s="1029"/>
      <c r="BG118" s="1029"/>
      <c r="BH118" s="1029"/>
      <c r="BI118" s="1029"/>
      <c r="BJ118" s="1029"/>
      <c r="BK118" s="1029"/>
      <c r="BL118" s="1029"/>
      <c r="BM118" s="1029"/>
      <c r="BN118" s="1029"/>
      <c r="BO118" s="1029"/>
      <c r="BP118" s="1030"/>
      <c r="BQ118" s="1063" t="s">
        <v>454</v>
      </c>
      <c r="BR118" s="1064"/>
      <c r="BS118" s="1064"/>
      <c r="BT118" s="1064"/>
      <c r="BU118" s="1064"/>
      <c r="BV118" s="1064" t="s">
        <v>462</v>
      </c>
      <c r="BW118" s="1064"/>
      <c r="BX118" s="1064"/>
      <c r="BY118" s="1064"/>
      <c r="BZ118" s="1064"/>
      <c r="CA118" s="1064" t="s">
        <v>454</v>
      </c>
      <c r="CB118" s="1064"/>
      <c r="CC118" s="1064"/>
      <c r="CD118" s="1064"/>
      <c r="CE118" s="1064"/>
      <c r="CF118" s="984" t="s">
        <v>472</v>
      </c>
      <c r="CG118" s="985"/>
      <c r="CH118" s="985"/>
      <c r="CI118" s="985"/>
      <c r="CJ118" s="985"/>
      <c r="CK118" s="1012"/>
      <c r="CL118" s="1013"/>
      <c r="CM118" s="986" t="s">
        <v>474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394</v>
      </c>
      <c r="DH118" s="1023"/>
      <c r="DI118" s="1023"/>
      <c r="DJ118" s="1023"/>
      <c r="DK118" s="1024"/>
      <c r="DL118" s="1025" t="s">
        <v>394</v>
      </c>
      <c r="DM118" s="1023"/>
      <c r="DN118" s="1023"/>
      <c r="DO118" s="1023"/>
      <c r="DP118" s="1024"/>
      <c r="DQ118" s="1025" t="s">
        <v>454</v>
      </c>
      <c r="DR118" s="1023"/>
      <c r="DS118" s="1023"/>
      <c r="DT118" s="1023"/>
      <c r="DU118" s="1024"/>
      <c r="DV118" s="1026" t="s">
        <v>394</v>
      </c>
      <c r="DW118" s="1027"/>
      <c r="DX118" s="1027"/>
      <c r="DY118" s="1027"/>
      <c r="DZ118" s="1028"/>
    </row>
    <row r="119" spans="1:130" s="226" customFormat="1" ht="26.25" customHeight="1" x14ac:dyDescent="0.15">
      <c r="A119" s="1120"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177</v>
      </c>
      <c r="AB119" s="964"/>
      <c r="AC119" s="964"/>
      <c r="AD119" s="964"/>
      <c r="AE119" s="965"/>
      <c r="AF119" s="966" t="s">
        <v>455</v>
      </c>
      <c r="AG119" s="964"/>
      <c r="AH119" s="964"/>
      <c r="AI119" s="964"/>
      <c r="AJ119" s="965"/>
      <c r="AK119" s="966" t="s">
        <v>462</v>
      </c>
      <c r="AL119" s="964"/>
      <c r="AM119" s="964"/>
      <c r="AN119" s="964"/>
      <c r="AO119" s="965"/>
      <c r="AP119" s="967" t="s">
        <v>394</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475</v>
      </c>
      <c r="BP119" s="1069"/>
      <c r="BQ119" s="1063">
        <v>12566236</v>
      </c>
      <c r="BR119" s="1064"/>
      <c r="BS119" s="1064"/>
      <c r="BT119" s="1064"/>
      <c r="BU119" s="1064"/>
      <c r="BV119" s="1064">
        <v>11783966</v>
      </c>
      <c r="BW119" s="1064"/>
      <c r="BX119" s="1064"/>
      <c r="BY119" s="1064"/>
      <c r="BZ119" s="1064"/>
      <c r="CA119" s="1064">
        <v>11205614</v>
      </c>
      <c r="CB119" s="1064"/>
      <c r="CC119" s="1064"/>
      <c r="CD119" s="1064"/>
      <c r="CE119" s="1064"/>
      <c r="CF119" s="1065"/>
      <c r="CG119" s="1066"/>
      <c r="CH119" s="1066"/>
      <c r="CI119" s="1066"/>
      <c r="CJ119" s="1067"/>
      <c r="CK119" s="1014"/>
      <c r="CL119" s="1015"/>
      <c r="CM119" s="1037" t="s">
        <v>476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45962</v>
      </c>
      <c r="DH119" s="1050"/>
      <c r="DI119" s="1050"/>
      <c r="DJ119" s="1050"/>
      <c r="DK119" s="1051"/>
      <c r="DL119" s="1049">
        <v>36359</v>
      </c>
      <c r="DM119" s="1050"/>
      <c r="DN119" s="1050"/>
      <c r="DO119" s="1050"/>
      <c r="DP119" s="1051"/>
      <c r="DQ119" s="1049">
        <v>28126</v>
      </c>
      <c r="DR119" s="1050"/>
      <c r="DS119" s="1050"/>
      <c r="DT119" s="1050"/>
      <c r="DU119" s="1051"/>
      <c r="DV119" s="1052">
        <v>0.7</v>
      </c>
      <c r="DW119" s="1053"/>
      <c r="DX119" s="1053"/>
      <c r="DY119" s="1053"/>
      <c r="DZ119" s="1054"/>
    </row>
    <row r="120" spans="1:130" s="226" customFormat="1" ht="26.25" customHeight="1" x14ac:dyDescent="0.15">
      <c r="A120" s="1121"/>
      <c r="B120" s="1013"/>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455</v>
      </c>
      <c r="AB120" s="1023"/>
      <c r="AC120" s="1023"/>
      <c r="AD120" s="1023"/>
      <c r="AE120" s="1024"/>
      <c r="AF120" s="1025" t="s">
        <v>462</v>
      </c>
      <c r="AG120" s="1023"/>
      <c r="AH120" s="1023"/>
      <c r="AI120" s="1023"/>
      <c r="AJ120" s="1024"/>
      <c r="AK120" s="1025" t="s">
        <v>177</v>
      </c>
      <c r="AL120" s="1023"/>
      <c r="AM120" s="1023"/>
      <c r="AN120" s="1023"/>
      <c r="AO120" s="1024"/>
      <c r="AP120" s="1026" t="s">
        <v>472</v>
      </c>
      <c r="AQ120" s="1027"/>
      <c r="AR120" s="1027"/>
      <c r="AS120" s="1027"/>
      <c r="AT120" s="1028"/>
      <c r="AU120" s="1055" t="s">
        <v>477</v>
      </c>
      <c r="AV120" s="1056"/>
      <c r="AW120" s="1056"/>
      <c r="AX120" s="1056"/>
      <c r="AY120" s="1057"/>
      <c r="AZ120" s="993" t="s">
        <v>478</v>
      </c>
      <c r="BA120" s="961"/>
      <c r="BB120" s="961"/>
      <c r="BC120" s="961"/>
      <c r="BD120" s="961"/>
      <c r="BE120" s="961"/>
      <c r="BF120" s="961"/>
      <c r="BG120" s="961"/>
      <c r="BH120" s="961"/>
      <c r="BI120" s="961"/>
      <c r="BJ120" s="961"/>
      <c r="BK120" s="961"/>
      <c r="BL120" s="961"/>
      <c r="BM120" s="961"/>
      <c r="BN120" s="961"/>
      <c r="BO120" s="961"/>
      <c r="BP120" s="962"/>
      <c r="BQ120" s="994">
        <v>6730270</v>
      </c>
      <c r="BR120" s="995"/>
      <c r="BS120" s="995"/>
      <c r="BT120" s="995"/>
      <c r="BU120" s="995"/>
      <c r="BV120" s="995">
        <v>7079082</v>
      </c>
      <c r="BW120" s="995"/>
      <c r="BX120" s="995"/>
      <c r="BY120" s="995"/>
      <c r="BZ120" s="995"/>
      <c r="CA120" s="995">
        <v>7825096</v>
      </c>
      <c r="CB120" s="995"/>
      <c r="CC120" s="995"/>
      <c r="CD120" s="995"/>
      <c r="CE120" s="995"/>
      <c r="CF120" s="1008">
        <v>183.8</v>
      </c>
      <c r="CG120" s="1009"/>
      <c r="CH120" s="1009"/>
      <c r="CI120" s="1009"/>
      <c r="CJ120" s="1009"/>
      <c r="CK120" s="1070" t="s">
        <v>479</v>
      </c>
      <c r="CL120" s="1071"/>
      <c r="CM120" s="1071"/>
      <c r="CN120" s="1071"/>
      <c r="CO120" s="1072"/>
      <c r="CP120" s="1078" t="s">
        <v>480</v>
      </c>
      <c r="CQ120" s="1079"/>
      <c r="CR120" s="1079"/>
      <c r="CS120" s="1079"/>
      <c r="CT120" s="1079"/>
      <c r="CU120" s="1079"/>
      <c r="CV120" s="1079"/>
      <c r="CW120" s="1079"/>
      <c r="CX120" s="1079"/>
      <c r="CY120" s="1079"/>
      <c r="CZ120" s="1079"/>
      <c r="DA120" s="1079"/>
      <c r="DB120" s="1079"/>
      <c r="DC120" s="1079"/>
      <c r="DD120" s="1079"/>
      <c r="DE120" s="1079"/>
      <c r="DF120" s="1080"/>
      <c r="DG120" s="994">
        <v>2568839</v>
      </c>
      <c r="DH120" s="995"/>
      <c r="DI120" s="995"/>
      <c r="DJ120" s="995"/>
      <c r="DK120" s="995"/>
      <c r="DL120" s="995">
        <v>2210946</v>
      </c>
      <c r="DM120" s="995"/>
      <c r="DN120" s="995"/>
      <c r="DO120" s="995"/>
      <c r="DP120" s="995"/>
      <c r="DQ120" s="995">
        <v>2096857</v>
      </c>
      <c r="DR120" s="995"/>
      <c r="DS120" s="995"/>
      <c r="DT120" s="995"/>
      <c r="DU120" s="995"/>
      <c r="DV120" s="996">
        <v>49.3</v>
      </c>
      <c r="DW120" s="996"/>
      <c r="DX120" s="996"/>
      <c r="DY120" s="996"/>
      <c r="DZ120" s="997"/>
    </row>
    <row r="121" spans="1:130" s="226" customFormat="1" ht="26.25" customHeight="1" x14ac:dyDescent="0.15">
      <c r="A121" s="1121"/>
      <c r="B121" s="1013"/>
      <c r="C121" s="1038" t="s">
        <v>481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15734</v>
      </c>
      <c r="AB121" s="1023"/>
      <c r="AC121" s="1023"/>
      <c r="AD121" s="1023"/>
      <c r="AE121" s="1024"/>
      <c r="AF121" s="1025">
        <v>12201</v>
      </c>
      <c r="AG121" s="1023"/>
      <c r="AH121" s="1023"/>
      <c r="AI121" s="1023"/>
      <c r="AJ121" s="1024"/>
      <c r="AK121" s="1025">
        <v>7854</v>
      </c>
      <c r="AL121" s="1023"/>
      <c r="AM121" s="1023"/>
      <c r="AN121" s="1023"/>
      <c r="AO121" s="1024"/>
      <c r="AP121" s="1026">
        <v>0.2</v>
      </c>
      <c r="AQ121" s="1027"/>
      <c r="AR121" s="1027"/>
      <c r="AS121" s="1027"/>
      <c r="AT121" s="1028"/>
      <c r="AU121" s="1058"/>
      <c r="AV121" s="1059"/>
      <c r="AW121" s="1059"/>
      <c r="AX121" s="1059"/>
      <c r="AY121" s="1060"/>
      <c r="AZ121" s="986" t="s">
        <v>482</v>
      </c>
      <c r="BA121" s="987"/>
      <c r="BB121" s="987"/>
      <c r="BC121" s="987"/>
      <c r="BD121" s="987"/>
      <c r="BE121" s="987"/>
      <c r="BF121" s="987"/>
      <c r="BG121" s="987"/>
      <c r="BH121" s="987"/>
      <c r="BI121" s="987"/>
      <c r="BJ121" s="987"/>
      <c r="BK121" s="987"/>
      <c r="BL121" s="987"/>
      <c r="BM121" s="987"/>
      <c r="BN121" s="987"/>
      <c r="BO121" s="987"/>
      <c r="BP121" s="988"/>
      <c r="BQ121" s="989">
        <v>639804</v>
      </c>
      <c r="BR121" s="990"/>
      <c r="BS121" s="990"/>
      <c r="BT121" s="990"/>
      <c r="BU121" s="990"/>
      <c r="BV121" s="990">
        <v>561054</v>
      </c>
      <c r="BW121" s="990"/>
      <c r="BX121" s="990"/>
      <c r="BY121" s="990"/>
      <c r="BZ121" s="990"/>
      <c r="CA121" s="990">
        <v>472828</v>
      </c>
      <c r="CB121" s="990"/>
      <c r="CC121" s="990"/>
      <c r="CD121" s="990"/>
      <c r="CE121" s="990"/>
      <c r="CF121" s="984">
        <v>11.1</v>
      </c>
      <c r="CG121" s="985"/>
      <c r="CH121" s="985"/>
      <c r="CI121" s="985"/>
      <c r="CJ121" s="985"/>
      <c r="CK121" s="1073"/>
      <c r="CL121" s="1074"/>
      <c r="CM121" s="1074"/>
      <c r="CN121" s="1074"/>
      <c r="CO121" s="1075"/>
      <c r="CP121" s="1083" t="s">
        <v>483</v>
      </c>
      <c r="CQ121" s="1084"/>
      <c r="CR121" s="1084"/>
      <c r="CS121" s="1084"/>
      <c r="CT121" s="1084"/>
      <c r="CU121" s="1084"/>
      <c r="CV121" s="1084"/>
      <c r="CW121" s="1084"/>
      <c r="CX121" s="1084"/>
      <c r="CY121" s="1084"/>
      <c r="CZ121" s="1084"/>
      <c r="DA121" s="1084"/>
      <c r="DB121" s="1084"/>
      <c r="DC121" s="1084"/>
      <c r="DD121" s="1084"/>
      <c r="DE121" s="1084"/>
      <c r="DF121" s="1085"/>
      <c r="DG121" s="989" t="s">
        <v>394</v>
      </c>
      <c r="DH121" s="990"/>
      <c r="DI121" s="990"/>
      <c r="DJ121" s="990"/>
      <c r="DK121" s="990"/>
      <c r="DL121" s="990" t="s">
        <v>462</v>
      </c>
      <c r="DM121" s="990"/>
      <c r="DN121" s="990"/>
      <c r="DO121" s="990"/>
      <c r="DP121" s="990"/>
      <c r="DQ121" s="990" t="s">
        <v>394</v>
      </c>
      <c r="DR121" s="990"/>
      <c r="DS121" s="990"/>
      <c r="DT121" s="990"/>
      <c r="DU121" s="990"/>
      <c r="DV121" s="991" t="s">
        <v>394</v>
      </c>
      <c r="DW121" s="991"/>
      <c r="DX121" s="991"/>
      <c r="DY121" s="991"/>
      <c r="DZ121" s="992"/>
    </row>
    <row r="122" spans="1:130" s="226" customFormat="1" ht="26.25" customHeight="1" x14ac:dyDescent="0.15">
      <c r="A122" s="1121"/>
      <c r="B122" s="1013"/>
      <c r="C122" s="986" t="s">
        <v>461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394</v>
      </c>
      <c r="AB122" s="1023"/>
      <c r="AC122" s="1023"/>
      <c r="AD122" s="1023"/>
      <c r="AE122" s="1024"/>
      <c r="AF122" s="1025" t="s">
        <v>394</v>
      </c>
      <c r="AG122" s="1023"/>
      <c r="AH122" s="1023"/>
      <c r="AI122" s="1023"/>
      <c r="AJ122" s="1024"/>
      <c r="AK122" s="1025" t="s">
        <v>177</v>
      </c>
      <c r="AL122" s="1023"/>
      <c r="AM122" s="1023"/>
      <c r="AN122" s="1023"/>
      <c r="AO122" s="1024"/>
      <c r="AP122" s="1026" t="s">
        <v>462</v>
      </c>
      <c r="AQ122" s="1027"/>
      <c r="AR122" s="1027"/>
      <c r="AS122" s="1027"/>
      <c r="AT122" s="1028"/>
      <c r="AU122" s="1058"/>
      <c r="AV122" s="1059"/>
      <c r="AW122" s="1059"/>
      <c r="AX122" s="1059"/>
      <c r="AY122" s="1060"/>
      <c r="AZ122" s="1037" t="s">
        <v>484</v>
      </c>
      <c r="BA122" s="1029"/>
      <c r="BB122" s="1029"/>
      <c r="BC122" s="1029"/>
      <c r="BD122" s="1029"/>
      <c r="BE122" s="1029"/>
      <c r="BF122" s="1029"/>
      <c r="BG122" s="1029"/>
      <c r="BH122" s="1029"/>
      <c r="BI122" s="1029"/>
      <c r="BJ122" s="1029"/>
      <c r="BK122" s="1029"/>
      <c r="BL122" s="1029"/>
      <c r="BM122" s="1029"/>
      <c r="BN122" s="1029"/>
      <c r="BO122" s="1029"/>
      <c r="BP122" s="1030"/>
      <c r="BQ122" s="1063">
        <v>8512506</v>
      </c>
      <c r="BR122" s="1064"/>
      <c r="BS122" s="1064"/>
      <c r="BT122" s="1064"/>
      <c r="BU122" s="1064"/>
      <c r="BV122" s="1064">
        <v>8164607</v>
      </c>
      <c r="BW122" s="1064"/>
      <c r="BX122" s="1064"/>
      <c r="BY122" s="1064"/>
      <c r="BZ122" s="1064"/>
      <c r="CA122" s="1064">
        <v>7794581</v>
      </c>
      <c r="CB122" s="1064"/>
      <c r="CC122" s="1064"/>
      <c r="CD122" s="1064"/>
      <c r="CE122" s="1064"/>
      <c r="CF122" s="1081">
        <v>183.1</v>
      </c>
      <c r="CG122" s="1082"/>
      <c r="CH122" s="1082"/>
      <c r="CI122" s="1082"/>
      <c r="CJ122" s="1082"/>
      <c r="CK122" s="1073"/>
      <c r="CL122" s="1074"/>
      <c r="CM122" s="1074"/>
      <c r="CN122" s="1074"/>
      <c r="CO122" s="1075"/>
      <c r="CP122" s="1083" t="s">
        <v>485</v>
      </c>
      <c r="CQ122" s="1084"/>
      <c r="CR122" s="1084"/>
      <c r="CS122" s="1084"/>
      <c r="CT122" s="1084"/>
      <c r="CU122" s="1084"/>
      <c r="CV122" s="1084"/>
      <c r="CW122" s="1084"/>
      <c r="CX122" s="1084"/>
      <c r="CY122" s="1084"/>
      <c r="CZ122" s="1084"/>
      <c r="DA122" s="1084"/>
      <c r="DB122" s="1084"/>
      <c r="DC122" s="1084"/>
      <c r="DD122" s="1084"/>
      <c r="DE122" s="1084"/>
      <c r="DF122" s="1085"/>
      <c r="DG122" s="989" t="s">
        <v>394</v>
      </c>
      <c r="DH122" s="990"/>
      <c r="DI122" s="990"/>
      <c r="DJ122" s="990"/>
      <c r="DK122" s="990"/>
      <c r="DL122" s="990" t="s">
        <v>455</v>
      </c>
      <c r="DM122" s="990"/>
      <c r="DN122" s="990"/>
      <c r="DO122" s="990"/>
      <c r="DP122" s="990"/>
      <c r="DQ122" s="990" t="s">
        <v>453</v>
      </c>
      <c r="DR122" s="990"/>
      <c r="DS122" s="990"/>
      <c r="DT122" s="990"/>
      <c r="DU122" s="990"/>
      <c r="DV122" s="991" t="s">
        <v>472</v>
      </c>
      <c r="DW122" s="991"/>
      <c r="DX122" s="991"/>
      <c r="DY122" s="991"/>
      <c r="DZ122" s="992"/>
    </row>
    <row r="123" spans="1:130" s="226" customFormat="1" ht="26.25" customHeight="1" x14ac:dyDescent="0.15">
      <c r="A123" s="1121"/>
      <c r="B123" s="1013"/>
      <c r="C123" s="986" t="s">
        <v>468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472</v>
      </c>
      <c r="AB123" s="1023"/>
      <c r="AC123" s="1023"/>
      <c r="AD123" s="1023"/>
      <c r="AE123" s="1024"/>
      <c r="AF123" s="1025" t="s">
        <v>453</v>
      </c>
      <c r="AG123" s="1023"/>
      <c r="AH123" s="1023"/>
      <c r="AI123" s="1023"/>
      <c r="AJ123" s="1024"/>
      <c r="AK123" s="1025" t="s">
        <v>177</v>
      </c>
      <c r="AL123" s="1023"/>
      <c r="AM123" s="1023"/>
      <c r="AN123" s="1023"/>
      <c r="AO123" s="1024"/>
      <c r="AP123" s="1026" t="s">
        <v>394</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486</v>
      </c>
      <c r="BP123" s="1069"/>
      <c r="BQ123" s="1127">
        <v>15882580</v>
      </c>
      <c r="BR123" s="1128"/>
      <c r="BS123" s="1128"/>
      <c r="BT123" s="1128"/>
      <c r="BU123" s="1128"/>
      <c r="BV123" s="1128">
        <v>15804743</v>
      </c>
      <c r="BW123" s="1128"/>
      <c r="BX123" s="1128"/>
      <c r="BY123" s="1128"/>
      <c r="BZ123" s="1128"/>
      <c r="CA123" s="1128">
        <v>16092505</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
      <c r="A124" s="1121"/>
      <c r="B124" s="1013"/>
      <c r="C124" s="986" t="s">
        <v>471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394</v>
      </c>
      <c r="AB124" s="1023"/>
      <c r="AC124" s="1023"/>
      <c r="AD124" s="1023"/>
      <c r="AE124" s="1024"/>
      <c r="AF124" s="1025" t="s">
        <v>394</v>
      </c>
      <c r="AG124" s="1023"/>
      <c r="AH124" s="1023"/>
      <c r="AI124" s="1023"/>
      <c r="AJ124" s="1024"/>
      <c r="AK124" s="1025" t="s">
        <v>394</v>
      </c>
      <c r="AL124" s="1023"/>
      <c r="AM124" s="1023"/>
      <c r="AN124" s="1023"/>
      <c r="AO124" s="1024"/>
      <c r="AP124" s="1026" t="s">
        <v>394</v>
      </c>
      <c r="AQ124" s="1027"/>
      <c r="AR124" s="1027"/>
      <c r="AS124" s="1027"/>
      <c r="AT124" s="1028"/>
      <c r="AU124" s="1123" t="s">
        <v>487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394</v>
      </c>
      <c r="BR124" s="1091"/>
      <c r="BS124" s="1091"/>
      <c r="BT124" s="1091"/>
      <c r="BU124" s="1091"/>
      <c r="BV124" s="1091" t="s">
        <v>394</v>
      </c>
      <c r="BW124" s="1091"/>
      <c r="BX124" s="1091"/>
      <c r="BY124" s="1091"/>
      <c r="BZ124" s="1091"/>
      <c r="CA124" s="1091" t="s">
        <v>394</v>
      </c>
      <c r="CB124" s="1091"/>
      <c r="CC124" s="1091"/>
      <c r="CD124" s="1091"/>
      <c r="CE124" s="1091"/>
      <c r="CF124" s="1092"/>
      <c r="CG124" s="1093"/>
      <c r="CH124" s="1093"/>
      <c r="CI124" s="1093"/>
      <c r="CJ124" s="1094"/>
      <c r="CK124" s="1076"/>
      <c r="CL124" s="1076"/>
      <c r="CM124" s="1076"/>
      <c r="CN124" s="1076"/>
      <c r="CO124" s="1077"/>
      <c r="CP124" s="1083" t="s">
        <v>488</v>
      </c>
      <c r="CQ124" s="1084"/>
      <c r="CR124" s="1084"/>
      <c r="CS124" s="1084"/>
      <c r="CT124" s="1084"/>
      <c r="CU124" s="1084"/>
      <c r="CV124" s="1084"/>
      <c r="CW124" s="1084"/>
      <c r="CX124" s="1084"/>
      <c r="CY124" s="1084"/>
      <c r="CZ124" s="1084"/>
      <c r="DA124" s="1084"/>
      <c r="DB124" s="1084"/>
      <c r="DC124" s="1084"/>
      <c r="DD124" s="1084"/>
      <c r="DE124" s="1084"/>
      <c r="DF124" s="1085"/>
      <c r="DG124" s="1068" t="s">
        <v>455</v>
      </c>
      <c r="DH124" s="1050"/>
      <c r="DI124" s="1050"/>
      <c r="DJ124" s="1050"/>
      <c r="DK124" s="1051"/>
      <c r="DL124" s="1049" t="s">
        <v>394</v>
      </c>
      <c r="DM124" s="1050"/>
      <c r="DN124" s="1050"/>
      <c r="DO124" s="1050"/>
      <c r="DP124" s="1051"/>
      <c r="DQ124" s="1049" t="s">
        <v>394</v>
      </c>
      <c r="DR124" s="1050"/>
      <c r="DS124" s="1050"/>
      <c r="DT124" s="1050"/>
      <c r="DU124" s="1051"/>
      <c r="DV124" s="1052" t="s">
        <v>394</v>
      </c>
      <c r="DW124" s="1053"/>
      <c r="DX124" s="1053"/>
      <c r="DY124" s="1053"/>
      <c r="DZ124" s="1054"/>
    </row>
    <row r="125" spans="1:130" s="226" customFormat="1" ht="26.25" customHeight="1" x14ac:dyDescent="0.15">
      <c r="A125" s="1121"/>
      <c r="B125" s="1013"/>
      <c r="C125" s="986" t="s">
        <v>474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394</v>
      </c>
      <c r="AB125" s="1023"/>
      <c r="AC125" s="1023"/>
      <c r="AD125" s="1023"/>
      <c r="AE125" s="1024"/>
      <c r="AF125" s="1025" t="s">
        <v>394</v>
      </c>
      <c r="AG125" s="1023"/>
      <c r="AH125" s="1023"/>
      <c r="AI125" s="1023"/>
      <c r="AJ125" s="1024"/>
      <c r="AK125" s="1025" t="s">
        <v>394</v>
      </c>
      <c r="AL125" s="1023"/>
      <c r="AM125" s="1023"/>
      <c r="AN125" s="1023"/>
      <c r="AO125" s="1024"/>
      <c r="AP125" s="1026" t="s">
        <v>455</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489</v>
      </c>
      <c r="CL125" s="1071"/>
      <c r="CM125" s="1071"/>
      <c r="CN125" s="1071"/>
      <c r="CO125" s="1072"/>
      <c r="CP125" s="993" t="s">
        <v>490</v>
      </c>
      <c r="CQ125" s="961"/>
      <c r="CR125" s="961"/>
      <c r="CS125" s="961"/>
      <c r="CT125" s="961"/>
      <c r="CU125" s="961"/>
      <c r="CV125" s="961"/>
      <c r="CW125" s="961"/>
      <c r="CX125" s="961"/>
      <c r="CY125" s="961"/>
      <c r="CZ125" s="961"/>
      <c r="DA125" s="961"/>
      <c r="DB125" s="961"/>
      <c r="DC125" s="961"/>
      <c r="DD125" s="961"/>
      <c r="DE125" s="961"/>
      <c r="DF125" s="962"/>
      <c r="DG125" s="994" t="s">
        <v>455</v>
      </c>
      <c r="DH125" s="995"/>
      <c r="DI125" s="995"/>
      <c r="DJ125" s="995"/>
      <c r="DK125" s="995"/>
      <c r="DL125" s="995" t="s">
        <v>394</v>
      </c>
      <c r="DM125" s="995"/>
      <c r="DN125" s="995"/>
      <c r="DO125" s="995"/>
      <c r="DP125" s="995"/>
      <c r="DQ125" s="995" t="s">
        <v>394</v>
      </c>
      <c r="DR125" s="995"/>
      <c r="DS125" s="995"/>
      <c r="DT125" s="995"/>
      <c r="DU125" s="995"/>
      <c r="DV125" s="996" t="s">
        <v>394</v>
      </c>
      <c r="DW125" s="996"/>
      <c r="DX125" s="996"/>
      <c r="DY125" s="996"/>
      <c r="DZ125" s="997"/>
    </row>
    <row r="126" spans="1:130" s="226" customFormat="1" ht="26.25" customHeight="1" thickBot="1" x14ac:dyDescent="0.2">
      <c r="A126" s="1121"/>
      <c r="B126" s="1013"/>
      <c r="C126" s="986" t="s">
        <v>476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10493</v>
      </c>
      <c r="AB126" s="1023"/>
      <c r="AC126" s="1023"/>
      <c r="AD126" s="1023"/>
      <c r="AE126" s="1024"/>
      <c r="AF126" s="1025">
        <v>9603</v>
      </c>
      <c r="AG126" s="1023"/>
      <c r="AH126" s="1023"/>
      <c r="AI126" s="1023"/>
      <c r="AJ126" s="1024"/>
      <c r="AK126" s="1025">
        <v>8227</v>
      </c>
      <c r="AL126" s="1023"/>
      <c r="AM126" s="1023"/>
      <c r="AN126" s="1023"/>
      <c r="AO126" s="1024"/>
      <c r="AP126" s="1026">
        <v>0.2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491</v>
      </c>
      <c r="CQ126" s="987"/>
      <c r="CR126" s="987"/>
      <c r="CS126" s="987"/>
      <c r="CT126" s="987"/>
      <c r="CU126" s="987"/>
      <c r="CV126" s="987"/>
      <c r="CW126" s="987"/>
      <c r="CX126" s="987"/>
      <c r="CY126" s="987"/>
      <c r="CZ126" s="987"/>
      <c r="DA126" s="987"/>
      <c r="DB126" s="987"/>
      <c r="DC126" s="987"/>
      <c r="DD126" s="987"/>
      <c r="DE126" s="987"/>
      <c r="DF126" s="988"/>
      <c r="DG126" s="989" t="s">
        <v>394</v>
      </c>
      <c r="DH126" s="990"/>
      <c r="DI126" s="990"/>
      <c r="DJ126" s="990"/>
      <c r="DK126" s="990"/>
      <c r="DL126" s="990" t="s">
        <v>394</v>
      </c>
      <c r="DM126" s="990"/>
      <c r="DN126" s="990"/>
      <c r="DO126" s="990"/>
      <c r="DP126" s="990"/>
      <c r="DQ126" s="990" t="s">
        <v>394</v>
      </c>
      <c r="DR126" s="990"/>
      <c r="DS126" s="990"/>
      <c r="DT126" s="990"/>
      <c r="DU126" s="990"/>
      <c r="DV126" s="991" t="s">
        <v>394</v>
      </c>
      <c r="DW126" s="991"/>
      <c r="DX126" s="991"/>
      <c r="DY126" s="991"/>
      <c r="DZ126" s="992"/>
    </row>
    <row r="127" spans="1:130" s="226" customFormat="1" ht="26.25" customHeight="1" x14ac:dyDescent="0.15">
      <c r="A127" s="1122"/>
      <c r="B127" s="1015"/>
      <c r="C127" s="1037" t="s">
        <v>492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394</v>
      </c>
      <c r="AB127" s="1023"/>
      <c r="AC127" s="1023"/>
      <c r="AD127" s="1023"/>
      <c r="AE127" s="1024"/>
      <c r="AF127" s="1025" t="s">
        <v>455</v>
      </c>
      <c r="AG127" s="1023"/>
      <c r="AH127" s="1023"/>
      <c r="AI127" s="1023"/>
      <c r="AJ127" s="1024"/>
      <c r="AK127" s="1025" t="s">
        <v>394</v>
      </c>
      <c r="AL127" s="1023"/>
      <c r="AM127" s="1023"/>
      <c r="AN127" s="1023"/>
      <c r="AO127" s="1024"/>
      <c r="AP127" s="1026" t="s">
        <v>177</v>
      </c>
      <c r="AQ127" s="1027"/>
      <c r="AR127" s="1027"/>
      <c r="AS127" s="1027"/>
      <c r="AT127" s="1028"/>
      <c r="AU127" s="228"/>
      <c r="AV127" s="228"/>
      <c r="AW127" s="228"/>
      <c r="AX127" s="1095" t="s">
        <v>493</v>
      </c>
      <c r="AY127" s="1096"/>
      <c r="AZ127" s="1096"/>
      <c r="BA127" s="1096"/>
      <c r="BB127" s="1096"/>
      <c r="BC127" s="1096"/>
      <c r="BD127" s="1096"/>
      <c r="BE127" s="1097"/>
      <c r="BF127" s="1098" t="s">
        <v>494</v>
      </c>
      <c r="BG127" s="1096"/>
      <c r="BH127" s="1096"/>
      <c r="BI127" s="1096"/>
      <c r="BJ127" s="1096"/>
      <c r="BK127" s="1096"/>
      <c r="BL127" s="1097"/>
      <c r="BM127" s="1098" t="s">
        <v>495</v>
      </c>
      <c r="BN127" s="1096"/>
      <c r="BO127" s="1096"/>
      <c r="BP127" s="1096"/>
      <c r="BQ127" s="1096"/>
      <c r="BR127" s="1096"/>
      <c r="BS127" s="1097"/>
      <c r="BT127" s="1098" t="s">
        <v>496</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497</v>
      </c>
      <c r="CQ127" s="987"/>
      <c r="CR127" s="987"/>
      <c r="CS127" s="987"/>
      <c r="CT127" s="987"/>
      <c r="CU127" s="987"/>
      <c r="CV127" s="987"/>
      <c r="CW127" s="987"/>
      <c r="CX127" s="987"/>
      <c r="CY127" s="987"/>
      <c r="CZ127" s="987"/>
      <c r="DA127" s="987"/>
      <c r="DB127" s="987"/>
      <c r="DC127" s="987"/>
      <c r="DD127" s="987"/>
      <c r="DE127" s="987"/>
      <c r="DF127" s="988"/>
      <c r="DG127" s="989" t="s">
        <v>394</v>
      </c>
      <c r="DH127" s="990"/>
      <c r="DI127" s="990"/>
      <c r="DJ127" s="990"/>
      <c r="DK127" s="990"/>
      <c r="DL127" s="990" t="s">
        <v>394</v>
      </c>
      <c r="DM127" s="990"/>
      <c r="DN127" s="990"/>
      <c r="DO127" s="990"/>
      <c r="DP127" s="990"/>
      <c r="DQ127" s="990" t="s">
        <v>394</v>
      </c>
      <c r="DR127" s="990"/>
      <c r="DS127" s="990"/>
      <c r="DT127" s="990"/>
      <c r="DU127" s="990"/>
      <c r="DV127" s="991" t="s">
        <v>394</v>
      </c>
      <c r="DW127" s="991"/>
      <c r="DX127" s="991"/>
      <c r="DY127" s="991"/>
      <c r="DZ127" s="992"/>
    </row>
    <row r="128" spans="1:130" s="226" customFormat="1" ht="26.25" customHeight="1" thickBot="1" x14ac:dyDescent="0.2">
      <c r="A128" s="1105" t="s">
        <v>498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499</v>
      </c>
      <c r="X128" s="1107"/>
      <c r="Y128" s="1107"/>
      <c r="Z128" s="1108"/>
      <c r="AA128" s="1109">
        <v>89238</v>
      </c>
      <c r="AB128" s="1110"/>
      <c r="AC128" s="1110"/>
      <c r="AD128" s="1110"/>
      <c r="AE128" s="1111"/>
      <c r="AF128" s="1112">
        <v>84035</v>
      </c>
      <c r="AG128" s="1110"/>
      <c r="AH128" s="1110"/>
      <c r="AI128" s="1110"/>
      <c r="AJ128" s="1111"/>
      <c r="AK128" s="1112">
        <v>74063</v>
      </c>
      <c r="AL128" s="1110"/>
      <c r="AM128" s="1110"/>
      <c r="AN128" s="1110"/>
      <c r="AO128" s="1111"/>
      <c r="AP128" s="1113"/>
      <c r="AQ128" s="1114"/>
      <c r="AR128" s="1114"/>
      <c r="AS128" s="1114"/>
      <c r="AT128" s="1115"/>
      <c r="AU128" s="228"/>
      <c r="AV128" s="228"/>
      <c r="AW128" s="228"/>
      <c r="AX128" s="960" t="s">
        <v>500</v>
      </c>
      <c r="AY128" s="961"/>
      <c r="AZ128" s="961"/>
      <c r="BA128" s="961"/>
      <c r="BB128" s="961"/>
      <c r="BC128" s="961"/>
      <c r="BD128" s="961"/>
      <c r="BE128" s="962"/>
      <c r="BF128" s="1116" t="s">
        <v>394</v>
      </c>
      <c r="BG128" s="1117"/>
      <c r="BH128" s="1117"/>
      <c r="BI128" s="1117"/>
      <c r="BJ128" s="1117"/>
      <c r="BK128" s="1117"/>
      <c r="BL128" s="1118"/>
      <c r="BM128" s="1116">
        <v>14.92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501</v>
      </c>
      <c r="CQ128" s="790"/>
      <c r="CR128" s="790"/>
      <c r="CS128" s="790"/>
      <c r="CT128" s="790"/>
      <c r="CU128" s="790"/>
      <c r="CV128" s="790"/>
      <c r="CW128" s="790"/>
      <c r="CX128" s="790"/>
      <c r="CY128" s="790"/>
      <c r="CZ128" s="790"/>
      <c r="DA128" s="790"/>
      <c r="DB128" s="790"/>
      <c r="DC128" s="790"/>
      <c r="DD128" s="790"/>
      <c r="DE128" s="790"/>
      <c r="DF128" s="1100"/>
      <c r="DG128" s="1101" t="s">
        <v>177</v>
      </c>
      <c r="DH128" s="1102"/>
      <c r="DI128" s="1102"/>
      <c r="DJ128" s="1102"/>
      <c r="DK128" s="1102"/>
      <c r="DL128" s="1102" t="s">
        <v>394</v>
      </c>
      <c r="DM128" s="1102"/>
      <c r="DN128" s="1102"/>
      <c r="DO128" s="1102"/>
      <c r="DP128" s="1102"/>
      <c r="DQ128" s="1102" t="s">
        <v>177</v>
      </c>
      <c r="DR128" s="1102"/>
      <c r="DS128" s="1102"/>
      <c r="DT128" s="1102"/>
      <c r="DU128" s="1102"/>
      <c r="DV128" s="1103" t="s">
        <v>394</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502</v>
      </c>
      <c r="X129" s="1135"/>
      <c r="Y129" s="1135"/>
      <c r="Z129" s="1136"/>
      <c r="AA129" s="1022">
        <v>4673689</v>
      </c>
      <c r="AB129" s="1023"/>
      <c r="AC129" s="1023"/>
      <c r="AD129" s="1023"/>
      <c r="AE129" s="1024"/>
      <c r="AF129" s="1025">
        <v>4867318</v>
      </c>
      <c r="AG129" s="1023"/>
      <c r="AH129" s="1023"/>
      <c r="AI129" s="1023"/>
      <c r="AJ129" s="1024"/>
      <c r="AK129" s="1025">
        <v>5122623</v>
      </c>
      <c r="AL129" s="1023"/>
      <c r="AM129" s="1023"/>
      <c r="AN129" s="1023"/>
      <c r="AO129" s="1024"/>
      <c r="AP129" s="1137"/>
      <c r="AQ129" s="1138"/>
      <c r="AR129" s="1138"/>
      <c r="AS129" s="1138"/>
      <c r="AT129" s="1139"/>
      <c r="AU129" s="229"/>
      <c r="AV129" s="229"/>
      <c r="AW129" s="229"/>
      <c r="AX129" s="1129" t="s">
        <v>503</v>
      </c>
      <c r="AY129" s="987"/>
      <c r="AZ129" s="987"/>
      <c r="BA129" s="987"/>
      <c r="BB129" s="987"/>
      <c r="BC129" s="987"/>
      <c r="BD129" s="987"/>
      <c r="BE129" s="988"/>
      <c r="BF129" s="1130" t="s">
        <v>394</v>
      </c>
      <c r="BG129" s="1131"/>
      <c r="BH129" s="1131"/>
      <c r="BI129" s="1131"/>
      <c r="BJ129" s="1131"/>
      <c r="BK129" s="1131"/>
      <c r="BL129" s="1132"/>
      <c r="BM129" s="1130">
        <v>19.920000000000002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505</v>
      </c>
      <c r="X130" s="1135"/>
      <c r="Y130" s="1135"/>
      <c r="Z130" s="1136"/>
      <c r="AA130" s="1022">
        <v>883061</v>
      </c>
      <c r="AB130" s="1023"/>
      <c r="AC130" s="1023"/>
      <c r="AD130" s="1023"/>
      <c r="AE130" s="1024"/>
      <c r="AF130" s="1025">
        <v>875223</v>
      </c>
      <c r="AG130" s="1023"/>
      <c r="AH130" s="1023"/>
      <c r="AI130" s="1023"/>
      <c r="AJ130" s="1024"/>
      <c r="AK130" s="1025">
        <v>865579</v>
      </c>
      <c r="AL130" s="1023"/>
      <c r="AM130" s="1023"/>
      <c r="AN130" s="1023"/>
      <c r="AO130" s="1024"/>
      <c r="AP130" s="1137"/>
      <c r="AQ130" s="1138"/>
      <c r="AR130" s="1138"/>
      <c r="AS130" s="1138"/>
      <c r="AT130" s="1139"/>
      <c r="AU130" s="229"/>
      <c r="AV130" s="229"/>
      <c r="AW130" s="229"/>
      <c r="AX130" s="1129" t="s">
        <v>506</v>
      </c>
      <c r="AY130" s="987"/>
      <c r="AZ130" s="987"/>
      <c r="BA130" s="987"/>
      <c r="BB130" s="987"/>
      <c r="BC130" s="987"/>
      <c r="BD130" s="987"/>
      <c r="BE130" s="988"/>
      <c r="BF130" s="1165">
        <v>9.6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507</v>
      </c>
      <c r="X131" s="1172"/>
      <c r="Y131" s="1172"/>
      <c r="Z131" s="1173"/>
      <c r="AA131" s="1068">
        <v>3790628</v>
      </c>
      <c r="AB131" s="1050"/>
      <c r="AC131" s="1050"/>
      <c r="AD131" s="1050"/>
      <c r="AE131" s="1051"/>
      <c r="AF131" s="1049">
        <v>3992095</v>
      </c>
      <c r="AG131" s="1050"/>
      <c r="AH131" s="1050"/>
      <c r="AI131" s="1050"/>
      <c r="AJ131" s="1051"/>
      <c r="AK131" s="1049">
        <v>4257044</v>
      </c>
      <c r="AL131" s="1050"/>
      <c r="AM131" s="1050"/>
      <c r="AN131" s="1050"/>
      <c r="AO131" s="1051"/>
      <c r="AP131" s="1174"/>
      <c r="AQ131" s="1175"/>
      <c r="AR131" s="1175"/>
      <c r="AS131" s="1175"/>
      <c r="AT131" s="1176"/>
      <c r="AU131" s="229"/>
      <c r="AV131" s="229"/>
      <c r="AW131" s="229"/>
      <c r="AX131" s="1147" t="s">
        <v>508</v>
      </c>
      <c r="AY131" s="790"/>
      <c r="AZ131" s="790"/>
      <c r="BA131" s="790"/>
      <c r="BB131" s="790"/>
      <c r="BC131" s="790"/>
      <c r="BD131" s="790"/>
      <c r="BE131" s="1100"/>
      <c r="BF131" s="1148" t="s">
        <v>394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510</v>
      </c>
      <c r="W132" s="1158"/>
      <c r="X132" s="1158"/>
      <c r="Y132" s="1158"/>
      <c r="Z132" s="1159"/>
      <c r="AA132" s="1160">
        <v>11.651314770000001</v>
      </c>
      <c r="AB132" s="1161"/>
      <c r="AC132" s="1161"/>
      <c r="AD132" s="1161"/>
      <c r="AE132" s="1162"/>
      <c r="AF132" s="1163">
        <v>8.5207641600000006</v>
      </c>
      <c r="AG132" s="1161"/>
      <c r="AH132" s="1161"/>
      <c r="AI132" s="1161"/>
      <c r="AJ132" s="1162"/>
      <c r="AK132" s="1163">
        <v>8.6507210170000004</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511</v>
      </c>
      <c r="W133" s="1141"/>
      <c r="X133" s="1141"/>
      <c r="Y133" s="1141"/>
      <c r="Z133" s="1142"/>
      <c r="AA133" s="1143">
        <v>10.9</v>
      </c>
      <c r="AB133" s="1144"/>
      <c r="AC133" s="1144"/>
      <c r="AD133" s="1144"/>
      <c r="AE133" s="1145"/>
      <c r="AF133" s="1143">
        <v>10.1</v>
      </c>
      <c r="AG133" s="1144"/>
      <c r="AH133" s="1144"/>
      <c r="AI133" s="1144"/>
      <c r="AJ133" s="1145"/>
      <c r="AK133" s="1143">
        <v>9.6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12AXsbULZdUkHuuF+lYMAoYLDBQqnEqEyjUBO3/wJ7Sv3UYQP1mMUftBAQfelqmS8ZCejybQZldenT4BEwdfA==" saltValue="DK3tLIhy8ObjKsD3OkYB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Ig1mO49Thh6Yh1TO+hMkwPQZpKvCGcZhBrr0rMwyPBI6I+1U+Q+rHoynpW+MjvH/0QQf4NPAvygqxGyPRvOmQ==" saltValue="ur2ggUeJARzpxIjle8ot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520</v>
      </c>
      <c r="AL9" s="1181"/>
      <c r="AM9" s="1181"/>
      <c r="AN9" s="1182"/>
      <c r="AO9" s="277">
        <v>1256522</v>
      </c>
      <c r="AP9" s="277">
        <v>77401</v>
      </c>
      <c r="AQ9" s="278">
        <v>91900</v>
      </c>
      <c r="AR9" s="279">
        <v>-15.8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521</v>
      </c>
      <c r="AL10" s="1181"/>
      <c r="AM10" s="1181"/>
      <c r="AN10" s="1182"/>
      <c r="AO10" s="280">
        <v>254264</v>
      </c>
      <c r="AP10" s="280">
        <v>15662</v>
      </c>
      <c r="AQ10" s="281">
        <v>11848</v>
      </c>
      <c r="AR10" s="282">
        <v>32.200000000000003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522</v>
      </c>
      <c r="AL11" s="1181"/>
      <c r="AM11" s="1181"/>
      <c r="AN11" s="1182"/>
      <c r="AO11" s="280" t="s">
        <v>523</v>
      </c>
      <c r="AP11" s="280" t="s">
        <v>523</v>
      </c>
      <c r="AQ11" s="281">
        <v>323</v>
      </c>
      <c r="AR11" s="282" t="s">
        <v>523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524</v>
      </c>
      <c r="AL12" s="1181"/>
      <c r="AM12" s="1181"/>
      <c r="AN12" s="1182"/>
      <c r="AO12" s="280" t="s">
        <v>523</v>
      </c>
      <c r="AP12" s="280" t="s">
        <v>523</v>
      </c>
      <c r="AQ12" s="281">
        <v>21</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525</v>
      </c>
      <c r="AL13" s="1181"/>
      <c r="AM13" s="1181"/>
      <c r="AN13" s="1182"/>
      <c r="AO13" s="280">
        <v>42646</v>
      </c>
      <c r="AP13" s="280">
        <v>2627</v>
      </c>
      <c r="AQ13" s="281">
        <v>3646</v>
      </c>
      <c r="AR13" s="282">
        <v>-27.9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526</v>
      </c>
      <c r="AL14" s="1181"/>
      <c r="AM14" s="1181"/>
      <c r="AN14" s="1182"/>
      <c r="AO14" s="280">
        <v>15107</v>
      </c>
      <c r="AP14" s="280">
        <v>931</v>
      </c>
      <c r="AQ14" s="281">
        <v>1700</v>
      </c>
      <c r="AR14" s="282">
        <v>-45.2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527</v>
      </c>
      <c r="AL15" s="1184"/>
      <c r="AM15" s="1184"/>
      <c r="AN15" s="1185"/>
      <c r="AO15" s="280">
        <v>-89093</v>
      </c>
      <c r="AP15" s="280">
        <v>-5488</v>
      </c>
      <c r="AQ15" s="281">
        <v>-7027</v>
      </c>
      <c r="AR15" s="282">
        <v>-21.9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1479446</v>
      </c>
      <c r="AP16" s="280">
        <v>91133</v>
      </c>
      <c r="AQ16" s="281">
        <v>102411</v>
      </c>
      <c r="AR16" s="282">
        <v>-11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532</v>
      </c>
      <c r="AL21" s="1187"/>
      <c r="AM21" s="1187"/>
      <c r="AN21" s="1188"/>
      <c r="AO21" s="293">
        <v>8.6199999999999992</v>
      </c>
      <c r="AP21" s="294">
        <v>9.23</v>
      </c>
      <c r="AQ21" s="295">
        <v>-0.61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533</v>
      </c>
      <c r="AL22" s="1187"/>
      <c r="AM22" s="1187"/>
      <c r="AN22" s="1188"/>
      <c r="AO22" s="298">
        <v>97.2</v>
      </c>
      <c r="AP22" s="299">
        <v>96.8</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537</v>
      </c>
      <c r="AL32" s="1195"/>
      <c r="AM32" s="1195"/>
      <c r="AN32" s="1196"/>
      <c r="AO32" s="308">
        <v>946911</v>
      </c>
      <c r="AP32" s="308">
        <v>58329</v>
      </c>
      <c r="AQ32" s="309">
        <v>50517</v>
      </c>
      <c r="AR32" s="310">
        <v>15.5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538</v>
      </c>
      <c r="AL33" s="1195"/>
      <c r="AM33" s="1195"/>
      <c r="AN33" s="1196"/>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539</v>
      </c>
      <c r="AL34" s="1195"/>
      <c r="AM34" s="1195"/>
      <c r="AN34" s="1196"/>
      <c r="AO34" s="308" t="s">
        <v>523</v>
      </c>
      <c r="AP34" s="308" t="s">
        <v>523</v>
      </c>
      <c r="AQ34" s="309">
        <v>23</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540</v>
      </c>
      <c r="AL35" s="1195"/>
      <c r="AM35" s="1195"/>
      <c r="AN35" s="1196"/>
      <c r="AO35" s="308">
        <v>294540</v>
      </c>
      <c r="AP35" s="308">
        <v>18143</v>
      </c>
      <c r="AQ35" s="309">
        <v>15430</v>
      </c>
      <c r="AR35" s="310">
        <v>17.600000000000001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541</v>
      </c>
      <c r="AL36" s="1195"/>
      <c r="AM36" s="1195"/>
      <c r="AN36" s="1196"/>
      <c r="AO36" s="308">
        <v>50375</v>
      </c>
      <c r="AP36" s="308">
        <v>3103</v>
      </c>
      <c r="AQ36" s="309">
        <v>2664</v>
      </c>
      <c r="AR36" s="310">
        <v>16.5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542</v>
      </c>
      <c r="AL37" s="1195"/>
      <c r="AM37" s="1195"/>
      <c r="AN37" s="1196"/>
      <c r="AO37" s="308">
        <v>16081</v>
      </c>
      <c r="AP37" s="308">
        <v>991</v>
      </c>
      <c r="AQ37" s="309">
        <v>451</v>
      </c>
      <c r="AR37" s="310">
        <v>119.7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543</v>
      </c>
      <c r="AL38" s="1198"/>
      <c r="AM38" s="1198"/>
      <c r="AN38" s="1199"/>
      <c r="AO38" s="311" t="s">
        <v>523</v>
      </c>
      <c r="AP38" s="311" t="s">
        <v>523</v>
      </c>
      <c r="AQ38" s="312">
        <v>4</v>
      </c>
      <c r="AR38" s="300" t="s">
        <v>523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544</v>
      </c>
      <c r="AL39" s="1198"/>
      <c r="AM39" s="1198"/>
      <c r="AN39" s="1199"/>
      <c r="AO39" s="308">
        <v>-74063</v>
      </c>
      <c r="AP39" s="308">
        <v>-4562</v>
      </c>
      <c r="AQ39" s="309">
        <v>-3528</v>
      </c>
      <c r="AR39" s="310">
        <v>29.3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545</v>
      </c>
      <c r="AL40" s="1195"/>
      <c r="AM40" s="1195"/>
      <c r="AN40" s="1196"/>
      <c r="AO40" s="308">
        <v>-865579</v>
      </c>
      <c r="AP40" s="308">
        <v>-53319</v>
      </c>
      <c r="AQ40" s="309">
        <v>-45748</v>
      </c>
      <c r="AR40" s="310">
        <v>16.5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368265</v>
      </c>
      <c r="AP41" s="308">
        <v>22685</v>
      </c>
      <c r="AQ41" s="309">
        <v>19813</v>
      </c>
      <c r="AR41" s="310">
        <v>14.5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515</v>
      </c>
      <c r="AN49" s="1191" t="s">
        <v>549</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1393527</v>
      </c>
      <c r="AN51" s="330">
        <v>86142</v>
      </c>
      <c r="AO51" s="331">
        <v>21.1</v>
      </c>
      <c r="AP51" s="332">
        <v>67343</v>
      </c>
      <c r="AQ51" s="333">
        <v>0.1</v>
      </c>
      <c r="AR51" s="334">
        <v>21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715798</v>
      </c>
      <c r="AN52" s="338">
        <v>44248</v>
      </c>
      <c r="AO52" s="339">
        <v>50.4</v>
      </c>
      <c r="AP52" s="340">
        <v>32865</v>
      </c>
      <c r="AQ52" s="341">
        <v>-6.3</v>
      </c>
      <c r="AR52" s="342">
        <v>56.7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298740</v>
      </c>
      <c r="AN53" s="330">
        <v>18440</v>
      </c>
      <c r="AO53" s="331">
        <v>-78.599999999999994</v>
      </c>
      <c r="AP53" s="332">
        <v>73475</v>
      </c>
      <c r="AQ53" s="333">
        <v>9.1</v>
      </c>
      <c r="AR53" s="334">
        <v>-87.7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175776</v>
      </c>
      <c r="AN54" s="338">
        <v>10850</v>
      </c>
      <c r="AO54" s="339">
        <v>-75.5</v>
      </c>
      <c r="AP54" s="340">
        <v>43072</v>
      </c>
      <c r="AQ54" s="341">
        <v>31.1</v>
      </c>
      <c r="AR54" s="342">
        <v>-106.6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884817</v>
      </c>
      <c r="AN55" s="330">
        <v>54662</v>
      </c>
      <c r="AO55" s="331">
        <v>196.4</v>
      </c>
      <c r="AP55" s="332">
        <v>87464</v>
      </c>
      <c r="AQ55" s="333">
        <v>19</v>
      </c>
      <c r="AR55" s="334">
        <v>177.4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674665</v>
      </c>
      <c r="AN56" s="338">
        <v>41679</v>
      </c>
      <c r="AO56" s="339">
        <v>284.10000000000002</v>
      </c>
      <c r="AP56" s="340">
        <v>47479</v>
      </c>
      <c r="AQ56" s="341">
        <v>10.199999999999999</v>
      </c>
      <c r="AR56" s="342">
        <v>273.89999999999998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2839260</v>
      </c>
      <c r="AN57" s="330">
        <v>175599</v>
      </c>
      <c r="AO57" s="331">
        <v>221.2</v>
      </c>
      <c r="AP57" s="332">
        <v>96248</v>
      </c>
      <c r="AQ57" s="333">
        <v>10</v>
      </c>
      <c r="AR57" s="334">
        <v>211.2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2334645</v>
      </c>
      <c r="AN58" s="338">
        <v>144390</v>
      </c>
      <c r="AO58" s="339">
        <v>246.4</v>
      </c>
      <c r="AP58" s="340">
        <v>55768</v>
      </c>
      <c r="AQ58" s="341">
        <v>17.5</v>
      </c>
      <c r="AR58" s="342">
        <v>228.9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1064338</v>
      </c>
      <c r="AN59" s="330">
        <v>65562</v>
      </c>
      <c r="AO59" s="331">
        <v>-62.7</v>
      </c>
      <c r="AP59" s="332">
        <v>76413</v>
      </c>
      <c r="AQ59" s="333">
        <v>-20.6</v>
      </c>
      <c r="AR59" s="334">
        <v>-42.1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477184</v>
      </c>
      <c r="AN60" s="338">
        <v>29394</v>
      </c>
      <c r="AO60" s="339">
        <v>-79.599999999999994</v>
      </c>
      <c r="AP60" s="340">
        <v>39658</v>
      </c>
      <c r="AQ60" s="341">
        <v>-28.9</v>
      </c>
      <c r="AR60" s="342">
        <v>-50.7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1296136</v>
      </c>
      <c r="AN61" s="345">
        <v>80081</v>
      </c>
      <c r="AO61" s="346">
        <v>59.5</v>
      </c>
      <c r="AP61" s="347">
        <v>80189</v>
      </c>
      <c r="AQ61" s="348">
        <v>3.5</v>
      </c>
      <c r="AR61" s="334">
        <v>56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875614</v>
      </c>
      <c r="AN62" s="338">
        <v>54112</v>
      </c>
      <c r="AO62" s="339">
        <v>85.2</v>
      </c>
      <c r="AP62" s="340">
        <v>43768</v>
      </c>
      <c r="AQ62" s="341">
        <v>4.7</v>
      </c>
      <c r="AR62" s="342">
        <v>80.5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C2e4QMFrXgjQeA+MvbdcNFEhoCk7LnZNOmi3MNiKZZblUr0O4z4vdjCl1mwmj4eogcBJjBdEYCPIC0kGLQq+FQ==" saltValue="UYo5h84AJmer8IO4GTV0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ImP4k1h0OxKqQ41PaTwhK5bPrxsdofY5quVl3cUox2aTlPotW2TdaIGTnvhsImHHR0qCIMdG+GHo0SHV+nnjyA==" saltValue="tIpWLTolihkEsU2B00c9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v4P+knkpwhlt9H+cCwKSWqxPt+ri9+PEtXoyRsiQOjMMBwXS43tmikRg1Wy3HIKnUDdNPc6DJWE696eExNbnVQ==" saltValue="FWyQjodPUZcpN5g6zou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3" t="s">
        <v>3</v>
      </c>
      <c r="D47" s="1203"/>
      <c r="E47" s="1204"/>
      <c r="F47" s="11">
        <v>54.57</v>
      </c>
      <c r="G47" s="12">
        <v>57.29</v>
      </c>
      <c r="H47" s="12">
        <v>50.61</v>
      </c>
      <c r="I47" s="12">
        <v>47.11</v>
      </c>
      <c r="J47" s="13">
        <v>46.91</v>
      </c>
    </row>
    <row r="48" spans="2:10" ht="57.75" customHeight="1" x14ac:dyDescent="0.15">
      <c r="B48" s="14"/>
      <c r="C48" s="1205" t="s">
        <v>4</v>
      </c>
      <c r="D48" s="1205"/>
      <c r="E48" s="1206"/>
      <c r="F48" s="15">
        <v>4.16</v>
      </c>
      <c r="G48" s="16">
        <v>1.49</v>
      </c>
      <c r="H48" s="16">
        <v>3.18</v>
      </c>
      <c r="I48" s="16">
        <v>1.07</v>
      </c>
      <c r="J48" s="17">
        <v>7.57</v>
      </c>
    </row>
    <row r="49" spans="2:10" ht="57.75" customHeight="1" thickBot="1" x14ac:dyDescent="0.2">
      <c r="B49" s="18"/>
      <c r="C49" s="1207" t="s">
        <v>5</v>
      </c>
      <c r="D49" s="1207"/>
      <c r="E49" s="1208"/>
      <c r="F49" s="19">
        <v>6.06</v>
      </c>
      <c r="G49" s="20" t="s">
        <v>570</v>
      </c>
      <c r="H49" s="20" t="s">
        <v>571</v>
      </c>
      <c r="I49" s="20" t="s">
        <v>572</v>
      </c>
      <c r="J49" s="21">
        <v>8.17</v>
      </c>
    </row>
    <row r="50" spans="2:10" x14ac:dyDescent="0.15"/>
  </sheetData>
  <sheetProtection algorithmName="SHA-512" hashValue="WnyAoW2943w4D2vMRV5/mLecZC79DF6w9OwWBIkOM5ljnT2+himaNHt9Hf1nQIBh6vdIFfh2jpk7guDz3xCIHQ==" saltValue="py9752L1n/eBD2WhLOR/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2023-10-11T00:37:50Z</cp:lastPrinted>
  <dcterms:created xsi:type="dcterms:W3CDTF">2023-02-20T07:22:04Z</dcterms:created>
  <dcterms:modified xsi:type="dcterms:W3CDTF">2023-10-11T00:38:04Z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