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E09230F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3 財政課\00 財政係\12_提出文書（照会・回答・注文）\R05年度\2023.09.06　　令和３年度財政状況資料集の作成について（2回目・地方公会計関係）▲\03提出\"/>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<sst xmlns="http://schemas.openxmlformats.org/spreadsheetml/2006/main" count="1120" uniqueCount="624">
  <si>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</si>
  <si>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</si>
  <si>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</si>
  <si>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</si>
  <si>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</si>
  <si>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</si>
  <si>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</si>
  <si>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</si>
  <si>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</si>
  <si>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</si>
  <si>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</si>
  <si>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</si>
  <si>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</si>
  <si>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</si>
  <si>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</si>
  <si>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</si>
  <si>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</si>
  <si>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</si>
  <si>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</si>
  <si>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</si>
  <si>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</si>
  <si>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</si>
  <si>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</si>
  <si>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</si>
  <si>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</si>
  <si>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</si>
  <si>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</si>
  <si>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</si>
  <si>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</si>
  <si>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</si>
  <si>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</si>
  <si>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</si>
  <si>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</si>
  <si>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</si>
  <si>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</si>
  <si>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</si>
  <si>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</si>
  <si>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</si>
  <si>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</si>
  <si>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</si>
  <si>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</si>
  <si>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</si>
  <si>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</si>
  <si>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</si>
  <si>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</si>
  <si>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</si>
  <si>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</si>
  <si>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</si>
  <si>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</si>
  <si>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</si>
  <si>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</si>
  <si>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</si>
  <si>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</si>
  <si>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</si>
  <si>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</si>
  <si>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</si>
  <si>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</si>
  <si>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</si>
  <si>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</si>
  <si>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</si>
  <si>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</si>
  <si>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</si>
  <si>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</si>
  <si>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</si>
  <si>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</si>
  <si>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</si>
  <si>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</si>
  <si>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</si>
  <si>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</si>
  <si>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</si>
  <si>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</si>
  <si>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</si>
  <si>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</si>
  <si>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</si>
  <si>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</si>
  <si>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</si>
  <si>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</si>
  <si>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</si>
  <si>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</si>
  <si>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</si>
  <si>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</si>
  <si>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</si>
  <si>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</si>
  <si>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</si>
  <si>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</si>
  <si>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</si>
  <si>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</si>
  <si>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</si>
  <si>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</si>
  <si>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</si>
  <si>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</si>
  <si>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</si>
  <si>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</si>
  <si>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</si>
  <si>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</si>
  <si>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</si>
  <si>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</si>
  <si>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</si>
  <si>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</si>
  <si>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</si>
  <si>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</si>
  <si>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</si>
  <si>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</si>
  <si>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</si>
  <si>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</si>
  <si>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</si>
  <si>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</si>
  <si>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</si>
  <si>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</si>
  <si>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</si>
  <si>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</si>
  <si>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</si>
  <si>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</si>
  <si>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</si>
  <si>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</si>
  <si>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</si>
  <si>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</si>
  <si>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</si>
  <si>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</si>
  <si>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</si>
  <si>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</si>
  <si>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</si>
  <si>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</si>
  <si>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</si>
  <si>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</si>
  <si>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</si>
  <si>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</si>
  <si>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</si>
  <si>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</si>
  <si>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</si>
  <si>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</si>
  <si>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</si>
  <si>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</si>
  <si>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</si>
  <si>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</si>
  <si>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</si>
  <si>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</si>
  <si>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</si>
  <si>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</si>
  <si>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</si>
  <si>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</si>
  <si>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</si>
  <si>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</si>
  <si>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</si>
  <si>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</si>
  <si>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</si>
  <si>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</si>
  <si>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</si>
  <si>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</si>
  <si>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</si>
  <si>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</si>
  <si>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</si>
  <si>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</si>
  <si>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</si>
  <si>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</si>
  <si>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</si>
  <si>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</si>
  <si>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</si>
  <si>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</si>
  <si>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</si>
  <si>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</si>
  <si>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</si>
  <si>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</si>
  <si>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</si>
  <si>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</si>
  <si>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</si>
  <si>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</si>
  <si>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</si>
  <si>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</si>
  <si>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</si>
  <si>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</si>
  <si>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</si>
  <si>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</si>
  <si>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</si>
  <si>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</si>
  <si>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</si>
  <si>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</si>
  <si>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</si>
  <si>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</si>
  <si>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</si>
  <si>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</si>
  <si>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</si>
  <si>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</si>
  <si>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</si>
  <si>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</si>
  <si>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</si>
  <si>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</si>
  <si>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</si>
  <si>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</si>
  <si>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</si>
  <si>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</si>
  <si>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</si>
  <si>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</si>
  <si>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</si>
  <si>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</si>
  <si>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</si>
  <si>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</si>
  <si>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</si>
  <si>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</si>
  <si>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</si>
  <si>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</si>
  <si>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</si>
  <si>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</si>
  <si>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</si>
  <si>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</si>
  <si>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</si>
  <si>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</si>
  <si>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</si>
  <si>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</si>
  <si>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</si>
  <si>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</si>
  <si>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</si>
  <si>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</si>
  <si>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</si>
  <si>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</si>
  <si>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</si>
  <si>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</si>
  <si>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</si>
  <si>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</si>
  <si>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</si>
  <si>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</si>
  <si>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</si>
  <si>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</si>
  <si>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</si>
  <si>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</si>
  <si>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</si>
  <si>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</si>
  <si>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</si>
  <si>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</si>
  <si>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</si>
  <si>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</si>
  <si>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</si>
  <si>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</si>
  <si>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</si>
  <si>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</si>
  <si>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</si>
  <si>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</si>
  <si>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</si>
  <si>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</si>
  <si>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</si>
  <si>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</si>
  <si>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</si>
  <si>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</si>
  <si>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</si>
  <si>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</si>
  <si>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</si>
  <si>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</si>
  <si>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</si>
  <si>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</si>
  <si>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</si>
  <si>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</si>
  <si>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</si>
  <si>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</si>
  <si>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</si>
  <si>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</si>
  <si>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</si>
  <si>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</si>
  <si>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</si>
  <si>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</si>
  <si>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</si>
  <si>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</si>
  <si>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</si>
  <si>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</si>
  <si>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</si>
  <si>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</si>
  <si>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</si>
  <si>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</si>
  <si>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</si>
  <si>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</si>
  <si>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</si>
  <si>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</si>
  <si>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</si>
  <si>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</si>
  <si>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</si>
  <si>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</si>
  <si>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</si>
  <si>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</si>
  <si>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</si>
  <si>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</si>
  <si>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</si>
  <si>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</si>
  <si>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</si>
  <si>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</si>
  <si>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</si>
  <si>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</si>
  <si>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</si>
  <si>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</si>
  <si>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</si>
  <si>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</si>
  <si>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</si>
  <si>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</si>
  <si>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</si>
  <si>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</si>
  <si>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</si>
  <si>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</si>
  <si>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</si>
  <si>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</si>
  <si>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</si>
  <si>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</si>
  <si>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</si>
  <si>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</si>
  <si>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</si>
  <si>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</si>
  <si>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</si>
  <si>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</si>
  <si>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</si>
  <si>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</si>
  <si>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</si>
  <si>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</si>
  <si>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</si>
  <si>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</si>
  <si>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</si>
  <si>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</si>
  <si>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</si>
  <si>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</si>
  <si>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</si>
  <si>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</si>
  <si>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</si>
  <si>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</si>
  <si>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</si>
  <si>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</si>
  <si>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</si>
  <si>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</si>
  <si>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</si>
  <si>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</si>
  <si>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</si>
  <si>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</si>
  <si>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</si>
  <si>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</si>
  <si>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</si>
  <si>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</si>
  <si>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</si>
  <si>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</si>
  <si>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</si>
  <si>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</si>
  <si>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</si>
  <si>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</si>
  <si>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</si>
  <si>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</si>
  <si>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</si>
  <si>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</si>
  <si>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</si>
  <si>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</si>
  <si>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</si>
  <si>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</si>
  <si>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</si>
  <si>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</si>
  <si>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</si>
  <si>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</si>
  <si>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</si>
  <si>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</si>
  <si>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</si>
  <si>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</si>
  <si>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</si>
  <si>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</si>
  <si>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</si>
  <si>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</si>
  <si>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</si>
  <si>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</si>
  <si>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</si>
  <si>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</si>
  <si>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</si>
  <si>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</si>
  <si>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</si>
  <si>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</si>
  <si>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</si>
  <si>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</si>
  <si>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</si>
  <si>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</si>
  <si>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</si>
  <si>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</si>
  <si>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</si>
  <si>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</si>
  <si>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</si>
  <si>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</si>
  <si>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</si>
  <si>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</si>
  <si>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</si>
  <si>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</si>
  <si>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</si>
  <si>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</si>
  <si>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</si>
  <si>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</si>
  <si>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</si>
  <si>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</si>
  <si>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</si>
  <si>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</si>
  <si>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</si>
  <si>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</si>
  <si>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</si>
  <si>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</si>
  <si>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</si>
  <si>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</si>
  <si>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</si>
  <si>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</si>
  <si>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</si>
  <si>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</si>
  <si>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</si>
  <si>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</si>
  <si>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</si>
  <si>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</si>
  <si>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</si>
  <si>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</si>
  <si>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</si>
  <si>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</si>
  <si>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</si>
  <si>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</si>
  <si>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</si>
  <si>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</si>
  <si>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</si>
  <si>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</si>
  <si>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</si>
  <si>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</si>
  <si>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</si>
  <si>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</si>
  <si>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</si>
  <si>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</si>
  <si>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</si>
  <si>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</si>
  <si>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</si>
  <si>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</si>
  <si>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</si>
  <si>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</si>
  <si>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</si>
  <si>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</si>
  <si>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</si>
  <si>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</si>
  <si>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</si>
  <si>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</si>
  <si>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</si>
  <si>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</si>
  <si>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</si>
  <si>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</si>
  <si>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</si>
  <si>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</si>
  <si>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</si>
  <si>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</si>
  <si>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</si>
  <si>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</si>
  <si>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</si>
  <si>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</si>
  <si>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</si>
  <si>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</si>
  <si>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</si>
  <si>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</si>
  <si>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</si>
  <si>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</si>
  <si>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</si>
  <si>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</si>
  <si>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</si>
  <si>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</si>
  <si>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</si>
  <si>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</si>
  <si>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</si>
  <si>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</si>
  <si>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</si>
  <si>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</si>
  <si>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</si>
  <si>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</si>
  <si>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</si>
  <si>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</si>
  <si>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</si>
  <si>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</si>
  <si>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</si>
  <si>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</si>
  <si>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</si>
  <si>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</si>
  <si>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</si>
  <si>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</si>
  <si>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</si>
  <si>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</si>
  <si>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</si>
  <si>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</si>
  <si>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</si>
  <si>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</si>
  <si>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</si>
  <si>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</si>
  <si>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</si>
  <si>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</si>
  <si>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</si>
  <si>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</si>
  <si>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漁業集落排水特別会計</t>
    <phoneticPr fontId="5"/>
  </si>
  <si>
    <t>(Ｆ)</t>
    <phoneticPr fontId="5"/>
  </si>
  <si>
    <t>後期高齢者医療特別会計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</si>
  <si>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</si>
  <si>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</si>
  <si>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</si>
  <si>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</si>
  <si>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</si>
  <si>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</si>
  <si>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</si>
  <si>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</si>
  <si>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</si>
  <si>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</si>
  <si>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</si>
  <si>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</si>
  <si>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</si>
  <si>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</si>
  <si>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</si>
  <si>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</si>
  <si>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</si>
  <si>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</si>
  <si>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</si>
  <si>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</si>
  <si>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</si>
  <si>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</si>
  <si>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</si>
  <si>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</si>
  <si>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</si>
  <si>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</si>
  <si>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</si>
  <si>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</si>
  <si>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</si>
  <si>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</si>
  <si>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</si>
  <si>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</si>
  <si>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</si>
  <si>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</si>
  <si>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</si>
  <si>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</si>
  <si>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</si>
  <si>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</si>
  <si>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</si>
  <si>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</si>
  <si>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</si>
  <si>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</si>
  <si>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</si>
  <si>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</si>
  <si>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</si>
  <si>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</si>
  <si>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</si>
  <si>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</si>
  <si>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</si>
  <si>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</si>
  <si>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</si>
  <si>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</si>
  <si>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</si>
  <si>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</si>
  <si>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</si>
  <si>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</si>
  <si>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</si>
  <si>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</si>
  <si>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</si>
  <si>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</si>
  <si>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</si>
  <si>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</si>
  <si>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</si>
  <si>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</si>
  <si>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</si>
  <si>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</si>
  <si>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</si>
  <si>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</si>
  <si>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</si>
  <si>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</si>
  <si>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</si>
  <si>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</si>
  <si>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</si>
  <si>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</si>
  <si>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</si>
  <si>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</si>
  <si>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</si>
  <si>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</si>
  <si>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</si>
  <si>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</si>
  <si>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</si>
  <si>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</si>
  <si>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</si>
  <si>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</si>
  <si>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</si>
  <si>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</si>
  <si>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</si>
  <si>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</si>
  <si>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</si>
  <si>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</si>
  <si>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</si>
  <si>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</si>
  <si>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</si>
  <si>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</si>
  <si>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</si>
  <si>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</si>
  <si>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 2.99</t>
  </si>
  <si>
    <t>▲ 3.89</t>
  </si>
  <si>
    <t>▲ 1.00</t>
  </si>
  <si>
    <t>町立太良病院事業会計</t>
  </si>
  <si>
    <t>一般会計</t>
  </si>
  <si>
    <t>水道事業会計</t>
  </si>
  <si>
    <t>国民健康保険事業</t>
  </si>
  <si>
    <t>簡易水道特別会計</t>
  </si>
  <si>
    <t>漁業集落排水特別会計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</si>
  <si>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</si>
  <si>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</si>
  <si>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</si>
  <si>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</si>
  <si>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</si>
  <si>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</si>
  <si>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</si>
  <si>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</si>
  <si>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</si>
  <si>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ふるさと応援寄附金基金繰入金</t>
    <rPh sb="4" eb="9">
      <t>オウエンキフキン</t>
    </rPh>
    <rPh sb="9" eb="14">
      <t>キキンクリイレキン</t>
    </rPh>
    <phoneticPr fontId="5"/>
  </si>
  <si>
    <t>公共施設整備基金</t>
    <rPh sb="0" eb="2">
      <t>コウキョウ</t>
    </rPh>
    <rPh sb="2" eb="4">
      <t>シセツ</t>
    </rPh>
    <rPh sb="4" eb="6">
      <t>セイビ</t>
    </rPh>
    <rPh sb="6" eb="8">
      <t>キキン</t>
    </rPh>
    <phoneticPr fontId="5"/>
  </si>
  <si>
    <t>地域づくり事業基金</t>
    <rPh sb="0" eb="2">
      <t>チイキ</t>
    </rPh>
    <rPh sb="5" eb="7">
      <t>ジギョウ</t>
    </rPh>
    <rPh sb="7" eb="9">
      <t>キキン</t>
    </rPh>
    <phoneticPr fontId="5"/>
  </si>
  <si>
    <t>下水道等事業基金</t>
    <rPh sb="0" eb="3">
      <t>ゲスイドウ</t>
    </rPh>
    <rPh sb="3" eb="4">
      <t>トウ</t>
    </rPh>
    <rPh sb="4" eb="8">
      <t>ジギョウキキン</t>
    </rPh>
    <phoneticPr fontId="5"/>
  </si>
  <si>
    <t>山林育成基金</t>
    <rPh sb="0" eb="4">
      <t>サンリンイクセイ</t>
    </rPh>
    <rPh sb="4" eb="6">
      <t>キキン</t>
    </rPh>
    <phoneticPr fontId="5"/>
  </si>
  <si>
    <t>-</t>
    <phoneticPr fontId="2"/>
  </si>
  <si>
    <t>鹿島・藤津地区衛生施設組合</t>
    <rPh sb="0" eb="2">
      <t>カシマ</t>
    </rPh>
    <rPh sb="3" eb="5">
      <t>フジツ</t>
    </rPh>
    <rPh sb="5" eb="7">
      <t>チク</t>
    </rPh>
    <rPh sb="7" eb="13">
      <t>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</si>
  <si>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</si>
  <si>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19">
      <t>トクベツ</t>
    </rPh>
    <rPh sb="19" eb="21">
      <t>カイケイ</t>
    </rPh>
    <phoneticPr fontId="2"/>
  </si>
  <si>
    <t>佐賀県後期高齢者医療広域連合</t>
    <rPh sb="0" eb="8">
      <t>サガケンコウキコウレイシャ</t>
    </rPh>
    <rPh sb="8" eb="14">
      <t>イリョウコウイキレンゴウ</t>
    </rPh>
    <phoneticPr fontId="2"/>
  </si>
  <si>
    <t>佐賀県後期高齢者医療広域連合（後期高齢者医療特別会計）</t>
    <rPh sb="0" eb="8">
      <t>サガケンコウキコウレイシャ</t>
    </rPh>
    <rPh sb="8" eb="14">
      <t>イリョウコウイキレンゴウ</t>
    </rPh>
    <rPh sb="15" eb="17">
      <t>コウキ</t>
    </rPh>
    <rPh sb="17" eb="20">
      <t>コウレイシャ</t>
    </rPh>
    <rPh sb="20" eb="22">
      <t>イリョウ</t>
    </rPh>
    <rPh sb="22" eb="26">
      <t>トクベツカイケイ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</si>
  <si>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</si>
  <si>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</si>
  <si>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rPh sb="0" eb="3">
      <t>サガケン</t>
    </rPh>
    <rPh sb="3" eb="5">
      <t>シマチ</t>
    </rPh>
    <rPh sb="5" eb="9">
      <t>ソウゴウジム</t>
    </rPh>
    <rPh sb="9" eb="11">
      <t>クミアイ</t>
    </rPh>
    <rPh sb="12" eb="14">
      <t>コウツウ</t>
    </rPh>
    <rPh sb="14" eb="16">
      <t>サイガイ</t>
    </rPh>
    <rPh sb="16" eb="18">
      <t>キョウサイ</t>
    </rPh>
    <rPh sb="18" eb="20">
      <t>ジギョウ</t>
    </rPh>
    <rPh sb="20" eb="24">
      <t>トクベツカイケイ</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</si>
  <si>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</si>
  <si>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</si>
  <si>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</si>
  <si>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</si>
  <si>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</si>
  <si>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</si>
  <si>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</si>
  <si>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</si>
  <si>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</si>
  <si>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</si>
  <si>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実質公債費比率についての分析は（３）のとおり。</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</si>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</sst>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846-40EE-AF57-0E1466ED61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123146</c:v>
                </c:pt>
                <c:pt idx="1">
                  <c:v>123225</c:v>
                </c:pt>
                <c:pt idx="2">
                  <c:v>70470</c:v>
                </c:pt>
                <c:pt idx="3">
                  <c:v>134791</c:v>
                </c:pt>
                <c:pt idx="4">
                  <c:v>132924</c:v>
                </c:pt>
              </c:numCache>
            </c:numRef>
          </c:val>
          <c:smooth val="0"/>
          <c:extLst>
            <c:ext xmlns:c16="http://schemas.microsoft.com/office/drawing/2014/chart" uri="{C3380CC4-5D6E-409C-BE32-E72D297353CC}">
              <c16:uniqueId val="{00000001-1846-40EE-AF57-0E1466ED61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3.68</c:v>
                </c:pt>
                <c:pt idx="2">
                  <c:v>3.71</c:v>
                </c:pt>
                <c:pt idx="3">
                  <c:v>3.96</c:v>
                </c:pt>
                <c:pt idx="4">
                  <c:v>7.83</c:v>
                </c:pt>
              </c:numCache>
            </c:numRef>
          </c:val>
          <c:extLst>
            <c:ext xmlns:c16="http://schemas.microsoft.com/office/drawing/2014/chart" uri="{C3380CC4-5D6E-409C-BE32-E72D297353CC}">
              <c16:uniqueId val="{00000000-B3BD-445B-B92D-EE6B01FF7D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46.94</c:v>
                </c:pt>
                <c:pt idx="1">
                  <c:v>46.03</c:v>
                </c:pt>
                <c:pt idx="2">
                  <c:v>44.04</c:v>
                </c:pt>
                <c:pt idx="3">
                  <c:v>42.17</c:v>
                </c:pt>
                <c:pt idx="4">
                  <c:v>41</c:v>
                </c:pt>
              </c:numCache>
            </c:numRef>
          </c:val>
          <c:extLst>
            <c:ext xmlns:c16="http://schemas.microsoft.com/office/drawing/2014/chart" uri="{C3380CC4-5D6E-409C-BE32-E72D297353CC}">
              <c16:uniqueId val="{00000001-B3BD-445B-B92D-EE6B01FF7D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c:v>
                </c:pt>
                <c:pt idx="1">
                  <c:v>-2.99</c:v>
                </c:pt>
                <c:pt idx="2">
                  <c:v>-3.89</c:v>
                </c:pt>
                <c:pt idx="3">
                  <c:v>-1</c:v>
                </c:pt>
                <c:pt idx="4">
                  <c:v>4.18</c:v>
                </c:pt>
              </c:numCache>
            </c:numRef>
          </c:val>
          <c:smooth val="0"/>
          <c:extLst>
            <c:ext xmlns:c16="http://schemas.microsoft.com/office/drawing/2014/chart" uri="{C3380CC4-5D6E-409C-BE32-E72D297353CC}">
              <c16:uniqueId val="{00000002-B3BD-445B-B92D-EE6B01FF7D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D9-48C5-ADC9-4A04B4909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D9-48C5-ADC9-4A04B49097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D9-48C5-ADC9-4A04B490979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3-5FD9-48C5-ADC9-4A04B490979E}"/>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0.02</c:v>
                </c:pt>
                <c:pt idx="4">
                  <c:v>#N/A</c:v>
                </c:pt>
                <c:pt idx="5">
                  <c:v>0.15</c:v>
                </c:pt>
                <c:pt idx="6">
                  <c:v>#N/A</c:v>
                </c:pt>
                <c:pt idx="7">
                  <c:v>0.05</c:v>
                </c:pt>
                <c:pt idx="8">
                  <c:v>#N/A</c:v>
                </c:pt>
                <c:pt idx="9">
                  <c:v>0.05</c:v>
                </c:pt>
              </c:numCache>
            </c:numRef>
          </c:val>
          <c:extLst>
            <c:ext xmlns:c16="http://schemas.microsoft.com/office/drawing/2014/chart" uri="{C3380CC4-5D6E-409C-BE32-E72D297353CC}">
              <c16:uniqueId val="{00000004-5FD9-48C5-ADC9-4A04B490979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0.22</c:v>
                </c:pt>
                <c:pt idx="4">
                  <c:v>#N/A</c:v>
                </c:pt>
                <c:pt idx="5">
                  <c:v>0.31</c:v>
                </c:pt>
                <c:pt idx="6">
                  <c:v>#N/A</c:v>
                </c:pt>
                <c:pt idx="7">
                  <c:v>0.15</c:v>
                </c:pt>
                <c:pt idx="8">
                  <c:v>#N/A</c:v>
                </c:pt>
                <c:pt idx="9">
                  <c:v>0.23</c:v>
                </c:pt>
              </c:numCache>
            </c:numRef>
          </c:val>
          <c:extLst>
            <c:ext xmlns:c16="http://schemas.microsoft.com/office/drawing/2014/chart" uri="{C3380CC4-5D6E-409C-BE32-E72D297353CC}">
              <c16:uniqueId val="{00000005-5FD9-48C5-ADC9-4A04B490979E}"/>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3.03</c:v>
                </c:pt>
                <c:pt idx="2">
                  <c:v>#N/A</c:v>
                </c:pt>
                <c:pt idx="3">
                  <c:v>2.98</c:v>
                </c:pt>
                <c:pt idx="4">
                  <c:v>#N/A</c:v>
                </c:pt>
                <c:pt idx="5">
                  <c:v>4.5</c:v>
                </c:pt>
                <c:pt idx="6">
                  <c:v>#N/A</c:v>
                </c:pt>
                <c:pt idx="7">
                  <c:v>5.25</c:v>
                </c:pt>
                <c:pt idx="8">
                  <c:v>#N/A</c:v>
                </c:pt>
                <c:pt idx="9">
                  <c:v>1.76</c:v>
                </c:pt>
              </c:numCache>
            </c:numRef>
          </c:val>
          <c:extLst>
            <c:ext xmlns:c16="http://schemas.microsoft.com/office/drawing/2014/chart" uri="{C3380CC4-5D6E-409C-BE32-E72D297353CC}">
              <c16:uniqueId val="{00000006-5FD9-48C5-ADC9-4A04B490979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4.41</c:v>
                </c:pt>
                <c:pt idx="2">
                  <c:v>#N/A</c:v>
                </c:pt>
                <c:pt idx="3">
                  <c:v>4.4800000000000004</c:v>
                </c:pt>
                <c:pt idx="4">
                  <c:v>#N/A</c:v>
                </c:pt>
                <c:pt idx="5">
                  <c:v>4.59</c:v>
                </c:pt>
                <c:pt idx="6">
                  <c:v>#N/A</c:v>
                </c:pt>
                <c:pt idx="7">
                  <c:v>4.5199999999999996</c:v>
                </c:pt>
                <c:pt idx="8">
                  <c:v>#N/A</c:v>
                </c:pt>
                <c:pt idx="9">
                  <c:v>4.34</c:v>
                </c:pt>
              </c:numCache>
            </c:numRef>
          </c:val>
          <c:extLst>
            <c:ext xmlns:c16="http://schemas.microsoft.com/office/drawing/2014/chart" uri="{C3380CC4-5D6E-409C-BE32-E72D297353CC}">
              <c16:uniqueId val="{00000007-5FD9-48C5-ADC9-4A04B49097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3.67</c:v>
                </c:pt>
                <c:pt idx="4">
                  <c:v>#N/A</c:v>
                </c:pt>
                <c:pt idx="5">
                  <c:v>3.71</c:v>
                </c:pt>
                <c:pt idx="6">
                  <c:v>#N/A</c:v>
                </c:pt>
                <c:pt idx="7">
                  <c:v>3.95</c:v>
                </c:pt>
                <c:pt idx="8">
                  <c:v>#N/A</c:v>
                </c:pt>
                <c:pt idx="9">
                  <c:v>7.82</c:v>
                </c:pt>
              </c:numCache>
            </c:numRef>
          </c:val>
          <c:extLst>
            <c:ext xmlns:c16="http://schemas.microsoft.com/office/drawing/2014/chart" uri="{C3380CC4-5D6E-409C-BE32-E72D297353CC}">
              <c16:uniqueId val="{00000008-5FD9-48C5-ADC9-4A04B490979E}"/>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38.08</c:v>
                </c:pt>
                <c:pt idx="2">
                  <c:v>#N/A</c:v>
                </c:pt>
                <c:pt idx="3">
                  <c:v>40.99</c:v>
                </c:pt>
                <c:pt idx="4">
                  <c:v>#N/A</c:v>
                </c:pt>
                <c:pt idx="5">
                  <c:v>46.44</c:v>
                </c:pt>
                <c:pt idx="6">
                  <c:v>#N/A</c:v>
                </c:pt>
                <c:pt idx="7">
                  <c:v>49.77</c:v>
                </c:pt>
                <c:pt idx="8">
                  <c:v>#N/A</c:v>
                </c:pt>
                <c:pt idx="9">
                  <c:v>50.97</c:v>
                </c:pt>
              </c:numCache>
            </c:numRef>
          </c:val>
          <c:extLst>
            <c:ext xmlns:c16="http://schemas.microsoft.com/office/drawing/2014/chart" uri="{C3380CC4-5D6E-409C-BE32-E72D297353CC}">
              <c16:uniqueId val="{00000009-5FD9-48C5-ADC9-4A04B49097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480</c:v>
                </c:pt>
                <c:pt idx="5">
                  <c:v>497</c:v>
                </c:pt>
                <c:pt idx="8">
                  <c:v>479</c:v>
                </c:pt>
                <c:pt idx="11">
                  <c:v>489</c:v>
                </c:pt>
                <c:pt idx="14">
                  <c:v>482</c:v>
                </c:pt>
              </c:numCache>
            </c:numRef>
          </c:val>
          <c:extLst>
            <c:ext xmlns:c16="http://schemas.microsoft.com/office/drawing/2014/chart" uri="{C3380CC4-5D6E-409C-BE32-E72D297353CC}">
              <c16:uniqueId val="{00000000-15C6-47E0-B643-352EEEA94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C6-47E0-B643-352EEEA94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C6-47E0-B643-352EEEA94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40</c:v>
                </c:pt>
                <c:pt idx="6">
                  <c:v>60</c:v>
                </c:pt>
                <c:pt idx="9">
                  <c:v>64</c:v>
                </c:pt>
                <c:pt idx="12">
                  <c:v>61</c:v>
                </c:pt>
              </c:numCache>
            </c:numRef>
          </c:val>
          <c:extLst>
            <c:ext xmlns:c16="http://schemas.microsoft.com/office/drawing/2014/chart" uri="{C3380CC4-5D6E-409C-BE32-E72D297353CC}">
              <c16:uniqueId val="{00000003-15C6-47E0-B643-352EEEA94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c:v>
                </c:pt>
                <c:pt idx="3">
                  <c:v>85</c:v>
                </c:pt>
                <c:pt idx="6">
                  <c:v>85</c:v>
                </c:pt>
                <c:pt idx="9">
                  <c:v>85</c:v>
                </c:pt>
                <c:pt idx="12">
                  <c:v>85</c:v>
                </c:pt>
              </c:numCache>
            </c:numRef>
          </c:val>
          <c:extLst>
            <c:ext xmlns:c16="http://schemas.microsoft.com/office/drawing/2014/chart" uri="{C3380CC4-5D6E-409C-BE32-E72D297353CC}">
              <c16:uniqueId val="{00000004-15C6-47E0-B643-352EEEA94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C6-47E0-B643-352EEEA94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C6-47E0-B643-352EEEA94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481</c:v>
                </c:pt>
                <c:pt idx="3">
                  <c:v>482</c:v>
                </c:pt>
                <c:pt idx="6">
                  <c:v>462</c:v>
                </c:pt>
                <c:pt idx="9">
                  <c:v>488</c:v>
                </c:pt>
                <c:pt idx="12">
                  <c:v>510</c:v>
                </c:pt>
              </c:numCache>
            </c:numRef>
          </c:val>
          <c:extLst>
            <c:ext xmlns:c16="http://schemas.microsoft.com/office/drawing/2014/chart" uri="{C3380CC4-5D6E-409C-BE32-E72D297353CC}">
              <c16:uniqueId val="{00000007-15C6-47E0-B643-352EEEA94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c:v>
                </c:pt>
                <c:pt idx="2">
                  <c:v>#N/A</c:v>
                </c:pt>
                <c:pt idx="3">
                  <c:v>#N/A</c:v>
                </c:pt>
                <c:pt idx="4">
                  <c:v>110</c:v>
                </c:pt>
                <c:pt idx="5">
                  <c:v>#N/A</c:v>
                </c:pt>
                <c:pt idx="6">
                  <c:v>#N/A</c:v>
                </c:pt>
                <c:pt idx="7">
                  <c:v>128</c:v>
                </c:pt>
                <c:pt idx="8">
                  <c:v>#N/A</c:v>
                </c:pt>
                <c:pt idx="9">
                  <c:v>#N/A</c:v>
                </c:pt>
                <c:pt idx="10">
                  <c:v>148</c:v>
                </c:pt>
                <c:pt idx="11">
                  <c:v>#N/A</c:v>
                </c:pt>
                <c:pt idx="12">
                  <c:v>#N/A</c:v>
                </c:pt>
                <c:pt idx="13">
                  <c:v>174</c:v>
                </c:pt>
                <c:pt idx="14">
                  <c:v>#N/A</c:v>
                </c:pt>
              </c:numCache>
            </c:numRef>
          </c:val>
          <c:smooth val="0"/>
          <c:extLst>
            <c:ext xmlns:c16="http://schemas.microsoft.com/office/drawing/2014/chart" uri="{C3380CC4-5D6E-409C-BE32-E72D297353CC}">
              <c16:uniqueId val="{00000008-15C6-47E0-B643-352EEEA94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4777</c:v>
                </c:pt>
                <c:pt idx="5">
                  <c:v>4686</c:v>
                </c:pt>
                <c:pt idx="8">
                  <c:v>4430</c:v>
                </c:pt>
                <c:pt idx="11">
                  <c:v>4206</c:v>
                </c:pt>
                <c:pt idx="14">
                  <c:v>4167</c:v>
                </c:pt>
              </c:numCache>
            </c:numRef>
          </c:val>
          <c:extLst>
            <c:ext xmlns:c16="http://schemas.microsoft.com/office/drawing/2014/chart" uri="{C3380CC4-5D6E-409C-BE32-E72D297353CC}">
              <c16:uniqueId val="{00000000-39DB-477B-84FD-D1AD34D21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c:v>
                </c:pt>
                <c:pt idx="5">
                  <c:v>5</c:v>
                </c:pt>
                <c:pt idx="8">
                  <c:v>4</c:v>
                </c:pt>
                <c:pt idx="11">
                  <c:v>133</c:v>
                </c:pt>
                <c:pt idx="14">
                  <c:v>145</c:v>
                </c:pt>
              </c:numCache>
            </c:numRef>
          </c:val>
          <c:extLst>
            <c:ext xmlns:c16="http://schemas.microsoft.com/office/drawing/2014/chart" uri="{C3380CC4-5D6E-409C-BE32-E72D297353CC}">
              <c16:uniqueId val="{00000001-39DB-477B-84FD-D1AD34D21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6660</c:v>
                </c:pt>
                <c:pt idx="5">
                  <c:v>6653</c:v>
                </c:pt>
                <c:pt idx="8">
                  <c:v>6919</c:v>
                </c:pt>
                <c:pt idx="11">
                  <c:v>7095</c:v>
                </c:pt>
                <c:pt idx="14">
                  <c:v>7540</c:v>
                </c:pt>
              </c:numCache>
            </c:numRef>
          </c:val>
          <c:extLst>
            <c:ext xmlns:c16="http://schemas.microsoft.com/office/drawing/2014/chart" uri="{C3380CC4-5D6E-409C-BE32-E72D297353CC}">
              <c16:uniqueId val="{00000002-39DB-477B-84FD-D1AD34D21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B-477B-84FD-D1AD34D21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B-477B-84FD-D1AD34D21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B-477B-84FD-D1AD34D21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551</c:v>
                </c:pt>
                <c:pt idx="3">
                  <c:v>466</c:v>
                </c:pt>
                <c:pt idx="6">
                  <c:v>432</c:v>
                </c:pt>
                <c:pt idx="9">
                  <c:v>461</c:v>
                </c:pt>
                <c:pt idx="12">
                  <c:v>408</c:v>
                </c:pt>
              </c:numCache>
            </c:numRef>
          </c:val>
          <c:extLst>
            <c:ext xmlns:c16="http://schemas.microsoft.com/office/drawing/2014/chart" uri="{C3380CC4-5D6E-409C-BE32-E72D297353CC}">
              <c16:uniqueId val="{00000006-39DB-477B-84FD-D1AD34D21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617</c:v>
                </c:pt>
                <c:pt idx="3">
                  <c:v>596</c:v>
                </c:pt>
                <c:pt idx="6">
                  <c:v>539</c:v>
                </c:pt>
                <c:pt idx="9">
                  <c:v>481</c:v>
                </c:pt>
                <c:pt idx="12">
                  <c:v>455</c:v>
                </c:pt>
              </c:numCache>
            </c:numRef>
          </c:val>
          <c:extLst>
            <c:ext xmlns:c16="http://schemas.microsoft.com/office/drawing/2014/chart" uri="{C3380CC4-5D6E-409C-BE32-E72D297353CC}">
              <c16:uniqueId val="{00000007-39DB-477B-84FD-D1AD34D21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1089</c:v>
                </c:pt>
                <c:pt idx="3">
                  <c:v>1025</c:v>
                </c:pt>
                <c:pt idx="6">
                  <c:v>968</c:v>
                </c:pt>
                <c:pt idx="9">
                  <c:v>916</c:v>
                </c:pt>
                <c:pt idx="12">
                  <c:v>744</c:v>
                </c:pt>
              </c:numCache>
            </c:numRef>
          </c:val>
          <c:extLst>
            <c:ext xmlns:c16="http://schemas.microsoft.com/office/drawing/2014/chart" uri="{C3380CC4-5D6E-409C-BE32-E72D297353CC}">
              <c16:uniqueId val="{00000008-39DB-477B-84FD-D1AD34D21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DB-477B-84FD-D1AD34D21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4736</c:v>
                </c:pt>
                <c:pt idx="3">
                  <c:v>4799</c:v>
                </c:pt>
                <c:pt idx="6">
                  <c:v>4594</c:v>
                </c:pt>
                <c:pt idx="9">
                  <c:v>4550</c:v>
                </c:pt>
                <c:pt idx="12">
                  <c:v>4671</c:v>
                </c:pt>
              </c:numCache>
            </c:numRef>
          </c:val>
          <c:extLst>
            <c:ext xmlns:c16="http://schemas.microsoft.com/office/drawing/2014/chart" uri="{C3380CC4-5D6E-409C-BE32-E72D297353CC}">
              <c16:uniqueId val="{0000000A-39DB-477B-84FD-D1AD34D21F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B-477B-84FD-D1AD34D21F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1418</c:v>
                </c:pt>
                <c:pt idx="1">
                  <c:v>1429</c:v>
                </c:pt>
                <c:pt idx="2">
                  <c:v>1498</c:v>
                </c:pt>
              </c:numCache>
            </c:numRef>
          </c:val>
          <c:extLst>
            <c:ext xmlns:c16="http://schemas.microsoft.com/office/drawing/2014/chart" uri="{C3380CC4-5D6E-409C-BE32-E72D297353CC}">
              <c16:uniqueId val="{00000000-5E29-46A4-8ACD-4E5B7A7B4A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1526</c:v>
                </c:pt>
                <c:pt idx="1">
                  <c:v>1526</c:v>
                </c:pt>
                <c:pt idx="2">
                  <c:v>1525</c:v>
                </c:pt>
              </c:numCache>
            </c:numRef>
          </c:val>
          <c:extLst>
            <c:ext xmlns:c16="http://schemas.microsoft.com/office/drawing/2014/chart" uri="{C3380CC4-5D6E-409C-BE32-E72D297353CC}">
              <c16:uniqueId val="{00000001-5E29-46A4-8ACD-4E5B7A7B4A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3711</c:v>
                </c:pt>
                <c:pt idx="1">
                  <c:v>3885</c:v>
                </c:pt>
                <c:pt idx="2">
                  <c:v>4172</c:v>
                </c:pt>
              </c:numCache>
            </c:numRef>
          </c:val>
          <c:extLst>
            <c:ext xmlns:c16="http://schemas.microsoft.com/office/drawing/2014/chart" uri="{C3380CC4-5D6E-409C-BE32-E72D297353CC}">
              <c16:uniqueId val="{00000002-5E29-46A4-8ACD-4E5B7A7B4A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{1B045054-96FD-435F-A393-CCD297FDB5F4}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28-4898-B85A-F7FBD1D6AF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{5FD2B27D-9979-4722-80D4-05C267A9D0C6}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8-4898-B85A-F7FBD1D6AF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{69D5472E-9479-418A-B242-7191CF3F02DB}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8-4898-B85A-F7FBD1D6AF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{C77DC869-C780-4F57-8062-C626EC58CE4E}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8-4898-B85A-F7FBD1D6AF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{D064AE49-428D-4829-A211-82AADBC274A6}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8-4898-B85A-F7FBD1D6AF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{1A3838E7-B6BC-4D31-9A7B-250420E5EC6D}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28-4898-B85A-F7FBD1D6AF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{D423D7FA-9093-4CD5-82C2-FF6E6714BDCC}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28-4898-B85A-F7FBD1D6AF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{032CA8CC-B4F8-467E-8AF9-60C52C7A413F}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28-4898-B85A-F7FBD1D6AF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{E9E58F52-797A-42ED-B758-C5BDB3C18B0C}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28-4898-B85A-F7FBD1D6AF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41.7</c:v>
                </c:pt>
                <c:pt idx="8">
                  <c:v>43.1</c:v>
                </c:pt>
                <c:pt idx="16">
                  <c:v>45</c:v>
                </c:pt>
                <c:pt idx="24">
                  <c:v>46.4</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28-4898-B85A-F7FBD1D6AF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{3A491F0A-F232-486A-ABE8-B99AA1CF56F6}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28-4898-B85A-F7FBD1D6AF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{B8C6F058-1C04-42DB-A1B1-36D4FCE34CEE}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8-4898-B85A-F7FBD1D6AF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{7BA4AC65-CE89-4D9D-8EDB-430A8D7708A9}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8-4898-B85A-F7FBD1D6AF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{7E596670-323B-4AF2-BC18-D140848A040A}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8-4898-B85A-F7FBD1D6AF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{4561945F-C011-46F4-A4E3-1CEEB68FB9AE}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8-4898-B85A-F7FBD1D6AF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{82A7ECB6-68D1-4950-8A0D-F30C9282B1FA}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28-4898-B85A-F7FBD1D6AF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{20F261F1-269E-40E5-A413-12248845E3F2}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28-4898-B85A-F7FBD1D6AF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{DFF33FCB-A2D8-4129-9C16-F77EEA7B0FC3}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28-4898-B85A-F7FBD1D6AF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{00B6A03E-67B1-4149-94A7-4242C6AF1E36}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28-4898-B85A-F7FBD1D6AF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28-4898-B85A-F7FBD1D6AFDB}"/>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{22FEE915-8D40-473A-90FF-802E3C7C586D}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C6-4C80-8044-18A61EC557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{321680A0-BDE2-4E2E-BA9F-700DF11ACC7D}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C6-4C80-8044-18A61EC557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{CA5E99A0-2E80-4DA0-A42D-46925E48FA48}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C6-4C80-8044-18A61EC557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{4F01A8C7-889B-4185-AFE3-B3600571F798}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C6-4C80-8044-18A61EC557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{319F9BF2-19C8-4102-8174-E2A25D502D70}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C6-4C80-8044-18A61EC557E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{F45F055A-3F58-4DB1-8558-690EAC2A42EF}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C6-4C80-8044-18A61EC557E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{128CD734-EA31-4025-885B-910836BC7A03}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C6-4C80-8044-18A61EC557E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{FBC51D2D-BCD8-40A8-A8A9-77CE9A59C071}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C6-4C80-8044-18A61EC557E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{C327A8E9-0BDF-4F39-9670-4D98B2E38582}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C6-4C80-8044-18A61EC557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4.2</c:v>
                </c:pt>
                <c:pt idx="24">
                  <c:v>4.5</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C6-4C80-8044-18A61EC557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{3737BFDC-A380-423C-80EF-0A50CAAAD212}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C6-4C80-8044-18A61EC557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{2DF7DD44-AF71-478A-A2A5-11F405A89FBC}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C6-4C80-8044-18A61EC557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{1B3849B0-6259-40C7-BD6E-C53B6A0925E8}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C6-4C80-8044-18A61EC557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{C93B6EF8-956F-4974-BDA0-ABE56373F727}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C6-4C80-8044-18A61EC557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{EA10A348-FE68-42C9-9819-C8C746C3D8EB}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C6-4C80-8044-18A61EC557E7}"/>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{9267FDB5-D5F7-4107-9067-FA58ADE43921}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C6-4C80-8044-18A61EC557E7}"/>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{C61FB502-A049-4422-953C-C85AC9E83DA5}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C6-4C80-8044-18A61EC557E7}"/>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{5AF9BA86-30FC-4B5A-9539-D284A3D88668}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C6-4C80-8044-18A61EC557E7}"/>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{327B8044-A63A-4F5B-82D9-7AE40AD5F20A}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C6-4C80-8044-18A61EC557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C6-4C80-8044-18A61EC557E7}"/>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年度においては、施設老朽化対策のため公共施設整備基金への積立額を増額したことや、ふるさと応援寄附金基金の積立額が取崩額を大きく上回ったことにより、基金全体としては約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近年頻発する災害等への対応に加え、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活力のあるふるさとづくりを推進するための財源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町づくり事業を推進するための財源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下水道等事業基金：下水道等事業の費用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に充てるための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ふるさと応援寄附金基金：積立額が取崩額を大きく上回ったため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公共施設整備基金：今後の施設老朽化対策のため積立額が増加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主に決算剰余金処分により増加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大規模災害の発生など不測の事態への備え、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金利の低下による預金利子積立額の減のため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％以上削減するという目標を掲げ、老朽化した施設の集約化・複合化や除却を進めている。有形固定資産減価償却率についてはやや上昇したが、類似団体平均を大きく下回っている。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今後も公共施設等総合管理計画に沿った取組みを進める。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9" name="楕円 88"/>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90" name="有形固定資産減価償却率該当値テキスト"/>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91" name="楕円 90"/>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74295</xdr:rowOff>
    </xdr:to>
    <xdr:cxnSp macro="">
      <xdr:nvCxnSpPr>
        <xdr:cNvPr id="92" name="直線コネクタ 91"/>
        <xdr:cNvCxnSpPr/>
      </xdr:nvCxnSpPr>
      <xdr:spPr>
        <a:xfrm>
          <a:off x="4051300" y="595477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3" name="楕円 92"/>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39751</xdr:rowOff>
    </xdr:to>
    <xdr:cxnSp macro="">
      <xdr:nvCxnSpPr>
        <xdr:cNvPr id="94" name="直線コネクタ 93"/>
        <xdr:cNvCxnSpPr/>
      </xdr:nvCxnSpPr>
      <xdr:spPr>
        <a:xfrm>
          <a:off x="3289300" y="592455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89154</xdr:rowOff>
    </xdr:from>
    <xdr:to>
      <xdr:col>11</xdr:col>
      <xdr:colOff>187325</xdr:colOff>
      <xdr:row>30</xdr:row>
      <xdr:rowOff>19304</xdr:rowOff>
    </xdr:to>
    <xdr:sp macro="" textlink="">
      <xdr:nvSpPr>
        <xdr:cNvPr id="95" name="楕円 94"/>
        <xdr:cNvSpPr/>
      </xdr:nvSpPr>
      <xdr:spPr>
        <a:xfrm>
          <a:off x="2476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139954</xdr:rowOff>
    </xdr:from>
    <xdr:to>
      <xdr:col>15</xdr:col>
      <xdr:colOff>136525</xdr:colOff>
      <xdr:row>30</xdr:row>
      <xdr:rowOff>9525</xdr:rowOff>
    </xdr:to>
    <xdr:cxnSp macro="">
      <xdr:nvCxnSpPr>
        <xdr:cNvPr id="96" name="直線コネクタ 95"/>
        <xdr:cNvCxnSpPr/>
      </xdr:nvCxnSpPr>
      <xdr:spPr>
        <a:xfrm>
          <a:off x="2527300" y="588352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58928</xdr:rowOff>
    </xdr:from>
    <xdr:to>
      <xdr:col>7</xdr:col>
      <xdr:colOff>187325</xdr:colOff>
      <xdr:row>29</xdr:row>
      <xdr:rowOff>160528</xdr:rowOff>
    </xdr:to>
    <xdr:sp macro="" textlink="">
      <xdr:nvSpPr>
        <xdr:cNvPr id="97" name="楕円 96"/>
        <xdr:cNvSpPr/>
      </xdr:nvSpPr>
      <xdr:spPr>
        <a:xfrm>
          <a:off x="1714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109728</xdr:rowOff>
    </xdr:from>
    <xdr:to>
      <xdr:col>11</xdr:col>
      <xdr:colOff>136525</xdr:colOff>
      <xdr:row>29</xdr:row>
      <xdr:rowOff>139954</xdr:rowOff>
    </xdr:to>
    <xdr:cxnSp macro="">
      <xdr:nvCxnSpPr>
        <xdr:cNvPr id="98" name="直線コネクタ 97"/>
        <xdr:cNvCxnSpPr/>
      </xdr:nvCxnSpPr>
      <xdr:spPr>
        <a:xfrm>
          <a:off x="1765300" y="585330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107078</xdr:rowOff>
    </xdr:from>
    <xdr:ext cx="405111" cy="259045"/>
    <xdr:sp macro="" textlink="">
      <xdr:nvSpPr>
        <xdr:cNvPr id="103" name="n_1main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104"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35831</xdr:rowOff>
    </xdr:from>
    <xdr:ext cx="405111" cy="259045"/>
    <xdr:sp macro="" textlink="">
      <xdr:nvSpPr>
        <xdr:cNvPr id="105" name="n_3mainValue有形固定資産減価償却率"/>
        <xdr:cNvSpPr txBox="1"/>
      </xdr:nvSpPr>
      <xdr:spPr>
        <a:xfrm>
          <a:off x="23247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5605</xdr:rowOff>
    </xdr:from>
    <xdr:ext cx="405111" cy="259045"/>
    <xdr:sp macro="" textlink="">
      <xdr:nvSpPr>
        <xdr:cNvPr id="106" name="n_4mainValue有形固定資産減価償却率"/>
        <xdr:cNvSpPr txBox="1"/>
      </xdr:nvSpPr>
      <xdr:spPr>
        <a:xfrm>
          <a:off x="15627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債務償還比率については充当可能財源が将来負担額を上回るため、０％表記となる。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要因としては、地方債残高の減少や基金残高の増加、交付税措置の率が大きい起債の実施が考えられる。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19495</xdr:rowOff>
    </xdr:from>
    <xdr:to>
      <xdr:col>64</xdr:col>
      <xdr:colOff>123825</xdr:colOff>
      <xdr:row>26</xdr:row>
      <xdr:rowOff>121095</xdr:rowOff>
    </xdr:to>
    <xdr:sp macro="" textlink="">
      <xdr:nvSpPr>
        <xdr:cNvPr id="153" name="楕円 152"/>
        <xdr:cNvSpPr/>
      </xdr:nvSpPr>
      <xdr:spPr>
        <a:xfrm>
          <a:off x="12509500" y="52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33836</xdr:rowOff>
    </xdr:from>
    <xdr:to>
      <xdr:col>60</xdr:col>
      <xdr:colOff>123825</xdr:colOff>
      <xdr:row>26</xdr:row>
      <xdr:rowOff>135436</xdr:rowOff>
    </xdr:to>
    <xdr:sp macro="" textlink="">
      <xdr:nvSpPr>
        <xdr:cNvPr id="154" name="楕円 153"/>
        <xdr:cNvSpPr/>
      </xdr:nvSpPr>
      <xdr:spPr>
        <a:xfrm>
          <a:off x="11747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70295</xdr:rowOff>
    </xdr:from>
    <xdr:to>
      <xdr:col>64</xdr:col>
      <xdr:colOff>73025</xdr:colOff>
      <xdr:row>26</xdr:row>
      <xdr:rowOff>84636</xdr:rowOff>
    </xdr:to>
    <xdr:cxnSp macro="">
      <xdr:nvCxnSpPr>
        <xdr:cNvPr id="155" name="直線コネクタ 154"/>
        <xdr:cNvCxnSpPr/>
      </xdr:nvCxnSpPr>
      <xdr:spPr>
        <a:xfrm flipV="1">
          <a:off x="11798300" y="5299520"/>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6"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7"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58"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59"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137622</xdr:rowOff>
    </xdr:from>
    <xdr:ext cx="405111" cy="259045"/>
    <xdr:sp macro="" textlink="">
      <xdr:nvSpPr>
        <xdr:cNvPr id="160" name="n_3mainValue債務償還比率"/>
        <xdr:cNvSpPr txBox="1"/>
      </xdr:nvSpPr>
      <xdr:spPr>
        <a:xfrm>
          <a:off x="12357744" y="502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151963</xdr:rowOff>
    </xdr:from>
    <xdr:ext cx="405111" cy="259045"/>
    <xdr:sp macro="" textlink="">
      <xdr:nvSpPr>
        <xdr:cNvPr id="161" name="n_4mainValue債務償還比率"/>
        <xdr:cNvSpPr txBox="1"/>
      </xdr:nvSpPr>
      <xdr:spPr>
        <a:xfrm>
          <a:off x="11595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4354</xdr:rowOff>
    </xdr:to>
    <xdr:cxnSp macro="">
      <xdr:nvCxnSpPr>
        <xdr:cNvPr id="77" name="直線コネクタ 76"/>
        <xdr:cNvCxnSpPr/>
      </xdr:nvCxnSpPr>
      <xdr:spPr>
        <a:xfrm>
          <a:off x="3797300" y="64965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152944</xdr:rowOff>
    </xdr:to>
    <xdr:cxnSp macro="">
      <xdr:nvCxnSpPr>
        <xdr:cNvPr id="79" name="直線コネクタ 78"/>
        <xdr:cNvCxnSpPr/>
      </xdr:nvCxnSpPr>
      <xdr:spPr>
        <a:xfrm>
          <a:off x="2908300" y="647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126819</xdr:rowOff>
    </xdr:to>
    <xdr:cxnSp macro="">
      <xdr:nvCxnSpPr>
        <xdr:cNvPr id="81" name="直線コネクタ 80"/>
        <xdr:cNvCxnSpPr/>
      </xdr:nvCxnSpPr>
      <xdr:spPr>
        <a:xfrm>
          <a:off x="2019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97427</xdr:rowOff>
    </xdr:to>
    <xdr:cxnSp macro="">
      <xdr:nvCxnSpPr>
        <xdr:cNvPr id="83" name="直線コネクタ 82"/>
        <xdr:cNvCxnSpPr/>
      </xdr:nvCxnSpPr>
      <xdr:spPr>
        <a:xfrm>
          <a:off x="1130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88" name="n_1mainValue【道路】&#10;有形固定資産減価償却率"/>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9" name="n_2mainValue【道路】&#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164754</xdr:rowOff>
    </xdr:from>
    <xdr:ext cx="405111" cy="259045"/>
    <xdr:sp macro="" textlink="">
      <xdr:nvSpPr>
        <xdr:cNvPr id="90" name="n_3mainValue【道路】&#10;有形固定資産減価償却率"/>
        <xdr:cNvSpPr txBox="1"/>
      </xdr:nvSpPr>
      <xdr:spPr>
        <a:xfrm>
          <a:off x="1816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108205</xdr:rowOff>
    </xdr:from>
    <xdr:to>
      <xdr:col>55</xdr:col>
      <xdr:colOff>50800</xdr:colOff>
      <xdr:row>42</xdr:row>
      <xdr:rowOff>38355</xdr:rowOff>
    </xdr:to>
    <xdr:sp macro="" textlink="">
      <xdr:nvSpPr>
        <xdr:cNvPr id="131" name="楕円 130"/>
        <xdr:cNvSpPr/>
      </xdr:nvSpPr>
      <xdr:spPr>
        <a:xfrm>
          <a:off x="10426700" y="7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108915</xdr:rowOff>
    </xdr:from>
    <xdr:to>
      <xdr:col>50</xdr:col>
      <xdr:colOff>165100</xdr:colOff>
      <xdr:row>42</xdr:row>
      <xdr:rowOff>39065</xdr:rowOff>
    </xdr:to>
    <xdr:sp macro="" textlink="">
      <xdr:nvSpPr>
        <xdr:cNvPr id="133" name="楕円 132"/>
        <xdr:cNvSpPr/>
      </xdr:nvSpPr>
      <xdr:spPr>
        <a:xfrm>
          <a:off x="9588500" y="7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159005</xdr:rowOff>
    </xdr:from>
    <xdr:to>
      <xdr:col>55</xdr:col>
      <xdr:colOff>0</xdr:colOff>
      <xdr:row>41</xdr:row>
      <xdr:rowOff>159715</xdr:rowOff>
    </xdr:to>
    <xdr:cxnSp macro="">
      <xdr:nvCxnSpPr>
        <xdr:cNvPr id="134" name="直線コネクタ 133"/>
        <xdr:cNvCxnSpPr/>
      </xdr:nvCxnSpPr>
      <xdr:spPr>
        <a:xfrm flipV="1">
          <a:off x="9639300" y="718845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110001</xdr:rowOff>
    </xdr:from>
    <xdr:to>
      <xdr:col>46</xdr:col>
      <xdr:colOff>38100</xdr:colOff>
      <xdr:row>42</xdr:row>
      <xdr:rowOff>40151</xdr:rowOff>
    </xdr:to>
    <xdr:sp macro="" textlink="">
      <xdr:nvSpPr>
        <xdr:cNvPr id="135" name="楕円 134"/>
        <xdr:cNvSpPr/>
      </xdr:nvSpPr>
      <xdr:spPr>
        <a:xfrm>
          <a:off x="8699500" y="71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159715</xdr:rowOff>
    </xdr:from>
    <xdr:to>
      <xdr:col>50</xdr:col>
      <xdr:colOff>114300</xdr:colOff>
      <xdr:row>41</xdr:row>
      <xdr:rowOff>160801</xdr:rowOff>
    </xdr:to>
    <xdr:cxnSp macro="">
      <xdr:nvCxnSpPr>
        <xdr:cNvPr id="136" name="直線コネクタ 135"/>
        <xdr:cNvCxnSpPr/>
      </xdr:nvCxnSpPr>
      <xdr:spPr>
        <a:xfrm flipV="1">
          <a:off x="8750300" y="718916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111215</xdr:rowOff>
    </xdr:from>
    <xdr:to>
      <xdr:col>41</xdr:col>
      <xdr:colOff>101600</xdr:colOff>
      <xdr:row>42</xdr:row>
      <xdr:rowOff>41365</xdr:rowOff>
    </xdr:to>
    <xdr:sp macro="" textlink="">
      <xdr:nvSpPr>
        <xdr:cNvPr id="137" name="楕円 136"/>
        <xdr:cNvSpPr/>
      </xdr:nvSpPr>
      <xdr:spPr>
        <a:xfrm>
          <a:off x="7810500" y="7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160801</xdr:rowOff>
    </xdr:from>
    <xdr:to>
      <xdr:col>45</xdr:col>
      <xdr:colOff>177800</xdr:colOff>
      <xdr:row>41</xdr:row>
      <xdr:rowOff>162015</xdr:rowOff>
    </xdr:to>
    <xdr:cxnSp macro="">
      <xdr:nvCxnSpPr>
        <xdr:cNvPr id="138" name="直線コネクタ 137"/>
        <xdr:cNvCxnSpPr/>
      </xdr:nvCxnSpPr>
      <xdr:spPr>
        <a:xfrm flipV="1">
          <a:off x="7861300" y="719025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110721</xdr:rowOff>
    </xdr:from>
    <xdr:to>
      <xdr:col>36</xdr:col>
      <xdr:colOff>165100</xdr:colOff>
      <xdr:row>42</xdr:row>
      <xdr:rowOff>40871</xdr:rowOff>
    </xdr:to>
    <xdr:sp macro="" textlink="">
      <xdr:nvSpPr>
        <xdr:cNvPr id="139" name="楕円 138"/>
        <xdr:cNvSpPr/>
      </xdr:nvSpPr>
      <xdr:spPr>
        <a:xfrm>
          <a:off x="6921500" y="7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161521</xdr:rowOff>
    </xdr:from>
    <xdr:to>
      <xdr:col>41</xdr:col>
      <xdr:colOff>50800</xdr:colOff>
      <xdr:row>41</xdr:row>
      <xdr:rowOff>162015</xdr:rowOff>
    </xdr:to>
    <xdr:cxnSp macro="">
      <xdr:nvCxnSpPr>
        <xdr:cNvPr id="140" name="直線コネクタ 139"/>
        <xdr:cNvCxnSpPr/>
      </xdr:nvCxnSpPr>
      <xdr:spPr>
        <a:xfrm>
          <a:off x="6972300" y="71909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30192</xdr:rowOff>
    </xdr:from>
    <xdr:ext cx="534377" cy="259045"/>
    <xdr:sp macro="" textlink="">
      <xdr:nvSpPr>
        <xdr:cNvPr id="145" name="n_1mainValue【道路】&#10;一人当たり延長"/>
        <xdr:cNvSpPr txBox="1"/>
      </xdr:nvSpPr>
      <xdr:spPr>
        <a:xfrm>
          <a:off x="9359411" y="7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31278</xdr:rowOff>
    </xdr:from>
    <xdr:ext cx="534377" cy="259045"/>
    <xdr:sp macro="" textlink="">
      <xdr:nvSpPr>
        <xdr:cNvPr id="146" name="n_2mainValue【道路】&#10;一人当たり延長"/>
        <xdr:cNvSpPr txBox="1"/>
      </xdr:nvSpPr>
      <xdr:spPr>
        <a:xfrm>
          <a:off x="8483111" y="72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32492</xdr:rowOff>
    </xdr:from>
    <xdr:ext cx="534377" cy="259045"/>
    <xdr:sp macro="" textlink="">
      <xdr:nvSpPr>
        <xdr:cNvPr id="147" name="n_3mainValue【道路】&#10;一人当たり延長"/>
        <xdr:cNvSpPr txBox="1"/>
      </xdr:nvSpPr>
      <xdr:spPr>
        <a:xfrm>
          <a:off x="7594111" y="7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31998</xdr:rowOff>
    </xdr:from>
    <xdr:ext cx="534377" cy="259045"/>
    <xdr:sp macro="" textlink="">
      <xdr:nvSpPr>
        <xdr:cNvPr id="148" name="n_4mainValue【道路】&#10;一人当たり延長"/>
        <xdr:cNvSpPr txBox="1"/>
      </xdr:nvSpPr>
      <xdr:spPr>
        <a:xfrm>
          <a:off x="6705111" y="72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9616</xdr:rowOff>
    </xdr:from>
    <xdr:to>
      <xdr:col>24</xdr:col>
      <xdr:colOff>114300</xdr:colOff>
      <xdr:row>58</xdr:row>
      <xdr:rowOff>111216</xdr:rowOff>
    </xdr:to>
    <xdr:sp macro="" textlink="">
      <xdr:nvSpPr>
        <xdr:cNvPr id="190" name="楕円 189"/>
        <xdr:cNvSpPr/>
      </xdr:nvSpPr>
      <xdr:spPr>
        <a:xfrm>
          <a:off x="4584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32493</xdr:rowOff>
    </xdr:from>
    <xdr:ext cx="405111" cy="259045"/>
    <xdr:sp macro="" textlink="">
      <xdr:nvSpPr>
        <xdr:cNvPr id="191" name="【橋りょう・トンネル】&#10;有形固定資産減価償却率該当値テキスト"/>
        <xdr:cNvSpPr txBox="1"/>
      </xdr:nvSpPr>
      <xdr:spPr>
        <a:xfrm>
          <a:off x="4673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158206</xdr:rowOff>
    </xdr:from>
    <xdr:to>
      <xdr:col>20</xdr:col>
      <xdr:colOff>38100</xdr:colOff>
      <xdr:row>58</xdr:row>
      <xdr:rowOff>88356</xdr:rowOff>
    </xdr:to>
    <xdr:sp macro="" textlink="">
      <xdr:nvSpPr>
        <xdr:cNvPr id="192" name="楕円 191"/>
        <xdr:cNvSpPr/>
      </xdr:nvSpPr>
      <xdr:spPr>
        <a:xfrm>
          <a:off x="3746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37556</xdr:rowOff>
    </xdr:from>
    <xdr:to>
      <xdr:col>24</xdr:col>
      <xdr:colOff>63500</xdr:colOff>
      <xdr:row>58</xdr:row>
      <xdr:rowOff>60416</xdr:rowOff>
    </xdr:to>
    <xdr:cxnSp macro="">
      <xdr:nvCxnSpPr>
        <xdr:cNvPr id="193" name="直線コネクタ 192"/>
        <xdr:cNvCxnSpPr/>
      </xdr:nvCxnSpPr>
      <xdr:spPr>
        <a:xfrm>
          <a:off x="3797300" y="9981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135346</xdr:rowOff>
    </xdr:from>
    <xdr:to>
      <xdr:col>15</xdr:col>
      <xdr:colOff>101600</xdr:colOff>
      <xdr:row>58</xdr:row>
      <xdr:rowOff>65496</xdr:rowOff>
    </xdr:to>
    <xdr:sp macro="" textlink="">
      <xdr:nvSpPr>
        <xdr:cNvPr id="194" name="楕円 193"/>
        <xdr:cNvSpPr/>
      </xdr:nvSpPr>
      <xdr:spPr>
        <a:xfrm>
          <a:off x="2857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14696</xdr:rowOff>
    </xdr:from>
    <xdr:to>
      <xdr:col>19</xdr:col>
      <xdr:colOff>177800</xdr:colOff>
      <xdr:row>58</xdr:row>
      <xdr:rowOff>37556</xdr:rowOff>
    </xdr:to>
    <xdr:cxnSp macro="">
      <xdr:nvCxnSpPr>
        <xdr:cNvPr id="195" name="直線コネクタ 194"/>
        <xdr:cNvCxnSpPr/>
      </xdr:nvCxnSpPr>
      <xdr:spPr>
        <a:xfrm>
          <a:off x="2908300" y="995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96" name="楕円 195"/>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14696</xdr:rowOff>
    </xdr:to>
    <xdr:cxnSp macro="">
      <xdr:nvCxnSpPr>
        <xdr:cNvPr id="197" name="直線コネクタ 196"/>
        <xdr:cNvCxnSpPr/>
      </xdr:nvCxnSpPr>
      <xdr:spPr>
        <a:xfrm>
          <a:off x="2019300" y="99326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92891</xdr:rowOff>
    </xdr:from>
    <xdr:to>
      <xdr:col>6</xdr:col>
      <xdr:colOff>38100</xdr:colOff>
      <xdr:row>58</xdr:row>
      <xdr:rowOff>23041</xdr:rowOff>
    </xdr:to>
    <xdr:sp macro="" textlink="">
      <xdr:nvSpPr>
        <xdr:cNvPr id="198" name="楕円 197"/>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143691</xdr:rowOff>
    </xdr:from>
    <xdr:to>
      <xdr:col>10</xdr:col>
      <xdr:colOff>114300</xdr:colOff>
      <xdr:row>57</xdr:row>
      <xdr:rowOff>160020</xdr:rowOff>
    </xdr:to>
    <xdr:cxnSp macro="">
      <xdr:nvCxnSpPr>
        <xdr:cNvPr id="199" name="直線コネクタ 198"/>
        <xdr:cNvCxnSpPr/>
      </xdr:nvCxnSpPr>
      <xdr:spPr>
        <a:xfrm>
          <a:off x="1130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104883</xdr:rowOff>
    </xdr:from>
    <xdr:ext cx="405111" cy="259045"/>
    <xdr:sp macro="" textlink="">
      <xdr:nvSpPr>
        <xdr:cNvPr id="204" name="n_1mainValue【橋りょう・トンネル】&#10;有形固定資産減価償却率"/>
        <xdr:cNvSpPr txBox="1"/>
      </xdr:nvSpPr>
      <xdr:spPr>
        <a:xfrm>
          <a:off x="3582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82023</xdr:rowOff>
    </xdr:from>
    <xdr:ext cx="405111" cy="259045"/>
    <xdr:sp macro="" textlink="">
      <xdr:nvSpPr>
        <xdr:cNvPr id="205" name="n_2mainValue【橋りょう・トンネル】&#10;有形固定資産減価償却率"/>
        <xdr:cNvSpPr txBox="1"/>
      </xdr:nvSpPr>
      <xdr:spPr>
        <a:xfrm>
          <a:off x="2705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55897</xdr:rowOff>
    </xdr:from>
    <xdr:ext cx="405111" cy="259045"/>
    <xdr:sp macro="" textlink="">
      <xdr:nvSpPr>
        <xdr:cNvPr id="206" name="n_3mainValue【橋りょう・トンネル】&#10;有形固定資産減価償却率"/>
        <xdr:cNvSpPr txBox="1"/>
      </xdr:nvSpPr>
      <xdr:spPr>
        <a:xfrm>
          <a:off x="1816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39568</xdr:rowOff>
    </xdr:from>
    <xdr:ext cx="405111" cy="259045"/>
    <xdr:sp macro="" textlink="">
      <xdr:nvSpPr>
        <xdr:cNvPr id="207" name="n_4mainValue【橋りょう・トンネル】&#10;有形固定資産減価償却率"/>
        <xdr:cNvSpPr txBox="1"/>
      </xdr:nvSpPr>
      <xdr:spPr>
        <a:xfrm>
          <a:off x="927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12696</xdr:rowOff>
    </xdr:from>
    <xdr:to>
      <xdr:col>55</xdr:col>
      <xdr:colOff>50800</xdr:colOff>
      <xdr:row>58</xdr:row>
      <xdr:rowOff>114296</xdr:rowOff>
    </xdr:to>
    <xdr:sp macro="" textlink="">
      <xdr:nvSpPr>
        <xdr:cNvPr id="245" name="楕円 244"/>
        <xdr:cNvSpPr/>
      </xdr:nvSpPr>
      <xdr:spPr>
        <a:xfrm>
          <a:off x="10426700" y="9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35573</xdr:rowOff>
    </xdr:from>
    <xdr:ext cx="690189" cy="259045"/>
    <xdr:sp macro="" textlink="">
      <xdr:nvSpPr>
        <xdr:cNvPr id="246" name="【橋りょう・トンネル】&#10;一人当たり有形固定資産（償却資産）額該当値テキスト"/>
        <xdr:cNvSpPr txBox="1"/>
      </xdr:nvSpPr>
      <xdr:spPr>
        <a:xfrm>
          <a:off x="10515600" y="980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34742</xdr:rowOff>
    </xdr:from>
    <xdr:to>
      <xdr:col>50</xdr:col>
      <xdr:colOff>165100</xdr:colOff>
      <xdr:row>58</xdr:row>
      <xdr:rowOff>136342</xdr:rowOff>
    </xdr:to>
    <xdr:sp macro="" textlink="">
      <xdr:nvSpPr>
        <xdr:cNvPr id="247" name="楕円 246"/>
        <xdr:cNvSpPr/>
      </xdr:nvSpPr>
      <xdr:spPr>
        <a:xfrm>
          <a:off x="9588500" y="99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63496</xdr:rowOff>
    </xdr:from>
    <xdr:to>
      <xdr:col>55</xdr:col>
      <xdr:colOff>0</xdr:colOff>
      <xdr:row>58</xdr:row>
      <xdr:rowOff>85542</xdr:rowOff>
    </xdr:to>
    <xdr:cxnSp macro="">
      <xdr:nvCxnSpPr>
        <xdr:cNvPr id="248" name="直線コネクタ 247"/>
        <xdr:cNvCxnSpPr/>
      </xdr:nvCxnSpPr>
      <xdr:spPr>
        <a:xfrm flipV="1">
          <a:off x="9639300" y="10007596"/>
          <a:ext cx="838200" cy="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60136</xdr:rowOff>
    </xdr:from>
    <xdr:to>
      <xdr:col>46</xdr:col>
      <xdr:colOff>38100</xdr:colOff>
      <xdr:row>58</xdr:row>
      <xdr:rowOff>161736</xdr:rowOff>
    </xdr:to>
    <xdr:sp macro="" textlink="">
      <xdr:nvSpPr>
        <xdr:cNvPr id="249" name="楕円 248"/>
        <xdr:cNvSpPr/>
      </xdr:nvSpPr>
      <xdr:spPr>
        <a:xfrm>
          <a:off x="8699500" y="100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85542</xdr:rowOff>
    </xdr:from>
    <xdr:to>
      <xdr:col>50</xdr:col>
      <xdr:colOff>114300</xdr:colOff>
      <xdr:row>58</xdr:row>
      <xdr:rowOff>110936</xdr:rowOff>
    </xdr:to>
    <xdr:cxnSp macro="">
      <xdr:nvCxnSpPr>
        <xdr:cNvPr id="250" name="直線コネクタ 249"/>
        <xdr:cNvCxnSpPr/>
      </xdr:nvCxnSpPr>
      <xdr:spPr>
        <a:xfrm flipV="1">
          <a:off x="8750300" y="10029642"/>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78519</xdr:rowOff>
    </xdr:from>
    <xdr:to>
      <xdr:col>41</xdr:col>
      <xdr:colOff>101600</xdr:colOff>
      <xdr:row>59</xdr:row>
      <xdr:rowOff>8669</xdr:rowOff>
    </xdr:to>
    <xdr:sp macro="" textlink="">
      <xdr:nvSpPr>
        <xdr:cNvPr id="251" name="楕円 250"/>
        <xdr:cNvSpPr/>
      </xdr:nvSpPr>
      <xdr:spPr>
        <a:xfrm>
          <a:off x="7810500" y="100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110936</xdr:rowOff>
    </xdr:from>
    <xdr:to>
      <xdr:col>45</xdr:col>
      <xdr:colOff>177800</xdr:colOff>
      <xdr:row>58</xdr:row>
      <xdr:rowOff>129319</xdr:rowOff>
    </xdr:to>
    <xdr:cxnSp macro="">
      <xdr:nvCxnSpPr>
        <xdr:cNvPr id="252" name="直線コネクタ 251"/>
        <xdr:cNvCxnSpPr/>
      </xdr:nvCxnSpPr>
      <xdr:spPr>
        <a:xfrm flipV="1">
          <a:off x="7861300" y="10055036"/>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96240</xdr:rowOff>
    </xdr:from>
    <xdr:to>
      <xdr:col>36</xdr:col>
      <xdr:colOff>165100</xdr:colOff>
      <xdr:row>59</xdr:row>
      <xdr:rowOff>26390</xdr:rowOff>
    </xdr:to>
    <xdr:sp macro="" textlink="">
      <xdr:nvSpPr>
        <xdr:cNvPr id="253" name="楕円 252"/>
        <xdr:cNvSpPr/>
      </xdr:nvSpPr>
      <xdr:spPr>
        <a:xfrm>
          <a:off x="6921500" y="100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129319</xdr:rowOff>
    </xdr:from>
    <xdr:to>
      <xdr:col>41</xdr:col>
      <xdr:colOff>50800</xdr:colOff>
      <xdr:row>58</xdr:row>
      <xdr:rowOff>147040</xdr:rowOff>
    </xdr:to>
    <xdr:cxnSp macro="">
      <xdr:nvCxnSpPr>
        <xdr:cNvPr id="254" name="直線コネクタ 253"/>
        <xdr:cNvCxnSpPr/>
      </xdr:nvCxnSpPr>
      <xdr:spPr>
        <a:xfrm flipV="1">
          <a:off x="6972300" y="10073419"/>
          <a:ext cx="8890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152869</xdr:rowOff>
    </xdr:from>
    <xdr:ext cx="690189" cy="259045"/>
    <xdr:sp macro="" textlink="">
      <xdr:nvSpPr>
        <xdr:cNvPr id="259" name="n_1mainValue【橋りょう・トンネル】&#10;一人当たり有形固定資産（償却資産）額"/>
        <xdr:cNvSpPr txBox="1"/>
      </xdr:nvSpPr>
      <xdr:spPr>
        <a:xfrm>
          <a:off x="9281505" y="9754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6813</xdr:rowOff>
    </xdr:from>
    <xdr:ext cx="690189" cy="259045"/>
    <xdr:sp macro="" textlink="">
      <xdr:nvSpPr>
        <xdr:cNvPr id="260" name="n_2mainValue【橋りょう・トンネル】&#10;一人当たり有形固定資産（償却資産）額"/>
        <xdr:cNvSpPr txBox="1"/>
      </xdr:nvSpPr>
      <xdr:spPr>
        <a:xfrm>
          <a:off x="8405205" y="9779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25196</xdr:rowOff>
    </xdr:from>
    <xdr:ext cx="690189" cy="259045"/>
    <xdr:sp macro="" textlink="">
      <xdr:nvSpPr>
        <xdr:cNvPr id="261" name="n_3mainValue【橋りょう・トンネル】&#10;一人当たり有形固定資産（償却資産）額"/>
        <xdr:cNvSpPr txBox="1"/>
      </xdr:nvSpPr>
      <xdr:spPr>
        <a:xfrm>
          <a:off x="7516205" y="979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42917</xdr:rowOff>
    </xdr:from>
    <xdr:ext cx="690189" cy="259045"/>
    <xdr:sp macro="" textlink="">
      <xdr:nvSpPr>
        <xdr:cNvPr id="262" name="n_4mainValue【橋りょう・トンネル】&#10;一人当たり有形固定資産（償却資産）額"/>
        <xdr:cNvSpPr txBox="1"/>
      </xdr:nvSpPr>
      <xdr:spPr>
        <a:xfrm>
          <a:off x="6627205" y="981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303" name="楕円 302"/>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304" name="【公営住宅】&#10;有形固定資産減価償却率該当値テキスト"/>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305" name="楕円 304"/>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158114</xdr:rowOff>
    </xdr:to>
    <xdr:cxnSp macro="">
      <xdr:nvCxnSpPr>
        <xdr:cNvPr id="306" name="直線コネクタ 305"/>
        <xdr:cNvCxnSpPr/>
      </xdr:nvCxnSpPr>
      <xdr:spPr>
        <a:xfrm>
          <a:off x="3797300" y="136455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84455</xdr:rowOff>
    </xdr:from>
    <xdr:to>
      <xdr:col>15</xdr:col>
      <xdr:colOff>101600</xdr:colOff>
      <xdr:row>80</xdr:row>
      <xdr:rowOff>14605</xdr:rowOff>
    </xdr:to>
    <xdr:sp macro="" textlink="">
      <xdr:nvSpPr>
        <xdr:cNvPr id="307" name="楕円 306"/>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135255</xdr:rowOff>
    </xdr:to>
    <xdr:cxnSp macro="">
      <xdr:nvCxnSpPr>
        <xdr:cNvPr id="308" name="直線コネクタ 307"/>
        <xdr:cNvCxnSpPr/>
      </xdr:nvCxnSpPr>
      <xdr:spPr>
        <a:xfrm flipV="1">
          <a:off x="2908300" y="13645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09" name="楕円 308"/>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85725</xdr:rowOff>
    </xdr:from>
    <xdr:to>
      <xdr:col>15</xdr:col>
      <xdr:colOff>50800</xdr:colOff>
      <xdr:row>79</xdr:row>
      <xdr:rowOff>135255</xdr:rowOff>
    </xdr:to>
    <xdr:cxnSp macro="">
      <xdr:nvCxnSpPr>
        <xdr:cNvPr id="310" name="直線コネクタ 309"/>
        <xdr:cNvCxnSpPr/>
      </xdr:nvCxnSpPr>
      <xdr:spPr>
        <a:xfrm>
          <a:off x="2019300" y="1363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137795</xdr:rowOff>
    </xdr:from>
    <xdr:to>
      <xdr:col>6</xdr:col>
      <xdr:colOff>38100</xdr:colOff>
      <xdr:row>79</xdr:row>
      <xdr:rowOff>67945</xdr:rowOff>
    </xdr:to>
    <xdr:sp macro="" textlink="">
      <xdr:nvSpPr>
        <xdr:cNvPr id="311" name="楕円 310"/>
        <xdr:cNvSpPr/>
      </xdr:nvSpPr>
      <xdr:spPr>
        <a:xfrm>
          <a:off x="1079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17145</xdr:rowOff>
    </xdr:from>
    <xdr:to>
      <xdr:col>10</xdr:col>
      <xdr:colOff>114300</xdr:colOff>
      <xdr:row>79</xdr:row>
      <xdr:rowOff>85725</xdr:rowOff>
    </xdr:to>
    <xdr:cxnSp macro="">
      <xdr:nvCxnSpPr>
        <xdr:cNvPr id="312" name="直線コネクタ 311"/>
        <xdr:cNvCxnSpPr/>
      </xdr:nvCxnSpPr>
      <xdr:spPr>
        <a:xfrm>
          <a:off x="1130300" y="13561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317" name="n_1mainValue【公営住宅】&#10;有形固定資産減価償却率"/>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318" name="n_2mainValue【公営住宅】&#10;有形固定資産減価償却率"/>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319" name="n_3mainValue【公営住宅】&#10;有形固定資産減価償却率"/>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84472</xdr:rowOff>
    </xdr:from>
    <xdr:ext cx="405111" cy="259045"/>
    <xdr:sp macro="" textlink="">
      <xdr:nvSpPr>
        <xdr:cNvPr id="320" name="n_4mainValue【公営住宅】&#10;有形固定資産減価償却率"/>
        <xdr:cNvSpPr txBox="1"/>
      </xdr:nvSpPr>
      <xdr:spPr>
        <a:xfrm>
          <a:off x="927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0" name="楕円 359"/>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1"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122479</xdr:rowOff>
    </xdr:from>
    <xdr:to>
      <xdr:col>50</xdr:col>
      <xdr:colOff>165100</xdr:colOff>
      <xdr:row>86</xdr:row>
      <xdr:rowOff>52629</xdr:rowOff>
    </xdr:to>
    <xdr:sp macro="" textlink="">
      <xdr:nvSpPr>
        <xdr:cNvPr id="362" name="楕円 361"/>
        <xdr:cNvSpPr/>
      </xdr:nvSpPr>
      <xdr:spPr>
        <a:xfrm>
          <a:off x="9588500" y="14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1829</xdr:rowOff>
    </xdr:from>
    <xdr:to>
      <xdr:col>55</xdr:col>
      <xdr:colOff>0</xdr:colOff>
      <xdr:row>86</xdr:row>
      <xdr:rowOff>54102</xdr:rowOff>
    </xdr:to>
    <xdr:cxnSp macro="">
      <xdr:nvCxnSpPr>
        <xdr:cNvPr id="363" name="直線コネクタ 362"/>
        <xdr:cNvCxnSpPr/>
      </xdr:nvCxnSpPr>
      <xdr:spPr>
        <a:xfrm>
          <a:off x="9639300" y="14746529"/>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133299</xdr:rowOff>
    </xdr:from>
    <xdr:to>
      <xdr:col>46</xdr:col>
      <xdr:colOff>38100</xdr:colOff>
      <xdr:row>86</xdr:row>
      <xdr:rowOff>63449</xdr:rowOff>
    </xdr:to>
    <xdr:sp macro="" textlink="">
      <xdr:nvSpPr>
        <xdr:cNvPr id="364" name="楕円 363"/>
        <xdr:cNvSpPr/>
      </xdr:nvSpPr>
      <xdr:spPr>
        <a:xfrm>
          <a:off x="86995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1829</xdr:rowOff>
    </xdr:from>
    <xdr:to>
      <xdr:col>50</xdr:col>
      <xdr:colOff>114300</xdr:colOff>
      <xdr:row>86</xdr:row>
      <xdr:rowOff>12649</xdr:rowOff>
    </xdr:to>
    <xdr:cxnSp macro="">
      <xdr:nvCxnSpPr>
        <xdr:cNvPr id="365" name="直線コネクタ 364"/>
        <xdr:cNvCxnSpPr/>
      </xdr:nvCxnSpPr>
      <xdr:spPr>
        <a:xfrm flipV="1">
          <a:off x="8750300" y="14746529"/>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135280</xdr:rowOff>
    </xdr:from>
    <xdr:to>
      <xdr:col>41</xdr:col>
      <xdr:colOff>101600</xdr:colOff>
      <xdr:row>86</xdr:row>
      <xdr:rowOff>65430</xdr:rowOff>
    </xdr:to>
    <xdr:sp macro="" textlink="">
      <xdr:nvSpPr>
        <xdr:cNvPr id="366" name="楕円 365"/>
        <xdr:cNvSpPr/>
      </xdr:nvSpPr>
      <xdr:spPr>
        <a:xfrm>
          <a:off x="7810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12649</xdr:rowOff>
    </xdr:from>
    <xdr:to>
      <xdr:col>45</xdr:col>
      <xdr:colOff>177800</xdr:colOff>
      <xdr:row>86</xdr:row>
      <xdr:rowOff>14630</xdr:rowOff>
    </xdr:to>
    <xdr:cxnSp macro="">
      <xdr:nvCxnSpPr>
        <xdr:cNvPr id="367" name="直線コネクタ 366"/>
        <xdr:cNvCxnSpPr/>
      </xdr:nvCxnSpPr>
      <xdr:spPr>
        <a:xfrm flipV="1">
          <a:off x="7861300" y="1475734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136576</xdr:rowOff>
    </xdr:from>
    <xdr:to>
      <xdr:col>36</xdr:col>
      <xdr:colOff>165100</xdr:colOff>
      <xdr:row>86</xdr:row>
      <xdr:rowOff>66726</xdr:rowOff>
    </xdr:to>
    <xdr:sp macro="" textlink="">
      <xdr:nvSpPr>
        <xdr:cNvPr id="368" name="楕円 367"/>
        <xdr:cNvSpPr/>
      </xdr:nvSpPr>
      <xdr:spPr>
        <a:xfrm>
          <a:off x="6921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14630</xdr:rowOff>
    </xdr:from>
    <xdr:to>
      <xdr:col>41</xdr:col>
      <xdr:colOff>50800</xdr:colOff>
      <xdr:row>86</xdr:row>
      <xdr:rowOff>15926</xdr:rowOff>
    </xdr:to>
    <xdr:cxnSp macro="">
      <xdr:nvCxnSpPr>
        <xdr:cNvPr id="369" name="直線コネクタ 368"/>
        <xdr:cNvCxnSpPr/>
      </xdr:nvCxnSpPr>
      <xdr:spPr>
        <a:xfrm flipV="1">
          <a:off x="6972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43756</xdr:rowOff>
    </xdr:from>
    <xdr:ext cx="469744" cy="259045"/>
    <xdr:sp macro="" textlink="">
      <xdr:nvSpPr>
        <xdr:cNvPr id="374" name="n_1mainValue【公営住宅】&#10;一人当たり面積"/>
        <xdr:cNvSpPr txBox="1"/>
      </xdr:nvSpPr>
      <xdr:spPr>
        <a:xfrm>
          <a:off x="9391727" y="147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54576</xdr:rowOff>
    </xdr:from>
    <xdr:ext cx="469744" cy="259045"/>
    <xdr:sp macro="" textlink="">
      <xdr:nvSpPr>
        <xdr:cNvPr id="375" name="n_2mainValue【公営住宅】&#10;一人当たり面積"/>
        <xdr:cNvSpPr txBox="1"/>
      </xdr:nvSpPr>
      <xdr:spPr>
        <a:xfrm>
          <a:off x="8515427" y="147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56557</xdr:rowOff>
    </xdr:from>
    <xdr:ext cx="469744" cy="259045"/>
    <xdr:sp macro="" textlink="">
      <xdr:nvSpPr>
        <xdr:cNvPr id="376" name="n_3mainValue【公営住宅】&#10;一人当たり面積"/>
        <xdr:cNvSpPr txBox="1"/>
      </xdr:nvSpPr>
      <xdr:spPr>
        <a:xfrm>
          <a:off x="76264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57853</xdr:rowOff>
    </xdr:from>
    <xdr:ext cx="469744" cy="259045"/>
    <xdr:sp macro="" textlink="">
      <xdr:nvSpPr>
        <xdr:cNvPr id="377" name="n_4mainValue【公営住宅】&#10;一人当たり面積"/>
        <xdr:cNvSpPr txBox="1"/>
      </xdr:nvSpPr>
      <xdr:spPr>
        <a:xfrm>
          <a:off x="6737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9" name="楕円 418"/>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120122</xdr:rowOff>
    </xdr:from>
    <xdr:ext cx="405111" cy="259045"/>
    <xdr:sp macro="" textlink="">
      <xdr:nvSpPr>
        <xdr:cNvPr id="420" name="【港湾・漁港】&#10;有形固定資産減価償却率該当値テキスト"/>
        <xdr:cNvSpPr txBox="1"/>
      </xdr:nvSpPr>
      <xdr:spPr>
        <a:xfrm>
          <a:off x="4673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66221</xdr:rowOff>
    </xdr:from>
    <xdr:to>
      <xdr:col>20</xdr:col>
      <xdr:colOff>38100</xdr:colOff>
      <xdr:row>104</xdr:row>
      <xdr:rowOff>167821</xdr:rowOff>
    </xdr:to>
    <xdr:sp macro="" textlink="">
      <xdr:nvSpPr>
        <xdr:cNvPr id="421" name="楕円 420"/>
        <xdr:cNvSpPr/>
      </xdr:nvSpPr>
      <xdr:spPr>
        <a:xfrm>
          <a:off x="3746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148045</xdr:rowOff>
    </xdr:to>
    <xdr:cxnSp macro="">
      <xdr:nvCxnSpPr>
        <xdr:cNvPr id="422" name="直線コネクタ 421"/>
        <xdr:cNvCxnSpPr/>
      </xdr:nvCxnSpPr>
      <xdr:spPr>
        <a:xfrm>
          <a:off x="3797300" y="179478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3" name="楕円 422"/>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117021</xdr:rowOff>
    </xdr:to>
    <xdr:cxnSp macro="">
      <xdr:nvCxnSpPr>
        <xdr:cNvPr id="424" name="直線コネクタ 423"/>
        <xdr:cNvCxnSpPr/>
      </xdr:nvCxnSpPr>
      <xdr:spPr>
        <a:xfrm>
          <a:off x="2908300" y="1791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25" name="楕円 424"/>
        <xdr:cNvSpPr/>
      </xdr:nvSpPr>
      <xdr:spPr>
        <a:xfrm>
          <a:off x="1968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87630</xdr:rowOff>
    </xdr:to>
    <xdr:cxnSp macro="">
      <xdr:nvCxnSpPr>
        <xdr:cNvPr id="426" name="直線コネクタ 425"/>
        <xdr:cNvCxnSpPr/>
      </xdr:nvCxnSpPr>
      <xdr:spPr>
        <a:xfrm>
          <a:off x="2019300" y="1788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27" name="楕円 426"/>
        <xdr:cNvSpPr/>
      </xdr:nvSpPr>
      <xdr:spPr>
        <a:xfrm>
          <a:off x="1079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25581</xdr:rowOff>
    </xdr:from>
    <xdr:to>
      <xdr:col>10</xdr:col>
      <xdr:colOff>114300</xdr:colOff>
      <xdr:row>104</xdr:row>
      <xdr:rowOff>56606</xdr:rowOff>
    </xdr:to>
    <xdr:cxnSp macro="">
      <xdr:nvCxnSpPr>
        <xdr:cNvPr id="428" name="直線コネクタ 427"/>
        <xdr:cNvCxnSpPr/>
      </xdr:nvCxnSpPr>
      <xdr:spPr>
        <a:xfrm>
          <a:off x="1130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12898</xdr:rowOff>
    </xdr:from>
    <xdr:ext cx="405111" cy="259045"/>
    <xdr:sp macro="" textlink="">
      <xdr:nvSpPr>
        <xdr:cNvPr id="433" name="n_1main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4" name="n_2mainValue【港湾・漁港】&#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5" name="n_3mainValue【港湾・漁港】&#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6" name="n_4mainValue【港湾・漁港】&#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5477</xdr:rowOff>
    </xdr:from>
    <xdr:to>
      <xdr:col>55</xdr:col>
      <xdr:colOff>50800</xdr:colOff>
      <xdr:row>107</xdr:row>
      <xdr:rowOff>107077</xdr:rowOff>
    </xdr:to>
    <xdr:sp macro="" textlink="">
      <xdr:nvSpPr>
        <xdr:cNvPr id="476" name="楕円 475"/>
        <xdr:cNvSpPr/>
      </xdr:nvSpPr>
      <xdr:spPr>
        <a:xfrm>
          <a:off x="10426700" y="183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28354</xdr:rowOff>
    </xdr:from>
    <xdr:ext cx="599010" cy="259045"/>
    <xdr:sp macro="" textlink="">
      <xdr:nvSpPr>
        <xdr:cNvPr id="477" name="【港湾・漁港】&#10;一人当たり有形固定資産（償却資産）額該当値テキスト"/>
        <xdr:cNvSpPr txBox="1"/>
      </xdr:nvSpPr>
      <xdr:spPr>
        <a:xfrm>
          <a:off x="10515600" y="1820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9240</xdr:rowOff>
    </xdr:from>
    <xdr:to>
      <xdr:col>50</xdr:col>
      <xdr:colOff>165100</xdr:colOff>
      <xdr:row>107</xdr:row>
      <xdr:rowOff>110840</xdr:rowOff>
    </xdr:to>
    <xdr:sp macro="" textlink="">
      <xdr:nvSpPr>
        <xdr:cNvPr id="478" name="楕円 477"/>
        <xdr:cNvSpPr/>
      </xdr:nvSpPr>
      <xdr:spPr>
        <a:xfrm>
          <a:off x="9588500" y="183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56277</xdr:rowOff>
    </xdr:from>
    <xdr:to>
      <xdr:col>55</xdr:col>
      <xdr:colOff>0</xdr:colOff>
      <xdr:row>107</xdr:row>
      <xdr:rowOff>60040</xdr:rowOff>
    </xdr:to>
    <xdr:cxnSp macro="">
      <xdr:nvCxnSpPr>
        <xdr:cNvPr id="479" name="直線コネクタ 478"/>
        <xdr:cNvCxnSpPr/>
      </xdr:nvCxnSpPr>
      <xdr:spPr>
        <a:xfrm flipV="1">
          <a:off x="9639300" y="18401427"/>
          <a:ext cx="8382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14720</xdr:rowOff>
    </xdr:from>
    <xdr:to>
      <xdr:col>46</xdr:col>
      <xdr:colOff>38100</xdr:colOff>
      <xdr:row>107</xdr:row>
      <xdr:rowOff>116320</xdr:rowOff>
    </xdr:to>
    <xdr:sp macro="" textlink="">
      <xdr:nvSpPr>
        <xdr:cNvPr id="480" name="楕円 479"/>
        <xdr:cNvSpPr/>
      </xdr:nvSpPr>
      <xdr:spPr>
        <a:xfrm>
          <a:off x="8699500" y="183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60040</xdr:rowOff>
    </xdr:from>
    <xdr:to>
      <xdr:col>50</xdr:col>
      <xdr:colOff>114300</xdr:colOff>
      <xdr:row>107</xdr:row>
      <xdr:rowOff>65520</xdr:rowOff>
    </xdr:to>
    <xdr:cxnSp macro="">
      <xdr:nvCxnSpPr>
        <xdr:cNvPr id="481" name="直線コネクタ 480"/>
        <xdr:cNvCxnSpPr/>
      </xdr:nvCxnSpPr>
      <xdr:spPr>
        <a:xfrm flipV="1">
          <a:off x="8750300" y="18405190"/>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19834</xdr:rowOff>
    </xdr:from>
    <xdr:to>
      <xdr:col>41</xdr:col>
      <xdr:colOff>101600</xdr:colOff>
      <xdr:row>107</xdr:row>
      <xdr:rowOff>121434</xdr:rowOff>
    </xdr:to>
    <xdr:sp macro="" textlink="">
      <xdr:nvSpPr>
        <xdr:cNvPr id="482" name="楕円 481"/>
        <xdr:cNvSpPr/>
      </xdr:nvSpPr>
      <xdr:spPr>
        <a:xfrm>
          <a:off x="7810500" y="183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65520</xdr:rowOff>
    </xdr:from>
    <xdr:to>
      <xdr:col>45</xdr:col>
      <xdr:colOff>177800</xdr:colOff>
      <xdr:row>107</xdr:row>
      <xdr:rowOff>70634</xdr:rowOff>
    </xdr:to>
    <xdr:cxnSp macro="">
      <xdr:nvCxnSpPr>
        <xdr:cNvPr id="483" name="直線コネクタ 482"/>
        <xdr:cNvCxnSpPr/>
      </xdr:nvCxnSpPr>
      <xdr:spPr>
        <a:xfrm flipV="1">
          <a:off x="7861300" y="18410670"/>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23416</xdr:rowOff>
    </xdr:from>
    <xdr:to>
      <xdr:col>36</xdr:col>
      <xdr:colOff>165100</xdr:colOff>
      <xdr:row>107</xdr:row>
      <xdr:rowOff>125016</xdr:rowOff>
    </xdr:to>
    <xdr:sp macro="" textlink="">
      <xdr:nvSpPr>
        <xdr:cNvPr id="484" name="楕円 483"/>
        <xdr:cNvSpPr/>
      </xdr:nvSpPr>
      <xdr:spPr>
        <a:xfrm>
          <a:off x="6921500" y="183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70634</xdr:rowOff>
    </xdr:from>
    <xdr:to>
      <xdr:col>41</xdr:col>
      <xdr:colOff>50800</xdr:colOff>
      <xdr:row>107</xdr:row>
      <xdr:rowOff>74216</xdr:rowOff>
    </xdr:to>
    <xdr:cxnSp macro="">
      <xdr:nvCxnSpPr>
        <xdr:cNvPr id="485" name="直線コネクタ 484"/>
        <xdr:cNvCxnSpPr/>
      </xdr:nvCxnSpPr>
      <xdr:spPr>
        <a:xfrm flipV="1">
          <a:off x="6972300" y="1841578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101967</xdr:rowOff>
    </xdr:from>
    <xdr:ext cx="599010" cy="259045"/>
    <xdr:sp macro="" textlink="">
      <xdr:nvSpPr>
        <xdr:cNvPr id="490" name="n_1mainValue【港湾・漁港】&#10;一人当たり有形固定資産（償却資産）額"/>
        <xdr:cNvSpPr txBox="1"/>
      </xdr:nvSpPr>
      <xdr:spPr>
        <a:xfrm>
          <a:off x="9327095" y="184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107447</xdr:rowOff>
    </xdr:from>
    <xdr:ext cx="599010" cy="259045"/>
    <xdr:sp macro="" textlink="">
      <xdr:nvSpPr>
        <xdr:cNvPr id="491" name="n_2mainValue【港湾・漁港】&#10;一人当たり有形固定資産（償却資産）額"/>
        <xdr:cNvSpPr txBox="1"/>
      </xdr:nvSpPr>
      <xdr:spPr>
        <a:xfrm>
          <a:off x="8450795" y="1845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112561</xdr:rowOff>
    </xdr:from>
    <xdr:ext cx="599010" cy="259045"/>
    <xdr:sp macro="" textlink="">
      <xdr:nvSpPr>
        <xdr:cNvPr id="492" name="n_3mainValue【港湾・漁港】&#10;一人当たり有形固定資産（償却資産）額"/>
        <xdr:cNvSpPr txBox="1"/>
      </xdr:nvSpPr>
      <xdr:spPr>
        <a:xfrm>
          <a:off x="7561795" y="18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116143</xdr:rowOff>
    </xdr:from>
    <xdr:ext cx="599010" cy="259045"/>
    <xdr:sp macro="" textlink="">
      <xdr:nvSpPr>
        <xdr:cNvPr id="493" name="n_4mainValue【港湾・漁港】&#10;一人当たり有形固定資産（償却資産）額"/>
        <xdr:cNvSpPr txBox="1"/>
      </xdr:nvSpPr>
      <xdr:spPr>
        <a:xfrm>
          <a:off x="6672795" y="1846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4" name="直線コネクタ 533"/>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5"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6" name="直線コネクタ 535"/>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7"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8" name="直線コネクタ 537"/>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9"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40" name="フローチャート: 判断 539"/>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2" name="フローチャート: 判断 541"/>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3" name="フローチャート: 判断 542"/>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4" name="フローチャート: 判断 543"/>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50" name="楕円 549"/>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51" name="【学校施設】&#10;有形固定資産減価償却率該当値テキスト"/>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52" name="楕円 551"/>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9525</xdr:rowOff>
    </xdr:to>
    <xdr:cxnSp macro="">
      <xdr:nvCxnSpPr>
        <xdr:cNvPr id="553" name="直線コネクタ 552"/>
        <xdr:cNvCxnSpPr/>
      </xdr:nvCxnSpPr>
      <xdr:spPr>
        <a:xfrm>
          <a:off x="15481300" y="104355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54" name="楕円 553"/>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148590</xdr:rowOff>
    </xdr:to>
    <xdr:cxnSp macro="">
      <xdr:nvCxnSpPr>
        <xdr:cNvPr id="555" name="直線コネクタ 554"/>
        <xdr:cNvCxnSpPr/>
      </xdr:nvCxnSpPr>
      <xdr:spPr>
        <a:xfrm>
          <a:off x="14592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6" name="楕円 555"/>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60</xdr:row>
      <xdr:rowOff>118110</xdr:rowOff>
    </xdr:to>
    <xdr:cxnSp macro="">
      <xdr:nvCxnSpPr>
        <xdr:cNvPr id="557" name="直線コネクタ 556"/>
        <xdr:cNvCxnSpPr/>
      </xdr:nvCxnSpPr>
      <xdr:spPr>
        <a:xfrm>
          <a:off x="13703300" y="1037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558" name="楕円 557"/>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85725</xdr:rowOff>
    </xdr:to>
    <xdr:cxnSp macro="">
      <xdr:nvCxnSpPr>
        <xdr:cNvPr id="559" name="直線コネクタ 558"/>
        <xdr:cNvCxnSpPr/>
      </xdr:nvCxnSpPr>
      <xdr:spPr>
        <a:xfrm>
          <a:off x="12814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0"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1"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2"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3"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64"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65"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6"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7" name="n_4main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3" name="テキスト ボックス 58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5" name="テキスト ボックス 58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91" name="直線コネクタ 590"/>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2"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3" name="直線コネクタ 592"/>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4"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5" name="直線コネクタ 594"/>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6"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7" name="フローチャート: 判断 596"/>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8" name="フローチャート: 判断 597"/>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9" name="フローチャート: 判断 598"/>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00" name="フローチャート: 判断 599"/>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01" name="フローチャート: 判断 600"/>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07" name="楕円 606"/>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8" name="【学校施設】&#10;一人当たり面積該当値テキスト"/>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27686</xdr:rowOff>
    </xdr:from>
    <xdr:to>
      <xdr:col>112</xdr:col>
      <xdr:colOff>38100</xdr:colOff>
      <xdr:row>63</xdr:row>
      <xdr:rowOff>129286</xdr:rowOff>
    </xdr:to>
    <xdr:sp macro="" textlink="">
      <xdr:nvSpPr>
        <xdr:cNvPr id="609" name="楕円 608"/>
        <xdr:cNvSpPr/>
      </xdr:nvSpPr>
      <xdr:spPr>
        <a:xfrm>
          <a:off x="21272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78486</xdr:rowOff>
    </xdr:to>
    <xdr:cxnSp macro="">
      <xdr:nvCxnSpPr>
        <xdr:cNvPr id="610" name="直線コネクタ 609"/>
        <xdr:cNvCxnSpPr/>
      </xdr:nvCxnSpPr>
      <xdr:spPr>
        <a:xfrm flipV="1">
          <a:off x="21323300" y="1085164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31191</xdr:rowOff>
    </xdr:from>
    <xdr:to>
      <xdr:col>107</xdr:col>
      <xdr:colOff>101600</xdr:colOff>
      <xdr:row>63</xdr:row>
      <xdr:rowOff>132791</xdr:rowOff>
    </xdr:to>
    <xdr:sp macro="" textlink="">
      <xdr:nvSpPr>
        <xdr:cNvPr id="611" name="楕円 610"/>
        <xdr:cNvSpPr/>
      </xdr:nvSpPr>
      <xdr:spPr>
        <a:xfrm>
          <a:off x="20383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78486</xdr:rowOff>
    </xdr:from>
    <xdr:to>
      <xdr:col>111</xdr:col>
      <xdr:colOff>177800</xdr:colOff>
      <xdr:row>63</xdr:row>
      <xdr:rowOff>81991</xdr:rowOff>
    </xdr:to>
    <xdr:cxnSp macro="">
      <xdr:nvCxnSpPr>
        <xdr:cNvPr id="612" name="直線コネクタ 611"/>
        <xdr:cNvCxnSpPr/>
      </xdr:nvCxnSpPr>
      <xdr:spPr>
        <a:xfrm flipV="1">
          <a:off x="20434300" y="1087983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34544</xdr:rowOff>
    </xdr:from>
    <xdr:to>
      <xdr:col>102</xdr:col>
      <xdr:colOff>165100</xdr:colOff>
      <xdr:row>63</xdr:row>
      <xdr:rowOff>136144</xdr:rowOff>
    </xdr:to>
    <xdr:sp macro="" textlink="">
      <xdr:nvSpPr>
        <xdr:cNvPr id="613" name="楕円 612"/>
        <xdr:cNvSpPr/>
      </xdr:nvSpPr>
      <xdr:spPr>
        <a:xfrm>
          <a:off x="19494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81991</xdr:rowOff>
    </xdr:from>
    <xdr:to>
      <xdr:col>107</xdr:col>
      <xdr:colOff>50800</xdr:colOff>
      <xdr:row>63</xdr:row>
      <xdr:rowOff>85344</xdr:rowOff>
    </xdr:to>
    <xdr:cxnSp macro="">
      <xdr:nvCxnSpPr>
        <xdr:cNvPr id="614" name="直線コネクタ 613"/>
        <xdr:cNvCxnSpPr/>
      </xdr:nvCxnSpPr>
      <xdr:spPr>
        <a:xfrm flipV="1">
          <a:off x="19545300" y="108833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30353</xdr:rowOff>
    </xdr:from>
    <xdr:to>
      <xdr:col>98</xdr:col>
      <xdr:colOff>38100</xdr:colOff>
      <xdr:row>63</xdr:row>
      <xdr:rowOff>131953</xdr:rowOff>
    </xdr:to>
    <xdr:sp macro="" textlink="">
      <xdr:nvSpPr>
        <xdr:cNvPr id="615" name="楕円 614"/>
        <xdr:cNvSpPr/>
      </xdr:nvSpPr>
      <xdr:spPr>
        <a:xfrm>
          <a:off x="18605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81153</xdr:rowOff>
    </xdr:from>
    <xdr:to>
      <xdr:col>102</xdr:col>
      <xdr:colOff>114300</xdr:colOff>
      <xdr:row>63</xdr:row>
      <xdr:rowOff>85344</xdr:rowOff>
    </xdr:to>
    <xdr:cxnSp macro="">
      <xdr:nvCxnSpPr>
        <xdr:cNvPr id="616" name="直線コネクタ 615"/>
        <xdr:cNvCxnSpPr/>
      </xdr:nvCxnSpPr>
      <xdr:spPr>
        <a:xfrm>
          <a:off x="18656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7"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8"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9"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20"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120413</xdr:rowOff>
    </xdr:from>
    <xdr:ext cx="469744" cy="259045"/>
    <xdr:sp macro="" textlink="">
      <xdr:nvSpPr>
        <xdr:cNvPr id="621" name="n_1mainValue【学校施設】&#10;一人当たり面積"/>
        <xdr:cNvSpPr txBox="1"/>
      </xdr:nvSpPr>
      <xdr:spPr>
        <a:xfrm>
          <a:off x="2107572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123918</xdr:rowOff>
    </xdr:from>
    <xdr:ext cx="469744" cy="259045"/>
    <xdr:sp macro="" textlink="">
      <xdr:nvSpPr>
        <xdr:cNvPr id="622" name="n_2mainValue【学校施設】&#10;一人当たり面積"/>
        <xdr:cNvSpPr txBox="1"/>
      </xdr:nvSpPr>
      <xdr:spPr>
        <a:xfrm>
          <a:off x="201994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127271</xdr:rowOff>
    </xdr:from>
    <xdr:ext cx="469744" cy="259045"/>
    <xdr:sp macro="" textlink="">
      <xdr:nvSpPr>
        <xdr:cNvPr id="623" name="n_3mainValue【学校施設】&#10;一人当たり面積"/>
        <xdr:cNvSpPr txBox="1"/>
      </xdr:nvSpPr>
      <xdr:spPr>
        <a:xfrm>
          <a:off x="19310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123080</xdr:rowOff>
    </xdr:from>
    <xdr:ext cx="469744" cy="259045"/>
    <xdr:sp macro="" textlink="">
      <xdr:nvSpPr>
        <xdr:cNvPr id="624" name="n_4mainValue【学校施設】&#10;一人当たり面積"/>
        <xdr:cNvSpPr txBox="1"/>
      </xdr:nvSpPr>
      <xdr:spPr>
        <a:xfrm>
          <a:off x="18421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6" name="直線コネクタ 665"/>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9"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70" name="直線コネクタ 669"/>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71"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2" name="フローチャート: 判断 671"/>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3" name="フローチャート: 判断 672"/>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4" name="フローチャート: 判断 673"/>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5" name="フローチャート: 判断 674"/>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6" name="フローチャート: 判断 675"/>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682" name="楕円 681"/>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683" name="【公民館】&#10;有形固定資産減価償却率該当値テキスト"/>
        <xdr:cNvSpPr txBox="1"/>
      </xdr:nvSpPr>
      <xdr:spPr>
        <a:xfrm>
          <a:off x="16357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684" name="楕円 683"/>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61505</xdr:rowOff>
    </xdr:to>
    <xdr:cxnSp macro="">
      <xdr:nvCxnSpPr>
        <xdr:cNvPr id="685" name="直線コネクタ 684"/>
        <xdr:cNvCxnSpPr/>
      </xdr:nvCxnSpPr>
      <xdr:spPr>
        <a:xfrm>
          <a:off x="15481300" y="183707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686" name="楕円 685"/>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46808</xdr:rowOff>
    </xdr:to>
    <xdr:cxnSp macro="">
      <xdr:nvCxnSpPr>
        <xdr:cNvPr id="687" name="直線コネクタ 686"/>
        <xdr:cNvCxnSpPr/>
      </xdr:nvCxnSpPr>
      <xdr:spPr>
        <a:xfrm flipV="1">
          <a:off x="14592300" y="183707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8" name="楕円 687"/>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46808</xdr:rowOff>
    </xdr:to>
    <xdr:cxnSp macro="">
      <xdr:nvCxnSpPr>
        <xdr:cNvPr id="689" name="直線コネクタ 688"/>
        <xdr:cNvCxnSpPr/>
      </xdr:nvCxnSpPr>
      <xdr:spPr>
        <a:xfrm>
          <a:off x="13703300" y="1835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690" name="楕円 689"/>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10886</xdr:rowOff>
    </xdr:to>
    <xdr:cxnSp macro="">
      <xdr:nvCxnSpPr>
        <xdr:cNvPr id="691" name="直線コネクタ 690"/>
        <xdr:cNvCxnSpPr/>
      </xdr:nvCxnSpPr>
      <xdr:spPr>
        <a:xfrm>
          <a:off x="12814300" y="18323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2"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3"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4"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5"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96" name="n_1mainValue【公民館】&#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697" name="n_2mainValue【公民館】&#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8" name="n_3mainValue【公民館】&#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699" name="n_4mainValue【公民館】&#10;有形固定資産減価償却率"/>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3" name="直線コネクタ 722"/>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4"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5" name="直線コネクタ 724"/>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6"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7" name="直線コネクタ 726"/>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8"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9" name="フローチャート: 判断 728"/>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30" name="フローチャート: 判断 729"/>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31" name="フローチャート: 判断 730"/>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2" name="フローチャート: 判断 731"/>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3" name="フローチャート: 判断 732"/>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145035</xdr:rowOff>
    </xdr:from>
    <xdr:to>
      <xdr:col>116</xdr:col>
      <xdr:colOff>114300</xdr:colOff>
      <xdr:row>108</xdr:row>
      <xdr:rowOff>75185</xdr:rowOff>
    </xdr:to>
    <xdr:sp macro="" textlink="">
      <xdr:nvSpPr>
        <xdr:cNvPr id="739" name="楕円 738"/>
        <xdr:cNvSpPr/>
      </xdr:nvSpPr>
      <xdr:spPr>
        <a:xfrm>
          <a:off x="22110700" y="18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59962</xdr:rowOff>
    </xdr:from>
    <xdr:ext cx="469744" cy="259045"/>
    <xdr:sp macro="" textlink="">
      <xdr:nvSpPr>
        <xdr:cNvPr id="740" name="【公民館】&#10;一人当たり面積該当値テキスト"/>
        <xdr:cNvSpPr txBox="1"/>
      </xdr:nvSpPr>
      <xdr:spPr>
        <a:xfrm>
          <a:off x="22199600" y="184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146558</xdr:rowOff>
    </xdr:from>
    <xdr:to>
      <xdr:col>112</xdr:col>
      <xdr:colOff>38100</xdr:colOff>
      <xdr:row>108</xdr:row>
      <xdr:rowOff>76708</xdr:rowOff>
    </xdr:to>
    <xdr:sp macro="" textlink="">
      <xdr:nvSpPr>
        <xdr:cNvPr id="741" name="楕円 740"/>
        <xdr:cNvSpPr/>
      </xdr:nvSpPr>
      <xdr:spPr>
        <a:xfrm>
          <a:off x="2127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24385</xdr:rowOff>
    </xdr:from>
    <xdr:to>
      <xdr:col>116</xdr:col>
      <xdr:colOff>63500</xdr:colOff>
      <xdr:row>108</xdr:row>
      <xdr:rowOff>25908</xdr:rowOff>
    </xdr:to>
    <xdr:cxnSp macro="">
      <xdr:nvCxnSpPr>
        <xdr:cNvPr id="742" name="直線コネクタ 741"/>
        <xdr:cNvCxnSpPr/>
      </xdr:nvCxnSpPr>
      <xdr:spPr>
        <a:xfrm flipV="1">
          <a:off x="21323300" y="185409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43" name="楕円 742"/>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28956</xdr:rowOff>
    </xdr:to>
    <xdr:cxnSp macro="">
      <xdr:nvCxnSpPr>
        <xdr:cNvPr id="744" name="直線コネクタ 743"/>
        <xdr:cNvCxnSpPr/>
      </xdr:nvCxnSpPr>
      <xdr:spPr>
        <a:xfrm flipV="1">
          <a:off x="20434300" y="185425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151892</xdr:rowOff>
    </xdr:from>
    <xdr:to>
      <xdr:col>102</xdr:col>
      <xdr:colOff>165100</xdr:colOff>
      <xdr:row>108</xdr:row>
      <xdr:rowOff>82042</xdr:rowOff>
    </xdr:to>
    <xdr:sp macro="" textlink="">
      <xdr:nvSpPr>
        <xdr:cNvPr id="745" name="楕円 744"/>
        <xdr:cNvSpPr/>
      </xdr:nvSpPr>
      <xdr:spPr>
        <a:xfrm>
          <a:off x="19494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28956</xdr:rowOff>
    </xdr:from>
    <xdr:to>
      <xdr:col>107</xdr:col>
      <xdr:colOff>50800</xdr:colOff>
      <xdr:row>108</xdr:row>
      <xdr:rowOff>31242</xdr:rowOff>
    </xdr:to>
    <xdr:cxnSp macro="">
      <xdr:nvCxnSpPr>
        <xdr:cNvPr id="746" name="直線コネクタ 745"/>
        <xdr:cNvCxnSpPr/>
      </xdr:nvCxnSpPr>
      <xdr:spPr>
        <a:xfrm flipV="1">
          <a:off x="19545300" y="18545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153415</xdr:rowOff>
    </xdr:from>
    <xdr:to>
      <xdr:col>98</xdr:col>
      <xdr:colOff>38100</xdr:colOff>
      <xdr:row>108</xdr:row>
      <xdr:rowOff>83565</xdr:rowOff>
    </xdr:to>
    <xdr:sp macro="" textlink="">
      <xdr:nvSpPr>
        <xdr:cNvPr id="747" name="楕円 746"/>
        <xdr:cNvSpPr/>
      </xdr:nvSpPr>
      <xdr:spPr>
        <a:xfrm>
          <a:off x="18605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31242</xdr:rowOff>
    </xdr:from>
    <xdr:to>
      <xdr:col>102</xdr:col>
      <xdr:colOff>114300</xdr:colOff>
      <xdr:row>108</xdr:row>
      <xdr:rowOff>32765</xdr:rowOff>
    </xdr:to>
    <xdr:cxnSp macro="">
      <xdr:nvCxnSpPr>
        <xdr:cNvPr id="748" name="直線コネクタ 747"/>
        <xdr:cNvCxnSpPr/>
      </xdr:nvCxnSpPr>
      <xdr:spPr>
        <a:xfrm flipV="1">
          <a:off x="18656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49"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50"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51"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52"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67835</xdr:rowOff>
    </xdr:from>
    <xdr:ext cx="469744" cy="259045"/>
    <xdr:sp macro="" textlink="">
      <xdr:nvSpPr>
        <xdr:cNvPr id="753" name="n_1mainValue【公民館】&#10;一人当たり面積"/>
        <xdr:cNvSpPr txBox="1"/>
      </xdr:nvSpPr>
      <xdr:spPr>
        <a:xfrm>
          <a:off x="21075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54" name="n_2mainValue【公民館】&#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73169</xdr:rowOff>
    </xdr:from>
    <xdr:ext cx="469744" cy="259045"/>
    <xdr:sp macro="" textlink="">
      <xdr:nvSpPr>
        <xdr:cNvPr id="755" name="n_3mainValue【公民館】&#10;一人当たり面積"/>
        <xdr:cNvSpPr txBox="1"/>
      </xdr:nvSpPr>
      <xdr:spPr>
        <a:xfrm>
          <a:off x="19310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74692</xdr:rowOff>
    </xdr:from>
    <xdr:ext cx="469744" cy="259045"/>
    <xdr:sp macro="" textlink="">
      <xdr:nvSpPr>
        <xdr:cNvPr id="756" name="n_4mainValue【公民館】&#10;一人当たり面積"/>
        <xdr:cNvSpPr txBox="1"/>
      </xdr:nvSpPr>
      <xdr:spPr>
        <a:xfrm>
          <a:off x="18421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類似団体と比較して、特に有形固定資産減価償却率が高くなっている施設は公民館で、特に低くなっているのは道路、橋りょう・トンネル、公営住宅である。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121755</xdr:rowOff>
    </xdr:from>
    <xdr:ext cx="405111" cy="259045"/>
    <xdr:sp macro="" textlink="">
      <xdr:nvSpPr>
        <xdr:cNvPr id="75" name="【図書館】&#10;有形固定資産減価償却率該当値テキスト"/>
        <xdr:cNvSpPr txBox="1"/>
      </xdr:nvSpPr>
      <xdr:spPr>
        <a:xfrm>
          <a:off x="4673600"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117022</xdr:rowOff>
    </xdr:to>
    <xdr:cxnSp macro="">
      <xdr:nvCxnSpPr>
        <xdr:cNvPr id="77" name="直線コネクタ 76"/>
        <xdr:cNvCxnSpPr/>
      </xdr:nvCxnSpPr>
      <xdr:spPr>
        <a:xfrm flipV="1">
          <a:off x="3797300" y="6664778"/>
          <a:ext cx="8382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91694</xdr:rowOff>
    </xdr:from>
    <xdr:to>
      <xdr:col>55</xdr:col>
      <xdr:colOff>50800</xdr:colOff>
      <xdr:row>40</xdr:row>
      <xdr:rowOff>21844</xdr:rowOff>
    </xdr:to>
    <xdr:sp macro="" textlink="">
      <xdr:nvSpPr>
        <xdr:cNvPr id="129" name="楕円 128"/>
        <xdr:cNvSpPr/>
      </xdr:nvSpPr>
      <xdr:spPr>
        <a:xfrm>
          <a:off x="10426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70121</xdr:rowOff>
    </xdr:from>
    <xdr:ext cx="469744" cy="259045"/>
    <xdr:sp macro="" textlink="">
      <xdr:nvSpPr>
        <xdr:cNvPr id="130" name="【図書館】&#10;一人当たり面積該当値テキスト"/>
        <xdr:cNvSpPr txBox="1"/>
      </xdr:nvSpPr>
      <xdr:spPr>
        <a:xfrm>
          <a:off x="105156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142494</xdr:rowOff>
    </xdr:from>
    <xdr:to>
      <xdr:col>55</xdr:col>
      <xdr:colOff>0</xdr:colOff>
      <xdr:row>39</xdr:row>
      <xdr:rowOff>160782</xdr:rowOff>
    </xdr:to>
    <xdr:cxnSp macro="">
      <xdr:nvCxnSpPr>
        <xdr:cNvPr id="132" name="直線コネクタ 131"/>
        <xdr:cNvCxnSpPr/>
      </xdr:nvCxnSpPr>
      <xdr:spPr>
        <a:xfrm flipV="1">
          <a:off x="9639300" y="6829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169926</xdr:rowOff>
    </xdr:to>
    <xdr:cxnSp macro="">
      <xdr:nvCxnSpPr>
        <xdr:cNvPr id="134" name="直線コネクタ 133"/>
        <xdr:cNvCxnSpPr/>
      </xdr:nvCxnSpPr>
      <xdr:spPr>
        <a:xfrm flipV="1">
          <a:off x="8750300" y="684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xdr:cNvCxnSpPr/>
      </xdr:nvCxnSpPr>
      <xdr:spPr>
        <a:xfrm flipV="1">
          <a:off x="7861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43" name="n_1mainValue【図書館】&#10;一人当たり面積"/>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8" name="楕円 187"/>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23965</xdr:rowOff>
    </xdr:from>
    <xdr:ext cx="405111" cy="259045"/>
    <xdr:sp macro="" textlink="">
      <xdr:nvSpPr>
        <xdr:cNvPr id="189" name="【体育館・プール】&#10;有形固定資産減価償却率該当値テキスト"/>
        <xdr:cNvSpPr txBox="1"/>
      </xdr:nvSpPr>
      <xdr:spPr>
        <a:xfrm>
          <a:off x="4673600"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90" name="楕円 189"/>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96338</xdr:rowOff>
    </xdr:to>
    <xdr:cxnSp macro="">
      <xdr:nvCxnSpPr>
        <xdr:cNvPr id="191" name="直線コネクタ 190"/>
        <xdr:cNvCxnSpPr/>
      </xdr:nvCxnSpPr>
      <xdr:spPr>
        <a:xfrm>
          <a:off x="3797300" y="108650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146776</xdr:rowOff>
    </xdr:from>
    <xdr:to>
      <xdr:col>15</xdr:col>
      <xdr:colOff>101600</xdr:colOff>
      <xdr:row>63</xdr:row>
      <xdr:rowOff>76926</xdr:rowOff>
    </xdr:to>
    <xdr:sp macro="" textlink="">
      <xdr:nvSpPr>
        <xdr:cNvPr id="192" name="楕円 191"/>
        <xdr:cNvSpPr/>
      </xdr:nvSpPr>
      <xdr:spPr>
        <a:xfrm>
          <a:off x="2857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26126</xdr:rowOff>
    </xdr:from>
    <xdr:to>
      <xdr:col>19</xdr:col>
      <xdr:colOff>177800</xdr:colOff>
      <xdr:row>63</xdr:row>
      <xdr:rowOff>63681</xdr:rowOff>
    </xdr:to>
    <xdr:cxnSp macro="">
      <xdr:nvCxnSpPr>
        <xdr:cNvPr id="193" name="直線コネクタ 192"/>
        <xdr:cNvCxnSpPr/>
      </xdr:nvCxnSpPr>
      <xdr:spPr>
        <a:xfrm>
          <a:off x="2908300" y="1082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4" name="楕円 193"/>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21227</xdr:rowOff>
    </xdr:from>
    <xdr:to>
      <xdr:col>15</xdr:col>
      <xdr:colOff>50800</xdr:colOff>
      <xdr:row>63</xdr:row>
      <xdr:rowOff>26126</xdr:rowOff>
    </xdr:to>
    <xdr:cxnSp macro="">
      <xdr:nvCxnSpPr>
        <xdr:cNvPr id="195" name="直線コネクタ 194"/>
        <xdr:cNvCxnSpPr/>
      </xdr:nvCxnSpPr>
      <xdr:spPr>
        <a:xfrm>
          <a:off x="2019300" y="1082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6" name="楕円 195"/>
        <xdr:cNvSpPr/>
      </xdr:nvSpPr>
      <xdr:spPr>
        <a:xfrm>
          <a:off x="107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21227</xdr:rowOff>
    </xdr:to>
    <xdr:cxnSp macro="">
      <xdr:nvCxnSpPr>
        <xdr:cNvPr id="197" name="直線コネクタ 196"/>
        <xdr:cNvCxnSpPr/>
      </xdr:nvCxnSpPr>
      <xdr:spPr>
        <a:xfrm>
          <a:off x="1130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2" name="n_1mainValue【体育館・プール】&#10;有形固定資産減価償却率"/>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68053</xdr:rowOff>
    </xdr:from>
    <xdr:ext cx="405111" cy="259045"/>
    <xdr:sp macro="" textlink="">
      <xdr:nvSpPr>
        <xdr:cNvPr id="203" name="n_2mainValue【体育館・プール】&#10;有形固定資産減価償却率"/>
        <xdr:cNvSpPr txBox="1"/>
      </xdr:nvSpPr>
      <xdr:spPr>
        <a:xfrm>
          <a:off x="2705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4" name="n_3mainValue【体育館・プール】&#10;有形固定資産減価償却率"/>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5" name="n_4mainValue【体育館・プール】&#10;有形固定資産減価償却率"/>
        <xdr:cNvSpPr txBox="1"/>
      </xdr:nvSpPr>
      <xdr:spPr>
        <a:xfrm>
          <a:off x="927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41" name="楕円 240"/>
        <xdr:cNvSpPr/>
      </xdr:nvSpPr>
      <xdr:spPr>
        <a:xfrm>
          <a:off x="10426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71645</xdr:rowOff>
    </xdr:from>
    <xdr:ext cx="469744" cy="259045"/>
    <xdr:sp macro="" textlink="">
      <xdr:nvSpPr>
        <xdr:cNvPr id="242" name="【体育館・プール】&#10;一人当たり面積該当値テキスト"/>
        <xdr:cNvSpPr txBox="1"/>
      </xdr:nvSpPr>
      <xdr:spPr>
        <a:xfrm>
          <a:off x="10515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104077</xdr:rowOff>
    </xdr:from>
    <xdr:to>
      <xdr:col>50</xdr:col>
      <xdr:colOff>165100</xdr:colOff>
      <xdr:row>62</xdr:row>
      <xdr:rowOff>34227</xdr:rowOff>
    </xdr:to>
    <xdr:sp macro="" textlink="">
      <xdr:nvSpPr>
        <xdr:cNvPr id="243" name="楕円 242"/>
        <xdr:cNvSpPr/>
      </xdr:nvSpPr>
      <xdr:spPr>
        <a:xfrm>
          <a:off x="9588500" y="105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61</xdr:row>
      <xdr:rowOff>154877</xdr:rowOff>
    </xdr:to>
    <xdr:cxnSp macro="">
      <xdr:nvCxnSpPr>
        <xdr:cNvPr id="244" name="直線コネクタ 243"/>
        <xdr:cNvCxnSpPr/>
      </xdr:nvCxnSpPr>
      <xdr:spPr>
        <a:xfrm flipV="1">
          <a:off x="9639300" y="1060246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45" name="楕円 244"/>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154877</xdr:rowOff>
    </xdr:from>
    <xdr:to>
      <xdr:col>50</xdr:col>
      <xdr:colOff>114300</xdr:colOff>
      <xdr:row>61</xdr:row>
      <xdr:rowOff>160020</xdr:rowOff>
    </xdr:to>
    <xdr:cxnSp macro="">
      <xdr:nvCxnSpPr>
        <xdr:cNvPr id="246" name="直線コネクタ 245"/>
        <xdr:cNvCxnSpPr/>
      </xdr:nvCxnSpPr>
      <xdr:spPr>
        <a:xfrm flipV="1">
          <a:off x="8750300" y="1061332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114364</xdr:rowOff>
    </xdr:from>
    <xdr:to>
      <xdr:col>41</xdr:col>
      <xdr:colOff>101600</xdr:colOff>
      <xdr:row>62</xdr:row>
      <xdr:rowOff>44514</xdr:rowOff>
    </xdr:to>
    <xdr:sp macro="" textlink="">
      <xdr:nvSpPr>
        <xdr:cNvPr id="247" name="楕円 246"/>
        <xdr:cNvSpPr/>
      </xdr:nvSpPr>
      <xdr:spPr>
        <a:xfrm>
          <a:off x="78105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160020</xdr:rowOff>
    </xdr:from>
    <xdr:to>
      <xdr:col>45</xdr:col>
      <xdr:colOff>177800</xdr:colOff>
      <xdr:row>61</xdr:row>
      <xdr:rowOff>165164</xdr:rowOff>
    </xdr:to>
    <xdr:cxnSp macro="">
      <xdr:nvCxnSpPr>
        <xdr:cNvPr id="248" name="直線コネクタ 247"/>
        <xdr:cNvCxnSpPr/>
      </xdr:nvCxnSpPr>
      <xdr:spPr>
        <a:xfrm flipV="1">
          <a:off x="7861300" y="106184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117221</xdr:rowOff>
    </xdr:from>
    <xdr:to>
      <xdr:col>36</xdr:col>
      <xdr:colOff>165100</xdr:colOff>
      <xdr:row>62</xdr:row>
      <xdr:rowOff>47371</xdr:rowOff>
    </xdr:to>
    <xdr:sp macro="" textlink="">
      <xdr:nvSpPr>
        <xdr:cNvPr id="249" name="楕円 248"/>
        <xdr:cNvSpPr/>
      </xdr:nvSpPr>
      <xdr:spPr>
        <a:xfrm>
          <a:off x="6921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165164</xdr:rowOff>
    </xdr:from>
    <xdr:to>
      <xdr:col>41</xdr:col>
      <xdr:colOff>50800</xdr:colOff>
      <xdr:row>61</xdr:row>
      <xdr:rowOff>168021</xdr:rowOff>
    </xdr:to>
    <xdr:cxnSp macro="">
      <xdr:nvCxnSpPr>
        <xdr:cNvPr id="250" name="直線コネクタ 249"/>
        <xdr:cNvCxnSpPr/>
      </xdr:nvCxnSpPr>
      <xdr:spPr>
        <a:xfrm flipV="1">
          <a:off x="6972300" y="10623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25354</xdr:rowOff>
    </xdr:from>
    <xdr:ext cx="469744" cy="259045"/>
    <xdr:sp macro="" textlink="">
      <xdr:nvSpPr>
        <xdr:cNvPr id="255" name="n_1mainValue【体育館・プール】&#10;一人当たり面積"/>
        <xdr:cNvSpPr txBox="1"/>
      </xdr:nvSpPr>
      <xdr:spPr>
        <a:xfrm>
          <a:off x="9391727" y="1065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56" name="n_2main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35641</xdr:rowOff>
    </xdr:from>
    <xdr:ext cx="469744" cy="259045"/>
    <xdr:sp macro="" textlink="">
      <xdr:nvSpPr>
        <xdr:cNvPr id="257" name="n_3mainValue【体育館・プール】&#10;一人当たり面積"/>
        <xdr:cNvSpPr txBox="1"/>
      </xdr:nvSpPr>
      <xdr:spPr>
        <a:xfrm>
          <a:off x="7626427" y="106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38498</xdr:rowOff>
    </xdr:from>
    <xdr:ext cx="469744" cy="259045"/>
    <xdr:sp macro="" textlink="">
      <xdr:nvSpPr>
        <xdr:cNvPr id="258" name="n_4mainValue【体育館・プール】&#10;一人当たり面積"/>
        <xdr:cNvSpPr txBox="1"/>
      </xdr:nvSpPr>
      <xdr:spPr>
        <a:xfrm>
          <a:off x="6737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6" name="直線コネクタ 315"/>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7"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8" name="直線コネクタ 317"/>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9"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20" name="直線コネクタ 319"/>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1"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2" name="フローチャート: 判断 321"/>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3" name="フローチャート: 判断 322"/>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4" name="フローチャート: 判断 323"/>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5" name="フローチャート: 判断 324"/>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6" name="フローチャート: 判断 325"/>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32" name="楕円 331"/>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129920</xdr:rowOff>
    </xdr:from>
    <xdr:ext cx="405111" cy="259045"/>
    <xdr:sp macro="" textlink="">
      <xdr:nvSpPr>
        <xdr:cNvPr id="333" name="【一般廃棄物処理施設】&#10;有形固定資産減価償却率該当値テキスト"/>
        <xdr:cNvSpPr txBox="1"/>
      </xdr:nvSpPr>
      <xdr:spPr>
        <a:xfrm>
          <a:off x="16357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334" name="楕円 333"/>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157843</xdr:rowOff>
    </xdr:to>
    <xdr:cxnSp macro="">
      <xdr:nvCxnSpPr>
        <xdr:cNvPr id="335" name="直線コネクタ 334"/>
        <xdr:cNvCxnSpPr/>
      </xdr:nvCxnSpPr>
      <xdr:spPr>
        <a:xfrm>
          <a:off x="15481300" y="64606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336" name="楕円 335"/>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117022</xdr:rowOff>
    </xdr:to>
    <xdr:cxnSp macro="">
      <xdr:nvCxnSpPr>
        <xdr:cNvPr id="337" name="直線コネクタ 336"/>
        <xdr:cNvCxnSpPr/>
      </xdr:nvCxnSpPr>
      <xdr:spPr>
        <a:xfrm>
          <a:off x="14592300" y="64133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338" name="楕円 337"/>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69669</xdr:rowOff>
    </xdr:to>
    <xdr:cxnSp macro="">
      <xdr:nvCxnSpPr>
        <xdr:cNvPr id="339" name="直線コネクタ 338"/>
        <xdr:cNvCxnSpPr/>
      </xdr:nvCxnSpPr>
      <xdr:spPr>
        <a:xfrm>
          <a:off x="13703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340" name="楕円 339"/>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xdr:rowOff>
    </xdr:from>
    <xdr:to>
      <xdr:col>71</xdr:col>
      <xdr:colOff>177800</xdr:colOff>
      <xdr:row>37</xdr:row>
      <xdr:rowOff>20683</xdr:rowOff>
    </xdr:to>
    <xdr:cxnSp macro="">
      <xdr:nvCxnSpPr>
        <xdr:cNvPr id="341" name="直線コネクタ 340"/>
        <xdr:cNvCxnSpPr/>
      </xdr:nvCxnSpPr>
      <xdr:spPr>
        <a:xfrm flipV="1">
          <a:off x="12814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2" name="n_1ave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3"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4"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5" name="n_4aveValue【一般廃棄物処理施設】&#10;有形固定資産減価償却率"/>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46" name="n_1mainValue【一般廃棄物処理施設】&#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347" name="n_2mainValue【一般廃棄物処理施設】&#10;有形固定資産減価償却率"/>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348" name="n_3mainValue【一般廃棄物処理施設】&#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349" name="n_4mainValue【一般廃棄物処理施設】&#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3" name="直線コネクタ 372"/>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4"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5" name="直線コネクタ 374"/>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6"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7" name="直線コネクタ 376"/>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8"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9" name="フローチャート: 判断 378"/>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80" name="フローチャート: 判断 379"/>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1" name="フローチャート: 判断 380"/>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2" name="フローチャート: 判断 381"/>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3" name="フローチャート: 判断 382"/>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131558</xdr:rowOff>
    </xdr:from>
    <xdr:to>
      <xdr:col>116</xdr:col>
      <xdr:colOff>114300</xdr:colOff>
      <xdr:row>40</xdr:row>
      <xdr:rowOff>61708</xdr:rowOff>
    </xdr:to>
    <xdr:sp macro="" textlink="">
      <xdr:nvSpPr>
        <xdr:cNvPr id="389" name="楕円 388"/>
        <xdr:cNvSpPr/>
      </xdr:nvSpPr>
      <xdr:spPr>
        <a:xfrm>
          <a:off x="22110700" y="68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154435</xdr:rowOff>
    </xdr:from>
    <xdr:ext cx="599010" cy="259045"/>
    <xdr:sp macro="" textlink="">
      <xdr:nvSpPr>
        <xdr:cNvPr id="390" name="【一般廃棄物処理施設】&#10;一人当たり有形固定資産（償却資産）額該当値テキスト"/>
        <xdr:cNvSpPr txBox="1"/>
      </xdr:nvSpPr>
      <xdr:spPr>
        <a:xfrm>
          <a:off x="22199600" y="66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152385</xdr:rowOff>
    </xdr:from>
    <xdr:to>
      <xdr:col>112</xdr:col>
      <xdr:colOff>38100</xdr:colOff>
      <xdr:row>40</xdr:row>
      <xdr:rowOff>82535</xdr:rowOff>
    </xdr:to>
    <xdr:sp macro="" textlink="">
      <xdr:nvSpPr>
        <xdr:cNvPr id="391" name="楕円 390"/>
        <xdr:cNvSpPr/>
      </xdr:nvSpPr>
      <xdr:spPr>
        <a:xfrm>
          <a:off x="21272500" y="6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10908</xdr:rowOff>
    </xdr:from>
    <xdr:to>
      <xdr:col>116</xdr:col>
      <xdr:colOff>63500</xdr:colOff>
      <xdr:row>40</xdr:row>
      <xdr:rowOff>31735</xdr:rowOff>
    </xdr:to>
    <xdr:cxnSp macro="">
      <xdr:nvCxnSpPr>
        <xdr:cNvPr id="392" name="直線コネクタ 391"/>
        <xdr:cNvCxnSpPr/>
      </xdr:nvCxnSpPr>
      <xdr:spPr>
        <a:xfrm flipV="1">
          <a:off x="21323300" y="6868908"/>
          <a:ext cx="8382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166930</xdr:rowOff>
    </xdr:from>
    <xdr:to>
      <xdr:col>107</xdr:col>
      <xdr:colOff>101600</xdr:colOff>
      <xdr:row>40</xdr:row>
      <xdr:rowOff>97080</xdr:rowOff>
    </xdr:to>
    <xdr:sp macro="" textlink="">
      <xdr:nvSpPr>
        <xdr:cNvPr id="393" name="楕円 392"/>
        <xdr:cNvSpPr/>
      </xdr:nvSpPr>
      <xdr:spPr>
        <a:xfrm>
          <a:off x="20383500" y="68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31735</xdr:rowOff>
    </xdr:from>
    <xdr:to>
      <xdr:col>111</xdr:col>
      <xdr:colOff>177800</xdr:colOff>
      <xdr:row>40</xdr:row>
      <xdr:rowOff>46280</xdr:rowOff>
    </xdr:to>
    <xdr:cxnSp macro="">
      <xdr:nvCxnSpPr>
        <xdr:cNvPr id="394" name="直線コネクタ 393"/>
        <xdr:cNvCxnSpPr/>
      </xdr:nvCxnSpPr>
      <xdr:spPr>
        <a:xfrm flipV="1">
          <a:off x="20434300" y="6889735"/>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161086</xdr:rowOff>
    </xdr:from>
    <xdr:to>
      <xdr:col>102</xdr:col>
      <xdr:colOff>165100</xdr:colOff>
      <xdr:row>40</xdr:row>
      <xdr:rowOff>91236</xdr:rowOff>
    </xdr:to>
    <xdr:sp macro="" textlink="">
      <xdr:nvSpPr>
        <xdr:cNvPr id="395" name="楕円 394"/>
        <xdr:cNvSpPr/>
      </xdr:nvSpPr>
      <xdr:spPr>
        <a:xfrm>
          <a:off x="19494500" y="6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40436</xdr:rowOff>
    </xdr:from>
    <xdr:to>
      <xdr:col>107</xdr:col>
      <xdr:colOff>50800</xdr:colOff>
      <xdr:row>40</xdr:row>
      <xdr:rowOff>46280</xdr:rowOff>
    </xdr:to>
    <xdr:cxnSp macro="">
      <xdr:nvCxnSpPr>
        <xdr:cNvPr id="396" name="直線コネクタ 395"/>
        <xdr:cNvCxnSpPr/>
      </xdr:nvCxnSpPr>
      <xdr:spPr>
        <a:xfrm>
          <a:off x="19545300" y="689843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133061</xdr:rowOff>
    </xdr:from>
    <xdr:to>
      <xdr:col>98</xdr:col>
      <xdr:colOff>38100</xdr:colOff>
      <xdr:row>40</xdr:row>
      <xdr:rowOff>63211</xdr:rowOff>
    </xdr:to>
    <xdr:sp macro="" textlink="">
      <xdr:nvSpPr>
        <xdr:cNvPr id="397" name="楕円 396"/>
        <xdr:cNvSpPr/>
      </xdr:nvSpPr>
      <xdr:spPr>
        <a:xfrm>
          <a:off x="18605500" y="68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12411</xdr:rowOff>
    </xdr:from>
    <xdr:to>
      <xdr:col>102</xdr:col>
      <xdr:colOff>114300</xdr:colOff>
      <xdr:row>40</xdr:row>
      <xdr:rowOff>40436</xdr:rowOff>
    </xdr:to>
    <xdr:cxnSp macro="">
      <xdr:nvCxnSpPr>
        <xdr:cNvPr id="398" name="直線コネクタ 397"/>
        <xdr:cNvCxnSpPr/>
      </xdr:nvCxnSpPr>
      <xdr:spPr>
        <a:xfrm>
          <a:off x="18656300" y="6870411"/>
          <a:ext cx="889000" cy="2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9"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00"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01"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02"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99062</xdr:rowOff>
    </xdr:from>
    <xdr:ext cx="599010" cy="259045"/>
    <xdr:sp macro="" textlink="">
      <xdr:nvSpPr>
        <xdr:cNvPr id="403" name="n_1mainValue【一般廃棄物処理施設】&#10;一人当たり有形固定資産（償却資産）額"/>
        <xdr:cNvSpPr txBox="1"/>
      </xdr:nvSpPr>
      <xdr:spPr>
        <a:xfrm>
          <a:off x="21011095" y="661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113607</xdr:rowOff>
    </xdr:from>
    <xdr:ext cx="599010" cy="259045"/>
    <xdr:sp macro="" textlink="">
      <xdr:nvSpPr>
        <xdr:cNvPr id="404" name="n_2mainValue【一般廃棄物処理施設】&#10;一人当たり有形固定資産（償却資産）額"/>
        <xdr:cNvSpPr txBox="1"/>
      </xdr:nvSpPr>
      <xdr:spPr>
        <a:xfrm>
          <a:off x="20134795" y="662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107763</xdr:rowOff>
    </xdr:from>
    <xdr:ext cx="599010" cy="259045"/>
    <xdr:sp macro="" textlink="">
      <xdr:nvSpPr>
        <xdr:cNvPr id="405" name="n_3mainValue【一般廃棄物処理施設】&#10;一人当たり有形固定資産（償却資産）額"/>
        <xdr:cNvSpPr txBox="1"/>
      </xdr:nvSpPr>
      <xdr:spPr>
        <a:xfrm>
          <a:off x="19245795" y="662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79738</xdr:rowOff>
    </xdr:from>
    <xdr:ext cx="599010" cy="259045"/>
    <xdr:sp macro="" textlink="">
      <xdr:nvSpPr>
        <xdr:cNvPr id="406" name="n_4mainValue【一般廃棄物処理施設】&#10;一人当たり有形固定資産（償却資産）額"/>
        <xdr:cNvSpPr txBox="1"/>
      </xdr:nvSpPr>
      <xdr:spPr>
        <a:xfrm>
          <a:off x="18356795" y="659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8" name="直線コネクタ 447"/>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1"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2" name="直線コネクタ 45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453" name="【消防施設】&#10;有形固定資産減価償却率平均値テキスト"/>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4" name="フローチャート: 判断 453"/>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5" name="フローチャート: 判断 45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6" name="フローチャート: 判断 455"/>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7" name="フローチャート: 判断 456"/>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8" name="フローチャート: 判断 457"/>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464" name="楕円 463"/>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465"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466" name="楕円 465"/>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82</xdr:row>
      <xdr:rowOff>103414</xdr:rowOff>
    </xdr:to>
    <xdr:cxnSp macro="">
      <xdr:nvCxnSpPr>
        <xdr:cNvPr id="467" name="直線コネクタ 466"/>
        <xdr:cNvCxnSpPr/>
      </xdr:nvCxnSpPr>
      <xdr:spPr>
        <a:xfrm flipV="1">
          <a:off x="15481300" y="13696950"/>
          <a:ext cx="8382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468" name="楕円 467"/>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103414</xdr:rowOff>
    </xdr:to>
    <xdr:cxnSp macro="">
      <xdr:nvCxnSpPr>
        <xdr:cNvPr id="469" name="直線コネクタ 468"/>
        <xdr:cNvCxnSpPr/>
      </xdr:nvCxnSpPr>
      <xdr:spPr>
        <a:xfrm>
          <a:off x="14592300" y="141345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470" name="楕円 469"/>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75656</xdr:rowOff>
    </xdr:to>
    <xdr:cxnSp macro="">
      <xdr:nvCxnSpPr>
        <xdr:cNvPr id="471" name="直線コネクタ 470"/>
        <xdr:cNvCxnSpPr/>
      </xdr:nvCxnSpPr>
      <xdr:spPr>
        <a:xfrm>
          <a:off x="13703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145687</xdr:rowOff>
    </xdr:from>
    <xdr:to>
      <xdr:col>67</xdr:col>
      <xdr:colOff>101600</xdr:colOff>
      <xdr:row>85</xdr:row>
      <xdr:rowOff>75837</xdr:rowOff>
    </xdr:to>
    <xdr:sp macro="" textlink="">
      <xdr:nvSpPr>
        <xdr:cNvPr id="472" name="楕円 471"/>
        <xdr:cNvSpPr/>
      </xdr:nvSpPr>
      <xdr:spPr>
        <a:xfrm>
          <a:off x="12763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85</xdr:row>
      <xdr:rowOff>25037</xdr:rowOff>
    </xdr:to>
    <xdr:cxnSp macro="">
      <xdr:nvCxnSpPr>
        <xdr:cNvPr id="473" name="直線コネクタ 472"/>
        <xdr:cNvCxnSpPr/>
      </xdr:nvCxnSpPr>
      <xdr:spPr>
        <a:xfrm flipV="1">
          <a:off x="12814300" y="14105164"/>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4"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5"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6" name="n_3ave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7"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478" name="n_1mainValue【消防施設】&#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479" name="n_2mainValue【消防施設】&#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480"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66964</xdr:rowOff>
    </xdr:from>
    <xdr:ext cx="405111" cy="259045"/>
    <xdr:sp macro="" textlink="">
      <xdr:nvSpPr>
        <xdr:cNvPr id="481" name="n_4mainValue【消防施設】&#10;有形固定資産減価償却率"/>
        <xdr:cNvSpPr txBox="1"/>
      </xdr:nvSpPr>
      <xdr:spPr>
        <a:xfrm>
          <a:off x="12611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7" name="直線コネクタ 506"/>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8"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9" name="直線コネクタ 508"/>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10"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1" name="直線コネクタ 510"/>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2"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3" name="フローチャート: 判断 512"/>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4" name="フローチャート: 判断 513"/>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5" name="フローチャート: 判断 514"/>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6" name="フローチャート: 判断 515"/>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7" name="フローチャート: 判断 516"/>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115751</xdr:rowOff>
    </xdr:from>
    <xdr:to>
      <xdr:col>116</xdr:col>
      <xdr:colOff>114300</xdr:colOff>
      <xdr:row>87</xdr:row>
      <xdr:rowOff>45901</xdr:rowOff>
    </xdr:to>
    <xdr:sp macro="" textlink="">
      <xdr:nvSpPr>
        <xdr:cNvPr id="523" name="楕円 522"/>
        <xdr:cNvSpPr/>
      </xdr:nvSpPr>
      <xdr:spPr>
        <a:xfrm>
          <a:off x="22110700" y="148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30678</xdr:rowOff>
    </xdr:from>
    <xdr:ext cx="469744" cy="259045"/>
    <xdr:sp macro="" textlink="">
      <xdr:nvSpPr>
        <xdr:cNvPr id="524" name="【消防施設】&#10;一人当たり面積該当値テキスト"/>
        <xdr:cNvSpPr txBox="1"/>
      </xdr:nvSpPr>
      <xdr:spPr>
        <a:xfrm>
          <a:off x="22199600" y="147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525" name="楕円 524"/>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166551</xdr:rowOff>
    </xdr:to>
    <xdr:cxnSp macro="">
      <xdr:nvCxnSpPr>
        <xdr:cNvPr id="526" name="直線コネクタ 525"/>
        <xdr:cNvCxnSpPr/>
      </xdr:nvCxnSpPr>
      <xdr:spPr>
        <a:xfrm>
          <a:off x="21323300" y="14843761"/>
          <a:ext cx="838200" cy="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51526</xdr:rowOff>
    </xdr:from>
    <xdr:to>
      <xdr:col>107</xdr:col>
      <xdr:colOff>101600</xdr:colOff>
      <xdr:row>86</xdr:row>
      <xdr:rowOff>153126</xdr:rowOff>
    </xdr:to>
    <xdr:sp macro="" textlink="">
      <xdr:nvSpPr>
        <xdr:cNvPr id="527" name="楕円 526"/>
        <xdr:cNvSpPr/>
      </xdr:nvSpPr>
      <xdr:spPr>
        <a:xfrm>
          <a:off x="203835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102326</xdr:rowOff>
    </xdr:to>
    <xdr:cxnSp macro="">
      <xdr:nvCxnSpPr>
        <xdr:cNvPr id="528" name="直線コネクタ 527"/>
        <xdr:cNvCxnSpPr/>
      </xdr:nvCxnSpPr>
      <xdr:spPr>
        <a:xfrm flipV="1">
          <a:off x="20434300" y="14843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529" name="楕円 528"/>
        <xdr:cNvSpPr/>
      </xdr:nvSpPr>
      <xdr:spPr>
        <a:xfrm>
          <a:off x="19494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102326</xdr:rowOff>
    </xdr:from>
    <xdr:to>
      <xdr:col>107</xdr:col>
      <xdr:colOff>50800</xdr:colOff>
      <xdr:row>86</xdr:row>
      <xdr:rowOff>104502</xdr:rowOff>
    </xdr:to>
    <xdr:cxnSp macro="">
      <xdr:nvCxnSpPr>
        <xdr:cNvPr id="530" name="直線コネクタ 529"/>
        <xdr:cNvCxnSpPr/>
      </xdr:nvCxnSpPr>
      <xdr:spPr>
        <a:xfrm flipV="1">
          <a:off x="19545300" y="148470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75474</xdr:rowOff>
    </xdr:from>
    <xdr:to>
      <xdr:col>98</xdr:col>
      <xdr:colOff>38100</xdr:colOff>
      <xdr:row>87</xdr:row>
      <xdr:rowOff>5624</xdr:rowOff>
    </xdr:to>
    <xdr:sp macro="" textlink="">
      <xdr:nvSpPr>
        <xdr:cNvPr id="531" name="楕円 530"/>
        <xdr:cNvSpPr/>
      </xdr:nvSpPr>
      <xdr:spPr>
        <a:xfrm>
          <a:off x="18605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126274</xdr:rowOff>
    </xdr:to>
    <xdr:cxnSp macro="">
      <xdr:nvCxnSpPr>
        <xdr:cNvPr id="532" name="直線コネクタ 531"/>
        <xdr:cNvCxnSpPr/>
      </xdr:nvCxnSpPr>
      <xdr:spPr>
        <a:xfrm flipV="1">
          <a:off x="18656300" y="1484920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3"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4"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5"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6"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537"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144253</xdr:rowOff>
    </xdr:from>
    <xdr:ext cx="469744" cy="259045"/>
    <xdr:sp macro="" textlink="">
      <xdr:nvSpPr>
        <xdr:cNvPr id="538" name="n_2mainValue【消防施設】&#10;一人当たり面積"/>
        <xdr:cNvSpPr txBox="1"/>
      </xdr:nvSpPr>
      <xdr:spPr>
        <a:xfrm>
          <a:off x="20199427" y="148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539" name="n_3mainValue【消防施設】&#10;一人当たり面積"/>
        <xdr:cNvSpPr txBox="1"/>
      </xdr:nvSpPr>
      <xdr:spPr>
        <a:xfrm>
          <a:off x="19310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540" name="n_4main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6" name="直線コネクタ 56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70" name="直線コネクタ 56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3" name="フローチャート: 判断 5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4" name="フローチャート: 判断 573"/>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5" name="フローチャート: 判断 574"/>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6" name="フローチャート: 判断 575"/>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582" name="楕円 581"/>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583"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584" name="楕円 583"/>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20682</xdr:rowOff>
    </xdr:to>
    <xdr:cxnSp macro="">
      <xdr:nvCxnSpPr>
        <xdr:cNvPr id="585" name="直線コネクタ 584"/>
        <xdr:cNvCxnSpPr/>
      </xdr:nvCxnSpPr>
      <xdr:spPr>
        <a:xfrm>
          <a:off x="15481300" y="181551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586" name="楕円 585"/>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152944</xdr:rowOff>
    </xdr:to>
    <xdr:cxnSp macro="">
      <xdr:nvCxnSpPr>
        <xdr:cNvPr id="587" name="直線コネクタ 586"/>
        <xdr:cNvCxnSpPr/>
      </xdr:nvCxnSpPr>
      <xdr:spPr>
        <a:xfrm>
          <a:off x="14592300" y="1811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588" name="楕円 587"/>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113756</xdr:rowOff>
    </xdr:to>
    <xdr:cxnSp macro="">
      <xdr:nvCxnSpPr>
        <xdr:cNvPr id="589" name="直線コネクタ 588"/>
        <xdr:cNvCxnSpPr/>
      </xdr:nvCxnSpPr>
      <xdr:spPr>
        <a:xfrm>
          <a:off x="13703300" y="180768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590" name="楕円 589"/>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74568</xdr:rowOff>
    </xdr:to>
    <xdr:cxnSp macro="">
      <xdr:nvCxnSpPr>
        <xdr:cNvPr id="591" name="直線コネクタ 590"/>
        <xdr:cNvCxnSpPr/>
      </xdr:nvCxnSpPr>
      <xdr:spPr>
        <a:xfrm>
          <a:off x="12814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3"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4"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5"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596"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597" name="n_2mainValue【庁舎】&#10;有形固定資産減価償却率"/>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598" name="n_3mainValue【庁舎】&#10;有形固定資産減価償却率"/>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599" name="n_4main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1" name="直線コネクタ 620"/>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2"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3" name="直線コネクタ 622"/>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4"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5" name="直線コネクタ 624"/>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6"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7" name="フローチャート: 判断 62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8" name="フローチャート: 判断 627"/>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9" name="フローチャート: 判断 628"/>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30" name="フローチャート: 判断 629"/>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1" name="フローチャート: 判断 630"/>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637" name="楕円 636"/>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65600</xdr:rowOff>
    </xdr:from>
    <xdr:ext cx="469744" cy="259045"/>
    <xdr:sp macro="" textlink="">
      <xdr:nvSpPr>
        <xdr:cNvPr id="638" name="【庁舎】&#10;一人当たり面積該当値テキスト"/>
        <xdr:cNvSpPr txBox="1"/>
      </xdr:nvSpPr>
      <xdr:spPr>
        <a:xfrm>
          <a:off x="22199600" y="182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639" name="楕円 638"/>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32765</xdr:rowOff>
    </xdr:to>
    <xdr:cxnSp macro="">
      <xdr:nvCxnSpPr>
        <xdr:cNvPr id="640" name="直線コネクタ 639"/>
        <xdr:cNvCxnSpPr/>
      </xdr:nvCxnSpPr>
      <xdr:spPr>
        <a:xfrm flipV="1">
          <a:off x="21323300" y="1837517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641" name="楕円 640"/>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37337</xdr:rowOff>
    </xdr:to>
    <xdr:cxnSp macro="">
      <xdr:nvCxnSpPr>
        <xdr:cNvPr id="642" name="直線コネクタ 641"/>
        <xdr:cNvCxnSpPr/>
      </xdr:nvCxnSpPr>
      <xdr:spPr>
        <a:xfrm flipV="1">
          <a:off x="20434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162103</xdr:rowOff>
    </xdr:from>
    <xdr:to>
      <xdr:col>102</xdr:col>
      <xdr:colOff>165100</xdr:colOff>
      <xdr:row>107</xdr:row>
      <xdr:rowOff>92253</xdr:rowOff>
    </xdr:to>
    <xdr:sp macro="" textlink="">
      <xdr:nvSpPr>
        <xdr:cNvPr id="643" name="楕円 642"/>
        <xdr:cNvSpPr/>
      </xdr:nvSpPr>
      <xdr:spPr>
        <a:xfrm>
          <a:off x="19494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41453</xdr:rowOff>
    </xdr:to>
    <xdr:cxnSp macro="">
      <xdr:nvCxnSpPr>
        <xdr:cNvPr id="644" name="直線コネクタ 643"/>
        <xdr:cNvCxnSpPr/>
      </xdr:nvCxnSpPr>
      <xdr:spPr>
        <a:xfrm flipV="1">
          <a:off x="19545300" y="1838248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645" name="楕円 644"/>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41453</xdr:rowOff>
    </xdr:from>
    <xdr:to>
      <xdr:col>102</xdr:col>
      <xdr:colOff>114300</xdr:colOff>
      <xdr:row>107</xdr:row>
      <xdr:rowOff>44196</xdr:rowOff>
    </xdr:to>
    <xdr:cxnSp macro="">
      <xdr:nvCxnSpPr>
        <xdr:cNvPr id="646" name="直線コネクタ 645"/>
        <xdr:cNvCxnSpPr/>
      </xdr:nvCxnSpPr>
      <xdr:spPr>
        <a:xfrm flipV="1">
          <a:off x="18656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7"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8"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9"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50"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651" name="n_1mainValue【庁舎】&#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652" name="n_2mainValue【庁舎】&#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83380</xdr:rowOff>
    </xdr:from>
    <xdr:ext cx="469744" cy="259045"/>
    <xdr:sp macro="" textlink="">
      <xdr:nvSpPr>
        <xdr:cNvPr id="653" name="n_3mainValue【庁舎】&#10;一人当たり面積"/>
        <xdr:cNvSpPr txBox="1"/>
      </xdr:nvSpPr>
      <xdr:spPr>
        <a:xfrm>
          <a:off x="193104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654"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類似団体と比較して、特に有形固定資産減価償却率が高くなっている施設は庁舎、体育館・プールで、特に低くなっているのは消防施設である。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町税は固定資産税などの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した。当町の財政は依然として地方交付税に依存しており、財政力指数は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物件費、補助費等の削減と行財政改革プランに沿った施策の重点化に努めるとともに、町税の徴収強化、使用料の見直し等歳入確保策を検討しながら、財政基盤の強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ポイント低下した要因は、普通交付税が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2,173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増加したことが大きい。これは、国の税収増に伴う補正により、普通交付税の再算定が行われ、基準財政需要額の増加に加え、調整額の復活に伴う追加配分も実施されたためである。類似団体平均をやや下回っているが、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24892</xdr:rowOff>
    </xdr:to>
    <xdr:cxnSp macro="">
      <xdr:nvCxnSpPr>
        <xdr:cNvPr id="129" name="直線コネクタ 128"/>
        <xdr:cNvCxnSpPr/>
      </xdr:nvCxnSpPr>
      <xdr:spPr>
        <a:xfrm flipV="1">
          <a:off x="4114800" y="1071295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111760</xdr:rowOff>
    </xdr:to>
    <xdr:cxnSp macro="">
      <xdr:nvCxnSpPr>
        <xdr:cNvPr id="132" name="直線コネクタ 131"/>
        <xdr:cNvCxnSpPr/>
      </xdr:nvCxnSpPr>
      <xdr:spPr>
        <a:xfrm flipV="1">
          <a:off x="3225800" y="1099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111760</xdr:rowOff>
    </xdr:to>
    <xdr:cxnSp macro="">
      <xdr:nvCxnSpPr>
        <xdr:cNvPr id="135" name="直線コネクタ 134"/>
        <xdr:cNvCxnSpPr/>
      </xdr:nvCxnSpPr>
      <xdr:spPr>
        <a:xfrm>
          <a:off x="2336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39370</xdr:rowOff>
    </xdr:to>
    <xdr:cxnSp macro="">
      <xdr:nvCxnSpPr>
        <xdr:cNvPr id="138" name="直線コネクタ 137"/>
        <xdr:cNvCxnSpPr/>
      </xdr:nvCxnSpPr>
      <xdr:spPr>
        <a:xfrm>
          <a:off x="1447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8" name="楕円 147"/>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49"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2" name="楕円 151"/>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3" name="テキスト ボックス 152"/>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5,058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千円減少し、人件費が</a:t>
          </a:r>
          <a:r>
            <a:rPr kumimoji="1" lang="en-US" altLang="ja-JP" sz="1300">
              <a:latin typeface="ＭＳ Ｐゴシック" panose="020B0600070205080204" pitchFamily="50" charset="-128"/>
              <a:ea typeface="ＭＳ Ｐゴシック" panose="020B0600070205080204" pitchFamily="50" charset="-128"/>
            </a:rPr>
            <a:t>2,462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千円増加したことにより、人口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人当たり人件費・物件費については減少した。今回も類似団体平均を下回っている。今後においても、定員管理計画に沿った職員数の管理や行政評価による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136158</xdr:rowOff>
    </xdr:from>
    <xdr:to>
      <xdr:col>23</xdr:col>
      <xdr:colOff>133350</xdr:colOff>
      <xdr:row>81</xdr:row>
      <xdr:rowOff>163981</xdr:rowOff>
    </xdr:to>
    <xdr:cxnSp macro="">
      <xdr:nvCxnSpPr>
        <xdr:cNvPr id="190" name="直線コネクタ 189"/>
        <xdr:cNvCxnSpPr/>
      </xdr:nvCxnSpPr>
      <xdr:spPr>
        <a:xfrm flipV="1">
          <a:off x="4114800" y="14023608"/>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53380</xdr:rowOff>
    </xdr:from>
    <xdr:to>
      <xdr:col>19</xdr:col>
      <xdr:colOff>133350</xdr:colOff>
      <xdr:row>81</xdr:row>
      <xdr:rowOff>163981</xdr:rowOff>
    </xdr:to>
    <xdr:cxnSp macro="">
      <xdr:nvCxnSpPr>
        <xdr:cNvPr id="193" name="直線コネクタ 192"/>
        <xdr:cNvCxnSpPr/>
      </xdr:nvCxnSpPr>
      <xdr:spPr>
        <a:xfrm>
          <a:off x="3225800" y="13940830"/>
          <a:ext cx="8890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163361</xdr:rowOff>
    </xdr:from>
    <xdr:to>
      <xdr:col>15</xdr:col>
      <xdr:colOff>82550</xdr:colOff>
      <xdr:row>81</xdr:row>
      <xdr:rowOff>53380</xdr:rowOff>
    </xdr:to>
    <xdr:cxnSp macro="">
      <xdr:nvCxnSpPr>
        <xdr:cNvPr id="196" name="直線コネクタ 195"/>
        <xdr:cNvCxnSpPr/>
      </xdr:nvCxnSpPr>
      <xdr:spPr>
        <a:xfrm>
          <a:off x="2336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154680</xdr:rowOff>
    </xdr:from>
    <xdr:to>
      <xdr:col>11</xdr:col>
      <xdr:colOff>31750</xdr:colOff>
      <xdr:row>80</xdr:row>
      <xdr:rowOff>163361</xdr:rowOff>
    </xdr:to>
    <xdr:cxnSp macro="">
      <xdr:nvCxnSpPr>
        <xdr:cNvPr id="199" name="直線コネクタ 198"/>
        <xdr:cNvCxnSpPr/>
      </xdr:nvCxnSpPr>
      <xdr:spPr>
        <a:xfrm>
          <a:off x="1447800" y="1387068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85358</xdr:rowOff>
    </xdr:from>
    <xdr:to>
      <xdr:col>23</xdr:col>
      <xdr:colOff>184150</xdr:colOff>
      <xdr:row>82</xdr:row>
      <xdr:rowOff>15508</xdr:rowOff>
    </xdr:to>
    <xdr:sp macro="" textlink="">
      <xdr:nvSpPr>
        <xdr:cNvPr id="209" name="楕円 208"/>
        <xdr:cNvSpPr/>
      </xdr:nvSpPr>
      <xdr:spPr>
        <a:xfrm>
          <a:off x="4902200" y="13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101885</xdr:rowOff>
    </xdr:from>
    <xdr:ext cx="762000" cy="259045"/>
    <xdr:sp macro="" textlink="">
      <xdr:nvSpPr>
        <xdr:cNvPr id="210" name="人件費・物件費等の状況該当値テキスト"/>
        <xdr:cNvSpPr txBox="1"/>
      </xdr:nvSpPr>
      <xdr:spPr>
        <a:xfrm>
          <a:off x="5041900" y="13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113181</xdr:rowOff>
    </xdr:from>
    <xdr:to>
      <xdr:col>19</xdr:col>
      <xdr:colOff>184150</xdr:colOff>
      <xdr:row>82</xdr:row>
      <xdr:rowOff>43331</xdr:rowOff>
    </xdr:to>
    <xdr:sp macro="" textlink="">
      <xdr:nvSpPr>
        <xdr:cNvPr id="211" name="楕円 210"/>
        <xdr:cNvSpPr/>
      </xdr:nvSpPr>
      <xdr:spPr>
        <a:xfrm>
          <a:off x="40640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53508</xdr:rowOff>
    </xdr:from>
    <xdr:ext cx="736600" cy="259045"/>
    <xdr:sp macro="" textlink="">
      <xdr:nvSpPr>
        <xdr:cNvPr id="212" name="テキスト ボックス 211"/>
        <xdr:cNvSpPr txBox="1"/>
      </xdr:nvSpPr>
      <xdr:spPr>
        <a:xfrm>
          <a:off x="3733800" y="1376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2580</xdr:rowOff>
    </xdr:from>
    <xdr:to>
      <xdr:col>15</xdr:col>
      <xdr:colOff>133350</xdr:colOff>
      <xdr:row>81</xdr:row>
      <xdr:rowOff>104180</xdr:rowOff>
    </xdr:to>
    <xdr:sp macro="" textlink="">
      <xdr:nvSpPr>
        <xdr:cNvPr id="213" name="楕円 212"/>
        <xdr:cNvSpPr/>
      </xdr:nvSpPr>
      <xdr:spPr>
        <a:xfrm>
          <a:off x="3175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114357</xdr:rowOff>
    </xdr:from>
    <xdr:ext cx="762000" cy="259045"/>
    <xdr:sp macro="" textlink="">
      <xdr:nvSpPr>
        <xdr:cNvPr id="214" name="テキスト ボックス 213"/>
        <xdr:cNvSpPr txBox="1"/>
      </xdr:nvSpPr>
      <xdr:spPr>
        <a:xfrm>
          <a:off x="2844800" y="136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112561</xdr:rowOff>
    </xdr:from>
    <xdr:to>
      <xdr:col>11</xdr:col>
      <xdr:colOff>82550</xdr:colOff>
      <xdr:row>81</xdr:row>
      <xdr:rowOff>42711</xdr:rowOff>
    </xdr:to>
    <xdr:sp macro="" textlink="">
      <xdr:nvSpPr>
        <xdr:cNvPr id="215" name="楕円 214"/>
        <xdr:cNvSpPr/>
      </xdr:nvSpPr>
      <xdr:spPr>
        <a:xfrm>
          <a:off x="2286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52888</xdr:rowOff>
    </xdr:from>
    <xdr:ext cx="762000" cy="259045"/>
    <xdr:sp macro="" textlink="">
      <xdr:nvSpPr>
        <xdr:cNvPr id="216" name="テキスト ボックス 215"/>
        <xdr:cNvSpPr txBox="1"/>
      </xdr:nvSpPr>
      <xdr:spPr>
        <a:xfrm>
          <a:off x="1955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103880</xdr:rowOff>
    </xdr:from>
    <xdr:to>
      <xdr:col>7</xdr:col>
      <xdr:colOff>31750</xdr:colOff>
      <xdr:row>81</xdr:row>
      <xdr:rowOff>34030</xdr:rowOff>
    </xdr:to>
    <xdr:sp macro="" textlink="">
      <xdr:nvSpPr>
        <xdr:cNvPr id="217" name="楕円 216"/>
        <xdr:cNvSpPr/>
      </xdr:nvSpPr>
      <xdr:spPr>
        <a:xfrm>
          <a:off x="1397000" y="13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44207</xdr:rowOff>
    </xdr:from>
    <xdr:ext cx="762000" cy="259045"/>
    <xdr:sp macro="" textlink="">
      <xdr:nvSpPr>
        <xdr:cNvPr id="218" name="テキスト ボックス 217"/>
        <xdr:cNvSpPr txBox="1"/>
      </xdr:nvSpPr>
      <xdr:spPr>
        <a:xfrm>
          <a:off x="1066800" y="135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今回の分析からこの指標の算定対象時期を決算年度の翌年度４月１日から決算年度の４月１日に変更となったため、Ｒ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は同じ数値となる。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にかけて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ポイント減少した要因としては、経験年数変動による減や、大卒区分の寄与率の減少が挙げられる。今後においても適正な給与水準の維持に努める。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80011</xdr:rowOff>
    </xdr:to>
    <xdr:cxnSp macro="">
      <xdr:nvCxnSpPr>
        <xdr:cNvPr id="255" name="直線コネクタ 254"/>
        <xdr:cNvCxnSpPr/>
      </xdr:nvCxnSpPr>
      <xdr:spPr>
        <a:xfrm flipV="1">
          <a:off x="15290800" y="145969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104139</xdr:rowOff>
    </xdr:to>
    <xdr:cxnSp macro="">
      <xdr:nvCxnSpPr>
        <xdr:cNvPr id="258" name="直線コネクタ 257"/>
        <xdr:cNvCxnSpPr/>
      </xdr:nvCxnSpPr>
      <xdr:spPr>
        <a:xfrm flipV="1">
          <a:off x="14401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1" name="直線コネクタ 260"/>
        <xdr:cNvCxnSpPr/>
      </xdr:nvCxnSpPr>
      <xdr:spPr>
        <a:xfrm flipV="1">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5" name="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6" name="テキスト ボックス 275"/>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7" name="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8" name="テキスト ボックス 277"/>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9" name="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これまでと同様に類似団体平均を大きく下回っている。平成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123254</xdr:rowOff>
    </xdr:from>
    <xdr:to>
      <xdr:col>81</xdr:col>
      <xdr:colOff>44450</xdr:colOff>
      <xdr:row>59</xdr:row>
      <xdr:rowOff>132906</xdr:rowOff>
    </xdr:to>
    <xdr:cxnSp macro="">
      <xdr:nvCxnSpPr>
        <xdr:cNvPr id="311" name="直線コネクタ 310"/>
        <xdr:cNvCxnSpPr/>
      </xdr:nvCxnSpPr>
      <xdr:spPr>
        <a:xfrm>
          <a:off x="16179800" y="102388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96107</xdr:rowOff>
    </xdr:from>
    <xdr:to>
      <xdr:col>77</xdr:col>
      <xdr:colOff>44450</xdr:colOff>
      <xdr:row>59</xdr:row>
      <xdr:rowOff>123254</xdr:rowOff>
    </xdr:to>
    <xdr:cxnSp macro="">
      <xdr:nvCxnSpPr>
        <xdr:cNvPr id="314" name="直線コネクタ 313"/>
        <xdr:cNvCxnSpPr/>
      </xdr:nvCxnSpPr>
      <xdr:spPr>
        <a:xfrm>
          <a:off x="15290800" y="1021165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56293</xdr:rowOff>
    </xdr:from>
    <xdr:to>
      <xdr:col>72</xdr:col>
      <xdr:colOff>203200</xdr:colOff>
      <xdr:row>59</xdr:row>
      <xdr:rowOff>96107</xdr:rowOff>
    </xdr:to>
    <xdr:cxnSp macro="">
      <xdr:nvCxnSpPr>
        <xdr:cNvPr id="317" name="直線コネクタ 316"/>
        <xdr:cNvCxnSpPr/>
      </xdr:nvCxnSpPr>
      <xdr:spPr>
        <a:xfrm>
          <a:off x="14401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42418</xdr:rowOff>
    </xdr:from>
    <xdr:to>
      <xdr:col>68</xdr:col>
      <xdr:colOff>152400</xdr:colOff>
      <xdr:row>59</xdr:row>
      <xdr:rowOff>56293</xdr:rowOff>
    </xdr:to>
    <xdr:cxnSp macro="">
      <xdr:nvCxnSpPr>
        <xdr:cNvPr id="320" name="直線コネクタ 319"/>
        <xdr:cNvCxnSpPr/>
      </xdr:nvCxnSpPr>
      <xdr:spPr>
        <a:xfrm>
          <a:off x="13512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82106</xdr:rowOff>
    </xdr:from>
    <xdr:to>
      <xdr:col>81</xdr:col>
      <xdr:colOff>95250</xdr:colOff>
      <xdr:row>60</xdr:row>
      <xdr:rowOff>12256</xdr:rowOff>
    </xdr:to>
    <xdr:sp macro="" textlink="">
      <xdr:nvSpPr>
        <xdr:cNvPr id="330" name="楕円 329"/>
        <xdr:cNvSpPr/>
      </xdr:nvSpPr>
      <xdr:spPr>
        <a:xfrm>
          <a:off x="169672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98633</xdr:rowOff>
    </xdr:from>
    <xdr:ext cx="762000" cy="259045"/>
    <xdr:sp macro="" textlink="">
      <xdr:nvSpPr>
        <xdr:cNvPr id="331" name="定員管理の状況該当値テキスト"/>
        <xdr:cNvSpPr txBox="1"/>
      </xdr:nvSpPr>
      <xdr:spPr>
        <a:xfrm>
          <a:off x="17106900" y="1004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72454</xdr:rowOff>
    </xdr:from>
    <xdr:to>
      <xdr:col>77</xdr:col>
      <xdr:colOff>95250</xdr:colOff>
      <xdr:row>60</xdr:row>
      <xdr:rowOff>2604</xdr:rowOff>
    </xdr:to>
    <xdr:sp macro="" textlink="">
      <xdr:nvSpPr>
        <xdr:cNvPr id="332" name="楕円 331"/>
        <xdr:cNvSpPr/>
      </xdr:nvSpPr>
      <xdr:spPr>
        <a:xfrm>
          <a:off x="16129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12781</xdr:rowOff>
    </xdr:from>
    <xdr:ext cx="736600" cy="259045"/>
    <xdr:sp macro="" textlink="">
      <xdr:nvSpPr>
        <xdr:cNvPr id="333" name="テキスト ボックス 332"/>
        <xdr:cNvSpPr txBox="1"/>
      </xdr:nvSpPr>
      <xdr:spPr>
        <a:xfrm>
          <a:off x="15798800" y="995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45307</xdr:rowOff>
    </xdr:from>
    <xdr:to>
      <xdr:col>73</xdr:col>
      <xdr:colOff>44450</xdr:colOff>
      <xdr:row>59</xdr:row>
      <xdr:rowOff>146907</xdr:rowOff>
    </xdr:to>
    <xdr:sp macro="" textlink="">
      <xdr:nvSpPr>
        <xdr:cNvPr id="334" name="楕円 333"/>
        <xdr:cNvSpPr/>
      </xdr:nvSpPr>
      <xdr:spPr>
        <a:xfrm>
          <a:off x="15240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157084</xdr:rowOff>
    </xdr:from>
    <xdr:ext cx="762000" cy="259045"/>
    <xdr:sp macro="" textlink="">
      <xdr:nvSpPr>
        <xdr:cNvPr id="335" name="テキスト ボックス 334"/>
        <xdr:cNvSpPr txBox="1"/>
      </xdr:nvSpPr>
      <xdr:spPr>
        <a:xfrm>
          <a:off x="14909800" y="99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5493</xdr:rowOff>
    </xdr:from>
    <xdr:to>
      <xdr:col>68</xdr:col>
      <xdr:colOff>203200</xdr:colOff>
      <xdr:row>59</xdr:row>
      <xdr:rowOff>107093</xdr:rowOff>
    </xdr:to>
    <xdr:sp macro="" textlink="">
      <xdr:nvSpPr>
        <xdr:cNvPr id="336" name="楕円 335"/>
        <xdr:cNvSpPr/>
      </xdr:nvSpPr>
      <xdr:spPr>
        <a:xfrm>
          <a:off x="14351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117270</xdr:rowOff>
    </xdr:from>
    <xdr:ext cx="762000" cy="259045"/>
    <xdr:sp macro="" textlink="">
      <xdr:nvSpPr>
        <xdr:cNvPr id="337" name="テキスト ボックス 336"/>
        <xdr:cNvSpPr txBox="1"/>
      </xdr:nvSpPr>
      <xdr:spPr>
        <a:xfrm>
          <a:off x="14020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163068</xdr:rowOff>
    </xdr:from>
    <xdr:to>
      <xdr:col>64</xdr:col>
      <xdr:colOff>152400</xdr:colOff>
      <xdr:row>59</xdr:row>
      <xdr:rowOff>93218</xdr:rowOff>
    </xdr:to>
    <xdr:sp macro="" textlink="">
      <xdr:nvSpPr>
        <xdr:cNvPr id="338" name="楕円 337"/>
        <xdr:cNvSpPr/>
      </xdr:nvSpPr>
      <xdr:spPr>
        <a:xfrm>
          <a:off x="1346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103395</xdr:rowOff>
    </xdr:from>
    <xdr:ext cx="762000" cy="259045"/>
    <xdr:sp macro="" textlink="">
      <xdr:nvSpPr>
        <xdr:cNvPr id="339" name="テキスト ボックス 338"/>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ものの、これまでと同様に類似団体平均を下回っている。上昇した要因は、一部事務組合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73" name="直線コネクタ 372"/>
        <xdr:cNvCxnSpPr/>
      </xdr:nvCxnSpPr>
      <xdr:spPr>
        <a:xfrm>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27517</xdr:rowOff>
    </xdr:to>
    <xdr:cxnSp macro="">
      <xdr:nvCxnSpPr>
        <xdr:cNvPr id="376" name="直線コネクタ 375"/>
        <xdr:cNvCxnSpPr/>
      </xdr:nvCxnSpPr>
      <xdr:spPr>
        <a:xfrm>
          <a:off x="15290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3387</xdr:rowOff>
    </xdr:to>
    <xdr:cxnSp macro="">
      <xdr:nvCxnSpPr>
        <xdr:cNvPr id="379" name="直線コネクタ 378"/>
        <xdr:cNvCxnSpPr/>
      </xdr:nvCxnSpPr>
      <xdr:spPr>
        <a:xfrm>
          <a:off x="14401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134620</xdr:rowOff>
    </xdr:to>
    <xdr:cxnSp macro="">
      <xdr:nvCxnSpPr>
        <xdr:cNvPr id="382" name="直線コネクタ 381"/>
        <xdr:cNvCxnSpPr/>
      </xdr:nvCxnSpPr>
      <xdr:spPr>
        <a:xfrm>
          <a:off x="13512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2" name="楕円 39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4" name="楕円 393"/>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395" name="テキスト ボックス 394"/>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396" name="楕円 395"/>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397" name="テキスト ボックス 396"/>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398" name="楕円 397"/>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399" name="テキスト ボックス 398"/>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0" name="楕円 399"/>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1" name="テキスト ボックス 400"/>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51547</xdr:rowOff>
    </xdr:from>
    <xdr:ext cx="9558617" cy="425758"/>
    <xdr:sp macro="" textlink="">
      <xdr:nvSpPr>
        <xdr:cNvPr id="449" name="テキスト ボックス 448">
          <a:extLst>
            <a:ext uri="{FF2B5EF4-FFF2-40B4-BE49-F238E27FC236}">
              <a16:creationId xmlns:a16="http://schemas.microsoft.com/office/drawing/2014/main" id="{B7833EC5-7802-49C9-93AF-5F55205E114C}"/>
            </a:ext>
          </a:extLst>
        </xdr:cNvPr>
        <xdr:cNvSpPr txBox="1"/>
      </xdr:nvSpPr>
      <xdr:spPr>
        <a:xfrm>
          <a:off x="761999" y="4421841"/>
          <a:ext cx="955861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会計年度任用及び再任用職員の報酬・手当の増により、前年度に比べ支出額は増えているものの、経常一般財源の増により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行財政改革における定員適正化計画に沿った職員数の削減に努めており、引き続き適正な職員数及び給与水準の管理に努める。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xdr:cNvCxnSpPr/>
      </xdr:nvCxnSpPr>
      <xdr:spPr>
        <a:xfrm flipV="1">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56134</xdr:rowOff>
    </xdr:to>
    <xdr:cxnSp macro="">
      <xdr:nvCxnSpPr>
        <xdr:cNvPr id="67" name="直線コネクタ 66"/>
        <xdr:cNvCxnSpPr/>
      </xdr:nvCxnSpPr>
      <xdr:spPr>
        <a:xfrm flipV="1">
          <a:off x="3098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56134</xdr:rowOff>
    </xdr:to>
    <xdr:cxnSp macro="">
      <xdr:nvCxnSpPr>
        <xdr:cNvPr id="70" name="直線コネクタ 69"/>
        <xdr:cNvCxnSpPr/>
      </xdr:nvCxnSpPr>
      <xdr:spPr>
        <a:xfrm>
          <a:off x="2209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28702</xdr:rowOff>
    </xdr:to>
    <xdr:cxnSp macro="">
      <xdr:nvCxnSpPr>
        <xdr:cNvPr id="73" name="直線コネクタ 72"/>
        <xdr:cNvCxnSpPr/>
      </xdr:nvCxnSpPr>
      <xdr:spPr>
        <a:xfrm>
          <a:off x="1320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78994</xdr:rowOff>
    </xdr:to>
    <xdr:cxnSp macro="">
      <xdr:nvCxnSpPr>
        <xdr:cNvPr id="122" name="直線コネクタ 121"/>
        <xdr:cNvCxnSpPr/>
      </xdr:nvCxnSpPr>
      <xdr:spPr>
        <a:xfrm flipV="1">
          <a:off x="15671800" y="2925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120142</xdr:rowOff>
    </xdr:to>
    <xdr:cxnSp macro="">
      <xdr:nvCxnSpPr>
        <xdr:cNvPr id="125" name="直線コネクタ 124"/>
        <xdr:cNvCxnSpPr/>
      </xdr:nvCxnSpPr>
      <xdr:spPr>
        <a:xfrm flipV="1">
          <a:off x="14782800" y="2993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120142</xdr:rowOff>
    </xdr:to>
    <xdr:cxnSp macro="">
      <xdr:nvCxnSpPr>
        <xdr:cNvPr id="128" name="直線コネクタ 127"/>
        <xdr:cNvCxnSpPr/>
      </xdr:nvCxnSpPr>
      <xdr:spPr>
        <a:xfrm>
          <a:off x="13893800" y="3011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2"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しかし、依然として類似団体平均を上回っている。要因としては、町内に公立保育所や公立幼稚園がなく、公立よりも私立保育園等に通う幼児が多く、児童措置費（保育所運営費）に係る経費が他団体よりも多大になっているため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59</xdr:row>
      <xdr:rowOff>20865</xdr:rowOff>
    </xdr:to>
    <xdr:cxnSp macro="">
      <xdr:nvCxnSpPr>
        <xdr:cNvPr id="184" name="直線コネクタ 183"/>
        <xdr:cNvCxnSpPr/>
      </xdr:nvCxnSpPr>
      <xdr:spPr>
        <a:xfrm flipV="1">
          <a:off x="3987800" y="98751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20865</xdr:rowOff>
    </xdr:to>
    <xdr:cxnSp macro="">
      <xdr:nvCxnSpPr>
        <xdr:cNvPr id="187" name="直線コネクタ 186"/>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190" name="直線コネクタ 189"/>
        <xdr:cNvCxnSpPr/>
      </xdr:nvCxnSpPr>
      <xdr:spPr>
        <a:xfrm>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86178</xdr:rowOff>
    </xdr:to>
    <xdr:cxnSp macro="">
      <xdr:nvCxnSpPr>
        <xdr:cNvPr id="193" name="直線コネクタ 192"/>
        <xdr:cNvCxnSpPr/>
      </xdr:nvCxnSpPr>
      <xdr:spPr>
        <a:xfrm flipV="1">
          <a:off x="1320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3" name="楕円 20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07" name="楕円 206"/>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8" name="テキスト ボックス 207"/>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09" name="楕円 208"/>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0" name="テキスト ボックス 209"/>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1" name="楕円 210"/>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2" name="テキスト ボックス 211"/>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ポイント減少したが、依然として類似団体平均を上回っている。今後においても繰出基準等内容を検討しながら経常経費の削減に努める。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104140</xdr:rowOff>
    </xdr:to>
    <xdr:cxnSp macro="">
      <xdr:nvCxnSpPr>
        <xdr:cNvPr id="245" name="直線コネクタ 244"/>
        <xdr:cNvCxnSpPr/>
      </xdr:nvCxnSpPr>
      <xdr:spPr>
        <a:xfrm flipV="1">
          <a:off x="15671800" y="9644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119380</xdr:rowOff>
    </xdr:to>
    <xdr:cxnSp macro="">
      <xdr:nvCxnSpPr>
        <xdr:cNvPr id="248" name="直線コネクタ 247"/>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127000</xdr:rowOff>
    </xdr:to>
    <xdr:cxnSp macro="">
      <xdr:nvCxnSpPr>
        <xdr:cNvPr id="251" name="直線コネクタ 250"/>
        <xdr:cNvCxnSpPr/>
      </xdr:nvCxnSpPr>
      <xdr:spPr>
        <a:xfrm flipV="1">
          <a:off x="13893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16510</xdr:rowOff>
    </xdr:to>
    <xdr:cxnSp macro="">
      <xdr:nvCxnSpPr>
        <xdr:cNvPr id="254" name="直線コネクタ 253"/>
        <xdr:cNvCxnSpPr/>
      </xdr:nvCxnSpPr>
      <xdr:spPr>
        <a:xfrm flipV="1">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65" name="その他該当値テキスト"/>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69" name="テキスト ボックス 268"/>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1" name="テキスト ボックス 27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2" name="楕円 271"/>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3" name="テキスト ボックス 272"/>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106426</xdr:rowOff>
    </xdr:to>
    <xdr:cxnSp macro="">
      <xdr:nvCxnSpPr>
        <xdr:cNvPr id="303" name="直線コネクタ 302"/>
        <xdr:cNvCxnSpPr/>
      </xdr:nvCxnSpPr>
      <xdr:spPr>
        <a:xfrm flipV="1">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110998</xdr:rowOff>
    </xdr:to>
    <xdr:cxnSp macro="">
      <xdr:nvCxnSpPr>
        <xdr:cNvPr id="306" name="直線コネクタ 305"/>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110998</xdr:rowOff>
    </xdr:to>
    <xdr:cxnSp macro="">
      <xdr:nvCxnSpPr>
        <xdr:cNvPr id="309" name="直線コネクタ 308"/>
        <xdr:cNvCxnSpPr/>
      </xdr:nvCxnSpPr>
      <xdr:spPr>
        <a:xfrm>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69850</xdr:rowOff>
    </xdr:to>
    <xdr:cxnSp macro="">
      <xdr:nvCxnSpPr>
        <xdr:cNvPr id="312" name="直線コネクタ 311"/>
        <xdr:cNvCxnSpPr/>
      </xdr:nvCxnSpPr>
      <xdr:spPr>
        <a:xfrm>
          <a:off x="13004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4" name="楕円 323"/>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5" name="テキスト ボックス 324"/>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6" name="楕円 325"/>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7" name="テキスト ボックス 32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8" name="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9" name="テキスト ボックス 32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1" name="テキスト ボックス 33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これまでと同様に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12700</xdr:rowOff>
    </xdr:to>
    <xdr:cxnSp macro="">
      <xdr:nvCxnSpPr>
        <xdr:cNvPr id="363" name="直線コネクタ 362"/>
        <xdr:cNvCxnSpPr/>
      </xdr:nvCxnSpPr>
      <xdr:spPr>
        <a:xfrm flipV="1">
          <a:off x="3987800" y="13031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6" name="直線コネクタ 365"/>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35561</xdr:rowOff>
    </xdr:to>
    <xdr:cxnSp macro="">
      <xdr:nvCxnSpPr>
        <xdr:cNvPr id="369" name="直線コネクタ 368"/>
        <xdr:cNvCxnSpPr/>
      </xdr:nvCxnSpPr>
      <xdr:spPr>
        <a:xfrm flipV="1">
          <a:off x="2209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35561</xdr:rowOff>
    </xdr:to>
    <xdr:cxnSp macro="">
      <xdr:nvCxnSpPr>
        <xdr:cNvPr id="372" name="直線コネクタ 371"/>
        <xdr:cNvCxnSpPr/>
      </xdr:nvCxnSpPr>
      <xdr:spPr>
        <a:xfrm>
          <a:off x="1320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2" name="楕円 381"/>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3"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ポイント減少したが、依然として類似団体平均を上回っている状態である。今後においては、行政ニーズの把握に努めながら経常経費の削減に図っていく。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80</xdr:row>
      <xdr:rowOff>21844</xdr:rowOff>
    </xdr:to>
    <xdr:cxnSp macro="">
      <xdr:nvCxnSpPr>
        <xdr:cNvPr id="422" name="直線コネクタ 421"/>
        <xdr:cNvCxnSpPr/>
      </xdr:nvCxnSpPr>
      <xdr:spPr>
        <a:xfrm flipV="1">
          <a:off x="15671800" y="13481813"/>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21844</xdr:rowOff>
    </xdr:from>
    <xdr:to>
      <xdr:col>78</xdr:col>
      <xdr:colOff>69850</xdr:colOff>
      <xdr:row>80</xdr:row>
      <xdr:rowOff>99568</xdr:rowOff>
    </xdr:to>
    <xdr:cxnSp macro="">
      <xdr:nvCxnSpPr>
        <xdr:cNvPr id="425" name="直線コネクタ 424"/>
        <xdr:cNvCxnSpPr/>
      </xdr:nvCxnSpPr>
      <xdr:spPr>
        <a:xfrm flipV="1">
          <a:off x="14782800" y="137378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99568</xdr:rowOff>
    </xdr:to>
    <xdr:cxnSp macro="">
      <xdr:nvCxnSpPr>
        <xdr:cNvPr id="428" name="直線コネクタ 427"/>
        <xdr:cNvCxnSpPr/>
      </xdr:nvCxnSpPr>
      <xdr:spPr>
        <a:xfrm>
          <a:off x="13893800" y="137241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80</xdr:row>
      <xdr:rowOff>8128</xdr:rowOff>
    </xdr:to>
    <xdr:cxnSp macro="">
      <xdr:nvCxnSpPr>
        <xdr:cNvPr id="431" name="直線コネクタ 430"/>
        <xdr:cNvCxnSpPr/>
      </xdr:nvCxnSpPr>
      <xdr:spPr>
        <a:xfrm>
          <a:off x="13004800" y="136646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1" name="楕円 440"/>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2"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43" name="楕円 442"/>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44" name="テキスト ボックス 443"/>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45" name="楕円 444"/>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46" name="テキスト ボックス 445"/>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47" name="楕円 446"/>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48" name="テキスト ボックス 447"/>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49" name="楕円 448"/>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0" name="テキスト ボックス 449"/>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72549</xdr:rowOff>
    </xdr:from>
    <xdr:to>
      <xdr:col>29</xdr:col>
      <xdr:colOff>127000</xdr:colOff>
      <xdr:row>18</xdr:row>
      <xdr:rowOff>93421</xdr:rowOff>
    </xdr:to>
    <xdr:cxnSp macro="">
      <xdr:nvCxnSpPr>
        <xdr:cNvPr id="46" name="直線コネクタ 45"/>
        <xdr:cNvCxnSpPr/>
      </xdr:nvCxnSpPr>
      <xdr:spPr bwMode="auto">
        <a:xfrm flipV="1">
          <a:off x="5003800" y="3206274"/>
          <a:ext cx="647700" cy="2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93421</xdr:rowOff>
    </xdr:from>
    <xdr:to>
      <xdr:col>26</xdr:col>
      <xdr:colOff>50800</xdr:colOff>
      <xdr:row>18</xdr:row>
      <xdr:rowOff>122150</xdr:rowOff>
    </xdr:to>
    <xdr:cxnSp macro="">
      <xdr:nvCxnSpPr>
        <xdr:cNvPr id="49" name="直線コネクタ 48"/>
        <xdr:cNvCxnSpPr/>
      </xdr:nvCxnSpPr>
      <xdr:spPr bwMode="auto">
        <a:xfrm flipV="1">
          <a:off x="4305300" y="3227146"/>
          <a:ext cx="698500" cy="2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122150</xdr:rowOff>
    </xdr:from>
    <xdr:to>
      <xdr:col>22</xdr:col>
      <xdr:colOff>114300</xdr:colOff>
      <xdr:row>18</xdr:row>
      <xdr:rowOff>132905</xdr:rowOff>
    </xdr:to>
    <xdr:cxnSp macro="">
      <xdr:nvCxnSpPr>
        <xdr:cNvPr id="52" name="直線コネクタ 51"/>
        <xdr:cNvCxnSpPr/>
      </xdr:nvCxnSpPr>
      <xdr:spPr bwMode="auto">
        <a:xfrm flipV="1">
          <a:off x="3606800" y="3255875"/>
          <a:ext cx="698500" cy="10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132905</xdr:rowOff>
    </xdr:from>
    <xdr:to>
      <xdr:col>18</xdr:col>
      <xdr:colOff>177800</xdr:colOff>
      <xdr:row>18</xdr:row>
      <xdr:rowOff>153045</xdr:rowOff>
    </xdr:to>
    <xdr:cxnSp macro="">
      <xdr:nvCxnSpPr>
        <xdr:cNvPr id="55" name="直線コネクタ 54"/>
        <xdr:cNvCxnSpPr/>
      </xdr:nvCxnSpPr>
      <xdr:spPr bwMode="auto">
        <a:xfrm flipV="1">
          <a:off x="2908300" y="3266630"/>
          <a:ext cx="6985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21749</xdr:rowOff>
    </xdr:from>
    <xdr:to>
      <xdr:col>29</xdr:col>
      <xdr:colOff>177800</xdr:colOff>
      <xdr:row>18</xdr:row>
      <xdr:rowOff>123349</xdr:rowOff>
    </xdr:to>
    <xdr:sp macro="" textlink="">
      <xdr:nvSpPr>
        <xdr:cNvPr id="65" name="楕円 64"/>
        <xdr:cNvSpPr/>
      </xdr:nvSpPr>
      <xdr:spPr bwMode="auto">
        <a:xfrm>
          <a:off x="5600700" y="315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165276</xdr:rowOff>
    </xdr:from>
    <xdr:ext cx="762000" cy="259045"/>
    <xdr:sp macro="" textlink="">
      <xdr:nvSpPr>
        <xdr:cNvPr id="66" name="人口1人当たり決算額の推移該当値テキスト130"/>
        <xdr:cNvSpPr txBox="1"/>
      </xdr:nvSpPr>
      <xdr:spPr>
        <a:xfrm>
          <a:off x="5740400" y="3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42621</xdr:rowOff>
    </xdr:from>
    <xdr:to>
      <xdr:col>26</xdr:col>
      <xdr:colOff>101600</xdr:colOff>
      <xdr:row>18</xdr:row>
      <xdr:rowOff>144221</xdr:rowOff>
    </xdr:to>
    <xdr:sp macro="" textlink="">
      <xdr:nvSpPr>
        <xdr:cNvPr id="67" name="楕円 66"/>
        <xdr:cNvSpPr/>
      </xdr:nvSpPr>
      <xdr:spPr bwMode="auto">
        <a:xfrm>
          <a:off x="4953000" y="31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128998</xdr:rowOff>
    </xdr:from>
    <xdr:ext cx="736600" cy="259045"/>
    <xdr:sp macro="" textlink="">
      <xdr:nvSpPr>
        <xdr:cNvPr id="68" name="テキスト ボックス 67"/>
        <xdr:cNvSpPr txBox="1"/>
      </xdr:nvSpPr>
      <xdr:spPr>
        <a:xfrm>
          <a:off x="4622800" y="326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71350</xdr:rowOff>
    </xdr:from>
    <xdr:to>
      <xdr:col>22</xdr:col>
      <xdr:colOff>165100</xdr:colOff>
      <xdr:row>19</xdr:row>
      <xdr:rowOff>1500</xdr:rowOff>
    </xdr:to>
    <xdr:sp macro="" textlink="">
      <xdr:nvSpPr>
        <xdr:cNvPr id="69" name="楕円 68"/>
        <xdr:cNvSpPr/>
      </xdr:nvSpPr>
      <xdr:spPr bwMode="auto">
        <a:xfrm>
          <a:off x="4254500" y="320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157727</xdr:rowOff>
    </xdr:from>
    <xdr:ext cx="762000" cy="259045"/>
    <xdr:sp macro="" textlink="">
      <xdr:nvSpPr>
        <xdr:cNvPr id="70" name="テキスト ボックス 69"/>
        <xdr:cNvSpPr txBox="1"/>
      </xdr:nvSpPr>
      <xdr:spPr>
        <a:xfrm>
          <a:off x="3924300" y="32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82105</xdr:rowOff>
    </xdr:from>
    <xdr:to>
      <xdr:col>19</xdr:col>
      <xdr:colOff>38100</xdr:colOff>
      <xdr:row>19</xdr:row>
      <xdr:rowOff>12255</xdr:rowOff>
    </xdr:to>
    <xdr:sp macro="" textlink="">
      <xdr:nvSpPr>
        <xdr:cNvPr id="71" name="楕円 70"/>
        <xdr:cNvSpPr/>
      </xdr:nvSpPr>
      <xdr:spPr bwMode="auto">
        <a:xfrm>
          <a:off x="35560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168482</xdr:rowOff>
    </xdr:from>
    <xdr:ext cx="762000" cy="259045"/>
    <xdr:sp macro="" textlink="">
      <xdr:nvSpPr>
        <xdr:cNvPr id="72" name="テキスト ボックス 71"/>
        <xdr:cNvSpPr txBox="1"/>
      </xdr:nvSpPr>
      <xdr:spPr>
        <a:xfrm>
          <a:off x="3225800" y="33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102245</xdr:rowOff>
    </xdr:from>
    <xdr:to>
      <xdr:col>15</xdr:col>
      <xdr:colOff>101600</xdr:colOff>
      <xdr:row>19</xdr:row>
      <xdr:rowOff>32395</xdr:rowOff>
    </xdr:to>
    <xdr:sp macro="" textlink="">
      <xdr:nvSpPr>
        <xdr:cNvPr id="73" name="楕円 72"/>
        <xdr:cNvSpPr/>
      </xdr:nvSpPr>
      <xdr:spPr bwMode="auto">
        <a:xfrm>
          <a:off x="28575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17172</xdr:rowOff>
    </xdr:from>
    <xdr:ext cx="762000" cy="259045"/>
    <xdr:sp macro="" textlink="">
      <xdr:nvSpPr>
        <xdr:cNvPr id="74" name="テキスト ボックス 73"/>
        <xdr:cNvSpPr txBox="1"/>
      </xdr:nvSpPr>
      <xdr:spPr>
        <a:xfrm>
          <a:off x="2527300" y="33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149403</xdr:rowOff>
    </xdr:from>
    <xdr:to>
      <xdr:col>29</xdr:col>
      <xdr:colOff>127000</xdr:colOff>
      <xdr:row>37</xdr:row>
      <xdr:rowOff>205981</xdr:rowOff>
    </xdr:to>
    <xdr:cxnSp macro="">
      <xdr:nvCxnSpPr>
        <xdr:cNvPr id="110" name="直線コネクタ 109"/>
        <xdr:cNvCxnSpPr/>
      </xdr:nvCxnSpPr>
      <xdr:spPr bwMode="auto">
        <a:xfrm flipV="1">
          <a:off x="5003800" y="7274103"/>
          <a:ext cx="6477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205981</xdr:rowOff>
    </xdr:from>
    <xdr:to>
      <xdr:col>26</xdr:col>
      <xdr:colOff>50800</xdr:colOff>
      <xdr:row>37</xdr:row>
      <xdr:rowOff>246100</xdr:rowOff>
    </xdr:to>
    <xdr:cxnSp macro="">
      <xdr:nvCxnSpPr>
        <xdr:cNvPr id="113" name="直線コネクタ 112"/>
        <xdr:cNvCxnSpPr/>
      </xdr:nvCxnSpPr>
      <xdr:spPr bwMode="auto">
        <a:xfrm flipV="1">
          <a:off x="4305300" y="7330681"/>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246100</xdr:rowOff>
    </xdr:from>
    <xdr:to>
      <xdr:col>22</xdr:col>
      <xdr:colOff>114300</xdr:colOff>
      <xdr:row>37</xdr:row>
      <xdr:rowOff>283493</xdr:rowOff>
    </xdr:to>
    <xdr:cxnSp macro="">
      <xdr:nvCxnSpPr>
        <xdr:cNvPr id="116" name="直線コネクタ 115"/>
        <xdr:cNvCxnSpPr/>
      </xdr:nvCxnSpPr>
      <xdr:spPr bwMode="auto">
        <a:xfrm flipV="1">
          <a:off x="3606800" y="7370800"/>
          <a:ext cx="6985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283493</xdr:rowOff>
    </xdr:from>
    <xdr:to>
      <xdr:col>18</xdr:col>
      <xdr:colOff>177800</xdr:colOff>
      <xdr:row>37</xdr:row>
      <xdr:rowOff>286351</xdr:rowOff>
    </xdr:to>
    <xdr:cxnSp macro="">
      <xdr:nvCxnSpPr>
        <xdr:cNvPr id="119" name="直線コネクタ 118"/>
        <xdr:cNvCxnSpPr/>
      </xdr:nvCxnSpPr>
      <xdr:spPr bwMode="auto">
        <a:xfrm flipV="1">
          <a:off x="2908300" y="7408193"/>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98603</xdr:rowOff>
    </xdr:from>
    <xdr:to>
      <xdr:col>29</xdr:col>
      <xdr:colOff>177800</xdr:colOff>
      <xdr:row>37</xdr:row>
      <xdr:rowOff>200203</xdr:rowOff>
    </xdr:to>
    <xdr:sp macro="" textlink="">
      <xdr:nvSpPr>
        <xdr:cNvPr id="129" name="楕円 128"/>
        <xdr:cNvSpPr/>
      </xdr:nvSpPr>
      <xdr:spPr bwMode="auto">
        <a:xfrm>
          <a:off x="5600700" y="722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70680</xdr:rowOff>
    </xdr:from>
    <xdr:ext cx="762000" cy="259045"/>
    <xdr:sp macro="" textlink="">
      <xdr:nvSpPr>
        <xdr:cNvPr id="130" name="人口1人当たり決算額の推移該当値テキスト445"/>
        <xdr:cNvSpPr txBox="1"/>
      </xdr:nvSpPr>
      <xdr:spPr>
        <a:xfrm>
          <a:off x="5740400" y="719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155181</xdr:rowOff>
    </xdr:from>
    <xdr:to>
      <xdr:col>26</xdr:col>
      <xdr:colOff>101600</xdr:colOff>
      <xdr:row>37</xdr:row>
      <xdr:rowOff>256781</xdr:rowOff>
    </xdr:to>
    <xdr:sp macro="" textlink="">
      <xdr:nvSpPr>
        <xdr:cNvPr id="131" name="楕円 130"/>
        <xdr:cNvSpPr/>
      </xdr:nvSpPr>
      <xdr:spPr bwMode="auto">
        <a:xfrm>
          <a:off x="4953000" y="727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241558</xdr:rowOff>
    </xdr:from>
    <xdr:ext cx="736600" cy="259045"/>
    <xdr:sp macro="" textlink="">
      <xdr:nvSpPr>
        <xdr:cNvPr id="132" name="テキスト ボックス 131"/>
        <xdr:cNvSpPr txBox="1"/>
      </xdr:nvSpPr>
      <xdr:spPr>
        <a:xfrm>
          <a:off x="4622800" y="736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195300</xdr:rowOff>
    </xdr:from>
    <xdr:to>
      <xdr:col>22</xdr:col>
      <xdr:colOff>165100</xdr:colOff>
      <xdr:row>37</xdr:row>
      <xdr:rowOff>296900</xdr:rowOff>
    </xdr:to>
    <xdr:sp macro="" textlink="">
      <xdr:nvSpPr>
        <xdr:cNvPr id="133" name="楕円 132"/>
        <xdr:cNvSpPr/>
      </xdr:nvSpPr>
      <xdr:spPr bwMode="auto">
        <a:xfrm>
          <a:off x="4254500" y="732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281677</xdr:rowOff>
    </xdr:from>
    <xdr:ext cx="762000" cy="259045"/>
    <xdr:sp macro="" textlink="">
      <xdr:nvSpPr>
        <xdr:cNvPr id="134" name="テキスト ボックス 133"/>
        <xdr:cNvSpPr txBox="1"/>
      </xdr:nvSpPr>
      <xdr:spPr>
        <a:xfrm>
          <a:off x="3924300" y="740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232693</xdr:rowOff>
    </xdr:from>
    <xdr:to>
      <xdr:col>19</xdr:col>
      <xdr:colOff>38100</xdr:colOff>
      <xdr:row>37</xdr:row>
      <xdr:rowOff>334293</xdr:rowOff>
    </xdr:to>
    <xdr:sp macro="" textlink="">
      <xdr:nvSpPr>
        <xdr:cNvPr id="135" name="楕円 134"/>
        <xdr:cNvSpPr/>
      </xdr:nvSpPr>
      <xdr:spPr bwMode="auto">
        <a:xfrm>
          <a:off x="3556000" y="73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319070</xdr:rowOff>
    </xdr:from>
    <xdr:ext cx="762000" cy="259045"/>
    <xdr:sp macro="" textlink="">
      <xdr:nvSpPr>
        <xdr:cNvPr id="136" name="テキスト ボックス 135"/>
        <xdr:cNvSpPr txBox="1"/>
      </xdr:nvSpPr>
      <xdr:spPr>
        <a:xfrm>
          <a:off x="3225800" y="744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235551</xdr:rowOff>
    </xdr:from>
    <xdr:to>
      <xdr:col>15</xdr:col>
      <xdr:colOff>101600</xdr:colOff>
      <xdr:row>37</xdr:row>
      <xdr:rowOff>337151</xdr:rowOff>
    </xdr:to>
    <xdr:sp macro="" textlink="">
      <xdr:nvSpPr>
        <xdr:cNvPr id="137" name="楕円 136"/>
        <xdr:cNvSpPr/>
      </xdr:nvSpPr>
      <xdr:spPr bwMode="auto">
        <a:xfrm>
          <a:off x="2857500" y="736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321928</xdr:rowOff>
    </xdr:from>
    <xdr:ext cx="762000" cy="259045"/>
    <xdr:sp macro="" textlink="">
      <xdr:nvSpPr>
        <xdr:cNvPr id="138" name="テキスト ボックス 137"/>
        <xdr:cNvSpPr txBox="1"/>
      </xdr:nvSpPr>
      <xdr:spPr>
        <a:xfrm>
          <a:off x="2527300" y="74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110473</xdr:rowOff>
    </xdr:from>
    <xdr:to>
      <xdr:col>24</xdr:col>
      <xdr:colOff>63500</xdr:colOff>
      <xdr:row>37</xdr:row>
      <xdr:rowOff>136214</xdr:rowOff>
    </xdr:to>
    <xdr:cxnSp macro="">
      <xdr:nvCxnSpPr>
        <xdr:cNvPr id="57" name="直線コネクタ 56"/>
        <xdr:cNvCxnSpPr/>
      </xdr:nvCxnSpPr>
      <xdr:spPr>
        <a:xfrm flipV="1">
          <a:off x="3797300" y="6454123"/>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136214</xdr:rowOff>
    </xdr:from>
    <xdr:to>
      <xdr:col>19</xdr:col>
      <xdr:colOff>177800</xdr:colOff>
      <xdr:row>38</xdr:row>
      <xdr:rowOff>46872</xdr:rowOff>
    </xdr:to>
    <xdr:cxnSp macro="">
      <xdr:nvCxnSpPr>
        <xdr:cNvPr id="60" name="直線コネクタ 59"/>
        <xdr:cNvCxnSpPr/>
      </xdr:nvCxnSpPr>
      <xdr:spPr>
        <a:xfrm flipV="1">
          <a:off x="2908300" y="6479864"/>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46872</xdr:rowOff>
    </xdr:from>
    <xdr:to>
      <xdr:col>15</xdr:col>
      <xdr:colOff>50800</xdr:colOff>
      <xdr:row>38</xdr:row>
      <xdr:rowOff>70017</xdr:rowOff>
    </xdr:to>
    <xdr:cxnSp macro="">
      <xdr:nvCxnSpPr>
        <xdr:cNvPr id="63" name="直線コネクタ 62"/>
        <xdr:cNvCxnSpPr/>
      </xdr:nvCxnSpPr>
      <xdr:spPr>
        <a:xfrm flipV="1">
          <a:off x="2019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70017</xdr:rowOff>
    </xdr:from>
    <xdr:to>
      <xdr:col>10</xdr:col>
      <xdr:colOff>114300</xdr:colOff>
      <xdr:row>38</xdr:row>
      <xdr:rowOff>88750</xdr:rowOff>
    </xdr:to>
    <xdr:cxnSp macro="">
      <xdr:nvCxnSpPr>
        <xdr:cNvPr id="66" name="直線コネクタ 65"/>
        <xdr:cNvCxnSpPr/>
      </xdr:nvCxnSpPr>
      <xdr:spPr>
        <a:xfrm flipV="1">
          <a:off x="1130300" y="6585117"/>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59673</xdr:rowOff>
    </xdr:from>
    <xdr:to>
      <xdr:col>24</xdr:col>
      <xdr:colOff>114300</xdr:colOff>
      <xdr:row>37</xdr:row>
      <xdr:rowOff>161274</xdr:rowOff>
    </xdr:to>
    <xdr:sp macro="" textlink="">
      <xdr:nvSpPr>
        <xdr:cNvPr id="76" name="楕円 75"/>
        <xdr:cNvSpPr/>
      </xdr:nvSpPr>
      <xdr:spPr>
        <a:xfrm>
          <a:off x="4584700" y="6403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38100</xdr:rowOff>
    </xdr:from>
    <xdr:ext cx="599010" cy="259045"/>
    <xdr:sp macro="" textlink="">
      <xdr:nvSpPr>
        <xdr:cNvPr id="77" name="人件費該当値テキスト"/>
        <xdr:cNvSpPr txBox="1"/>
      </xdr:nvSpPr>
      <xdr:spPr>
        <a:xfrm>
          <a:off x="4686300" y="63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85414</xdr:rowOff>
    </xdr:from>
    <xdr:to>
      <xdr:col>20</xdr:col>
      <xdr:colOff>38100</xdr:colOff>
      <xdr:row>38</xdr:row>
      <xdr:rowOff>15563</xdr:rowOff>
    </xdr:to>
    <xdr:sp macro="" textlink="">
      <xdr:nvSpPr>
        <xdr:cNvPr id="78" name="楕円 77"/>
        <xdr:cNvSpPr/>
      </xdr:nvSpPr>
      <xdr:spPr>
        <a:xfrm>
          <a:off x="3746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6691</xdr:rowOff>
    </xdr:from>
    <xdr:ext cx="599010" cy="259045"/>
    <xdr:sp macro="" textlink="">
      <xdr:nvSpPr>
        <xdr:cNvPr id="79" name="テキスト ボックス 78"/>
        <xdr:cNvSpPr txBox="1"/>
      </xdr:nvSpPr>
      <xdr:spPr>
        <a:xfrm>
          <a:off x="3497795" y="65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167522</xdr:rowOff>
    </xdr:from>
    <xdr:to>
      <xdr:col>15</xdr:col>
      <xdr:colOff>101600</xdr:colOff>
      <xdr:row>38</xdr:row>
      <xdr:rowOff>97672</xdr:rowOff>
    </xdr:to>
    <xdr:sp macro="" textlink="">
      <xdr:nvSpPr>
        <xdr:cNvPr id="80" name="楕円 79"/>
        <xdr:cNvSpPr/>
      </xdr:nvSpPr>
      <xdr:spPr>
        <a:xfrm>
          <a:off x="2857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88799</xdr:rowOff>
    </xdr:from>
    <xdr:ext cx="534377" cy="259045"/>
    <xdr:sp macro="" textlink="">
      <xdr:nvSpPr>
        <xdr:cNvPr id="81" name="テキスト ボックス 80"/>
        <xdr:cNvSpPr txBox="1"/>
      </xdr:nvSpPr>
      <xdr:spPr>
        <a:xfrm>
          <a:off x="2641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19217</xdr:rowOff>
    </xdr:from>
    <xdr:to>
      <xdr:col>10</xdr:col>
      <xdr:colOff>165100</xdr:colOff>
      <xdr:row>38</xdr:row>
      <xdr:rowOff>120817</xdr:rowOff>
    </xdr:to>
    <xdr:sp macro="" textlink="">
      <xdr:nvSpPr>
        <xdr:cNvPr id="82" name="楕円 81"/>
        <xdr:cNvSpPr/>
      </xdr:nvSpPr>
      <xdr:spPr>
        <a:xfrm>
          <a:off x="1968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111944</xdr:rowOff>
    </xdr:from>
    <xdr:ext cx="534377" cy="259045"/>
    <xdr:sp macro="" textlink="">
      <xdr:nvSpPr>
        <xdr:cNvPr id="83" name="テキスト ボックス 82"/>
        <xdr:cNvSpPr txBox="1"/>
      </xdr:nvSpPr>
      <xdr:spPr>
        <a:xfrm>
          <a:off x="1752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37950</xdr:rowOff>
    </xdr:from>
    <xdr:to>
      <xdr:col>6</xdr:col>
      <xdr:colOff>38100</xdr:colOff>
      <xdr:row>38</xdr:row>
      <xdr:rowOff>139550</xdr:rowOff>
    </xdr:to>
    <xdr:sp macro="" textlink="">
      <xdr:nvSpPr>
        <xdr:cNvPr id="84" name="楕円 83"/>
        <xdr:cNvSpPr/>
      </xdr:nvSpPr>
      <xdr:spPr>
        <a:xfrm>
          <a:off x="1079500" y="65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130677</xdr:rowOff>
    </xdr:from>
    <xdr:ext cx="534377" cy="259045"/>
    <xdr:sp macro="" textlink="">
      <xdr:nvSpPr>
        <xdr:cNvPr id="85" name="テキスト ボックス 84"/>
        <xdr:cNvSpPr txBox="1"/>
      </xdr:nvSpPr>
      <xdr:spPr>
        <a:xfrm>
          <a:off x="863111" y="6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82887</xdr:rowOff>
    </xdr:from>
    <xdr:to>
      <xdr:col>24</xdr:col>
      <xdr:colOff>63500</xdr:colOff>
      <xdr:row>57</xdr:row>
      <xdr:rowOff>112641</xdr:rowOff>
    </xdr:to>
    <xdr:cxnSp macro="">
      <xdr:nvCxnSpPr>
        <xdr:cNvPr id="114" name="直線コネクタ 113"/>
        <xdr:cNvCxnSpPr/>
      </xdr:nvCxnSpPr>
      <xdr:spPr>
        <a:xfrm>
          <a:off x="3797300" y="9855537"/>
          <a:ext cx="838200" cy="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82887</xdr:rowOff>
    </xdr:from>
    <xdr:to>
      <xdr:col>19</xdr:col>
      <xdr:colOff>177800</xdr:colOff>
      <xdr:row>57</xdr:row>
      <xdr:rowOff>137399</xdr:rowOff>
    </xdr:to>
    <xdr:cxnSp macro="">
      <xdr:nvCxnSpPr>
        <xdr:cNvPr id="117" name="直線コネクタ 116"/>
        <xdr:cNvCxnSpPr/>
      </xdr:nvCxnSpPr>
      <xdr:spPr>
        <a:xfrm flipV="1">
          <a:off x="2908300" y="9855537"/>
          <a:ext cx="889000" cy="5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137399</xdr:rowOff>
    </xdr:from>
    <xdr:to>
      <xdr:col>15</xdr:col>
      <xdr:colOff>50800</xdr:colOff>
      <xdr:row>58</xdr:row>
      <xdr:rowOff>10404</xdr:rowOff>
    </xdr:to>
    <xdr:cxnSp macro="">
      <xdr:nvCxnSpPr>
        <xdr:cNvPr id="120" name="直線コネクタ 119"/>
        <xdr:cNvCxnSpPr/>
      </xdr:nvCxnSpPr>
      <xdr:spPr>
        <a:xfrm flipV="1">
          <a:off x="2019300" y="9910049"/>
          <a:ext cx="889000" cy="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9617</xdr:rowOff>
    </xdr:from>
    <xdr:to>
      <xdr:col>10</xdr:col>
      <xdr:colOff>114300</xdr:colOff>
      <xdr:row>58</xdr:row>
      <xdr:rowOff>10404</xdr:rowOff>
    </xdr:to>
    <xdr:cxnSp macro="">
      <xdr:nvCxnSpPr>
        <xdr:cNvPr id="123" name="直線コネクタ 122"/>
        <xdr:cNvCxnSpPr/>
      </xdr:nvCxnSpPr>
      <xdr:spPr>
        <a:xfrm>
          <a:off x="1130300" y="995371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61841</xdr:rowOff>
    </xdr:from>
    <xdr:to>
      <xdr:col>24</xdr:col>
      <xdr:colOff>114300</xdr:colOff>
      <xdr:row>57</xdr:row>
      <xdr:rowOff>163441</xdr:rowOff>
    </xdr:to>
    <xdr:sp macro="" textlink="">
      <xdr:nvSpPr>
        <xdr:cNvPr id="133" name="楕円 132"/>
        <xdr:cNvSpPr/>
      </xdr:nvSpPr>
      <xdr:spPr>
        <a:xfrm>
          <a:off x="4584700" y="98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32087</xdr:rowOff>
    </xdr:from>
    <xdr:to>
      <xdr:col>20</xdr:col>
      <xdr:colOff>38100</xdr:colOff>
      <xdr:row>57</xdr:row>
      <xdr:rowOff>133687</xdr:rowOff>
    </xdr:to>
    <xdr:sp macro="" textlink="">
      <xdr:nvSpPr>
        <xdr:cNvPr id="135" name="楕円 134"/>
        <xdr:cNvSpPr/>
      </xdr:nvSpPr>
      <xdr:spPr>
        <a:xfrm>
          <a:off x="3746500" y="98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150214</xdr:rowOff>
    </xdr:from>
    <xdr:ext cx="599010" cy="259045"/>
    <xdr:sp macro="" textlink="">
      <xdr:nvSpPr>
        <xdr:cNvPr id="136" name="テキスト ボックス 135"/>
        <xdr:cNvSpPr txBox="1"/>
      </xdr:nvSpPr>
      <xdr:spPr>
        <a:xfrm>
          <a:off x="3497795" y="957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86599</xdr:rowOff>
    </xdr:from>
    <xdr:to>
      <xdr:col>15</xdr:col>
      <xdr:colOff>101600</xdr:colOff>
      <xdr:row>58</xdr:row>
      <xdr:rowOff>16749</xdr:rowOff>
    </xdr:to>
    <xdr:sp macro="" textlink="">
      <xdr:nvSpPr>
        <xdr:cNvPr id="137" name="楕円 136"/>
        <xdr:cNvSpPr/>
      </xdr:nvSpPr>
      <xdr:spPr>
        <a:xfrm>
          <a:off x="2857500" y="98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7876</xdr:rowOff>
    </xdr:from>
    <xdr:ext cx="599010" cy="259045"/>
    <xdr:sp macro="" textlink="">
      <xdr:nvSpPr>
        <xdr:cNvPr id="138" name="テキスト ボックス 137"/>
        <xdr:cNvSpPr txBox="1"/>
      </xdr:nvSpPr>
      <xdr:spPr>
        <a:xfrm>
          <a:off x="2608795" y="99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131054</xdr:rowOff>
    </xdr:from>
    <xdr:to>
      <xdr:col>10</xdr:col>
      <xdr:colOff>165100</xdr:colOff>
      <xdr:row>58</xdr:row>
      <xdr:rowOff>61204</xdr:rowOff>
    </xdr:to>
    <xdr:sp macro="" textlink="">
      <xdr:nvSpPr>
        <xdr:cNvPr id="139" name="楕円 138"/>
        <xdr:cNvSpPr/>
      </xdr:nvSpPr>
      <xdr:spPr>
        <a:xfrm>
          <a:off x="1968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52331</xdr:rowOff>
    </xdr:from>
    <xdr:ext cx="599010" cy="259045"/>
    <xdr:sp macro="" textlink="">
      <xdr:nvSpPr>
        <xdr:cNvPr id="140" name="テキスト ボックス 139"/>
        <xdr:cNvSpPr txBox="1"/>
      </xdr:nvSpPr>
      <xdr:spPr>
        <a:xfrm>
          <a:off x="1719795" y="99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130267</xdr:rowOff>
    </xdr:from>
    <xdr:to>
      <xdr:col>6</xdr:col>
      <xdr:colOff>38100</xdr:colOff>
      <xdr:row>58</xdr:row>
      <xdr:rowOff>60417</xdr:rowOff>
    </xdr:to>
    <xdr:sp macro="" textlink="">
      <xdr:nvSpPr>
        <xdr:cNvPr id="141" name="楕円 140"/>
        <xdr:cNvSpPr/>
      </xdr:nvSpPr>
      <xdr:spPr>
        <a:xfrm>
          <a:off x="1079500" y="99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51544</xdr:rowOff>
    </xdr:from>
    <xdr:ext cx="599010" cy="259045"/>
    <xdr:sp macro="" textlink="">
      <xdr:nvSpPr>
        <xdr:cNvPr id="142" name="テキスト ボックス 141"/>
        <xdr:cNvSpPr txBox="1"/>
      </xdr:nvSpPr>
      <xdr:spPr>
        <a:xfrm>
          <a:off x="830795" y="99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2403</xdr:rowOff>
    </xdr:from>
    <xdr:to>
      <xdr:col>24</xdr:col>
      <xdr:colOff>63500</xdr:colOff>
      <xdr:row>78</xdr:row>
      <xdr:rowOff>23092</xdr:rowOff>
    </xdr:to>
    <xdr:cxnSp macro="">
      <xdr:nvCxnSpPr>
        <xdr:cNvPr id="169" name="直線コネクタ 168"/>
        <xdr:cNvCxnSpPr/>
      </xdr:nvCxnSpPr>
      <xdr:spPr>
        <a:xfrm>
          <a:off x="3797300" y="13375503"/>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2403</xdr:rowOff>
    </xdr:from>
    <xdr:to>
      <xdr:col>19</xdr:col>
      <xdr:colOff>177800</xdr:colOff>
      <xdr:row>78</xdr:row>
      <xdr:rowOff>32395</xdr:rowOff>
    </xdr:to>
    <xdr:cxnSp macro="">
      <xdr:nvCxnSpPr>
        <xdr:cNvPr id="172" name="直線コネクタ 171"/>
        <xdr:cNvCxnSpPr/>
      </xdr:nvCxnSpPr>
      <xdr:spPr>
        <a:xfrm flipV="1">
          <a:off x="2908300" y="1337550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32395</xdr:rowOff>
    </xdr:from>
    <xdr:to>
      <xdr:col>15</xdr:col>
      <xdr:colOff>50800</xdr:colOff>
      <xdr:row>78</xdr:row>
      <xdr:rowOff>41311</xdr:rowOff>
    </xdr:to>
    <xdr:cxnSp macro="">
      <xdr:nvCxnSpPr>
        <xdr:cNvPr id="175" name="直線コネクタ 174"/>
        <xdr:cNvCxnSpPr/>
      </xdr:nvCxnSpPr>
      <xdr:spPr>
        <a:xfrm flipV="1">
          <a:off x="2019300" y="1340549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18839</xdr:rowOff>
    </xdr:from>
    <xdr:to>
      <xdr:col>10</xdr:col>
      <xdr:colOff>114300</xdr:colOff>
      <xdr:row>78</xdr:row>
      <xdr:rowOff>41311</xdr:rowOff>
    </xdr:to>
    <xdr:cxnSp macro="">
      <xdr:nvCxnSpPr>
        <xdr:cNvPr id="178" name="直線コネクタ 177"/>
        <xdr:cNvCxnSpPr/>
      </xdr:nvCxnSpPr>
      <xdr:spPr>
        <a:xfrm>
          <a:off x="1130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143742</xdr:rowOff>
    </xdr:from>
    <xdr:to>
      <xdr:col>24</xdr:col>
      <xdr:colOff>114300</xdr:colOff>
      <xdr:row>78</xdr:row>
      <xdr:rowOff>73892</xdr:rowOff>
    </xdr:to>
    <xdr:sp macro="" textlink="">
      <xdr:nvSpPr>
        <xdr:cNvPr id="188" name="楕円 187"/>
        <xdr:cNvSpPr/>
      </xdr:nvSpPr>
      <xdr:spPr>
        <a:xfrm>
          <a:off x="4584700" y="1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58669</xdr:rowOff>
    </xdr:from>
    <xdr:ext cx="469744" cy="259045"/>
    <xdr:sp macro="" textlink="">
      <xdr:nvSpPr>
        <xdr:cNvPr id="189" name="維持補修費該当値テキスト"/>
        <xdr:cNvSpPr txBox="1"/>
      </xdr:nvSpPr>
      <xdr:spPr>
        <a:xfrm>
          <a:off x="4686300" y="132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123053</xdr:rowOff>
    </xdr:from>
    <xdr:to>
      <xdr:col>20</xdr:col>
      <xdr:colOff>38100</xdr:colOff>
      <xdr:row>78</xdr:row>
      <xdr:rowOff>53203</xdr:rowOff>
    </xdr:to>
    <xdr:sp macro="" textlink="">
      <xdr:nvSpPr>
        <xdr:cNvPr id="190" name="楕円 189"/>
        <xdr:cNvSpPr/>
      </xdr:nvSpPr>
      <xdr:spPr>
        <a:xfrm>
          <a:off x="37465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44330</xdr:rowOff>
    </xdr:from>
    <xdr:ext cx="469744" cy="259045"/>
    <xdr:sp macro="" textlink="">
      <xdr:nvSpPr>
        <xdr:cNvPr id="191" name="テキスト ボックス 190"/>
        <xdr:cNvSpPr txBox="1"/>
      </xdr:nvSpPr>
      <xdr:spPr>
        <a:xfrm>
          <a:off x="3562428" y="134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153045</xdr:rowOff>
    </xdr:from>
    <xdr:to>
      <xdr:col>15</xdr:col>
      <xdr:colOff>101600</xdr:colOff>
      <xdr:row>78</xdr:row>
      <xdr:rowOff>83195</xdr:rowOff>
    </xdr:to>
    <xdr:sp macro="" textlink="">
      <xdr:nvSpPr>
        <xdr:cNvPr id="192" name="楕円 191"/>
        <xdr:cNvSpPr/>
      </xdr:nvSpPr>
      <xdr:spPr>
        <a:xfrm>
          <a:off x="28575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74322</xdr:rowOff>
    </xdr:from>
    <xdr:ext cx="469744" cy="259045"/>
    <xdr:sp macro="" textlink="">
      <xdr:nvSpPr>
        <xdr:cNvPr id="193" name="テキスト ボックス 192"/>
        <xdr:cNvSpPr txBox="1"/>
      </xdr:nvSpPr>
      <xdr:spPr>
        <a:xfrm>
          <a:off x="2673428" y="134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161961</xdr:rowOff>
    </xdr:from>
    <xdr:to>
      <xdr:col>10</xdr:col>
      <xdr:colOff>165100</xdr:colOff>
      <xdr:row>78</xdr:row>
      <xdr:rowOff>92111</xdr:rowOff>
    </xdr:to>
    <xdr:sp macro="" textlink="">
      <xdr:nvSpPr>
        <xdr:cNvPr id="194" name="楕円 193"/>
        <xdr:cNvSpPr/>
      </xdr:nvSpPr>
      <xdr:spPr>
        <a:xfrm>
          <a:off x="1968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83238</xdr:rowOff>
    </xdr:from>
    <xdr:ext cx="469744" cy="259045"/>
    <xdr:sp macro="" textlink="">
      <xdr:nvSpPr>
        <xdr:cNvPr id="195" name="テキスト ボックス 194"/>
        <xdr:cNvSpPr txBox="1"/>
      </xdr:nvSpPr>
      <xdr:spPr>
        <a:xfrm>
          <a:off x="1784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139489</xdr:rowOff>
    </xdr:from>
    <xdr:to>
      <xdr:col>6</xdr:col>
      <xdr:colOff>38100</xdr:colOff>
      <xdr:row>78</xdr:row>
      <xdr:rowOff>69639</xdr:rowOff>
    </xdr:to>
    <xdr:sp macro="" textlink="">
      <xdr:nvSpPr>
        <xdr:cNvPr id="196" name="楕円 195"/>
        <xdr:cNvSpPr/>
      </xdr:nvSpPr>
      <xdr:spPr>
        <a:xfrm>
          <a:off x="1079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60766</xdr:rowOff>
    </xdr:from>
    <xdr:ext cx="469744" cy="259045"/>
    <xdr:sp macro="" textlink="">
      <xdr:nvSpPr>
        <xdr:cNvPr id="197" name="テキスト ボックス 196"/>
        <xdr:cNvSpPr txBox="1"/>
      </xdr:nvSpPr>
      <xdr:spPr>
        <a:xfrm>
          <a:off x="895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128532</xdr:rowOff>
    </xdr:from>
    <xdr:to>
      <xdr:col>24</xdr:col>
      <xdr:colOff>63500</xdr:colOff>
      <xdr:row>96</xdr:row>
      <xdr:rowOff>167904</xdr:rowOff>
    </xdr:to>
    <xdr:cxnSp macro="">
      <xdr:nvCxnSpPr>
        <xdr:cNvPr id="229" name="直線コネクタ 228"/>
        <xdr:cNvCxnSpPr/>
      </xdr:nvCxnSpPr>
      <xdr:spPr>
        <a:xfrm flipV="1">
          <a:off x="3797300" y="16416282"/>
          <a:ext cx="83820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167904</xdr:rowOff>
    </xdr:from>
    <xdr:to>
      <xdr:col>19</xdr:col>
      <xdr:colOff>177800</xdr:colOff>
      <xdr:row>97</xdr:row>
      <xdr:rowOff>31311</xdr:rowOff>
    </xdr:to>
    <xdr:cxnSp macro="">
      <xdr:nvCxnSpPr>
        <xdr:cNvPr id="232" name="直線コネクタ 231"/>
        <xdr:cNvCxnSpPr/>
      </xdr:nvCxnSpPr>
      <xdr:spPr>
        <a:xfrm flipV="1">
          <a:off x="2908300" y="16627104"/>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31311</xdr:rowOff>
    </xdr:from>
    <xdr:to>
      <xdr:col>15</xdr:col>
      <xdr:colOff>50800</xdr:colOff>
      <xdr:row>97</xdr:row>
      <xdr:rowOff>93261</xdr:rowOff>
    </xdr:to>
    <xdr:cxnSp macro="">
      <xdr:nvCxnSpPr>
        <xdr:cNvPr id="235" name="直線コネクタ 234"/>
        <xdr:cNvCxnSpPr/>
      </xdr:nvCxnSpPr>
      <xdr:spPr>
        <a:xfrm flipV="1">
          <a:off x="2019300" y="16661961"/>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93261</xdr:rowOff>
    </xdr:from>
    <xdr:to>
      <xdr:col>10</xdr:col>
      <xdr:colOff>114300</xdr:colOff>
      <xdr:row>97</xdr:row>
      <xdr:rowOff>104964</xdr:rowOff>
    </xdr:to>
    <xdr:cxnSp macro="">
      <xdr:nvCxnSpPr>
        <xdr:cNvPr id="238" name="直線コネクタ 237"/>
        <xdr:cNvCxnSpPr/>
      </xdr:nvCxnSpPr>
      <xdr:spPr>
        <a:xfrm flipV="1">
          <a:off x="1130300" y="16723911"/>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77732</xdr:rowOff>
    </xdr:from>
    <xdr:to>
      <xdr:col>24</xdr:col>
      <xdr:colOff>114300</xdr:colOff>
      <xdr:row>96</xdr:row>
      <xdr:rowOff>7882</xdr:rowOff>
    </xdr:to>
    <xdr:sp macro="" textlink="">
      <xdr:nvSpPr>
        <xdr:cNvPr id="248" name="楕円 247"/>
        <xdr:cNvSpPr/>
      </xdr:nvSpPr>
      <xdr:spPr>
        <a:xfrm>
          <a:off x="4584700" y="16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100609</xdr:rowOff>
    </xdr:from>
    <xdr:ext cx="599010" cy="259045"/>
    <xdr:sp macro="" textlink="">
      <xdr:nvSpPr>
        <xdr:cNvPr id="249" name="扶助費該当値テキスト"/>
        <xdr:cNvSpPr txBox="1"/>
      </xdr:nvSpPr>
      <xdr:spPr>
        <a:xfrm>
          <a:off x="4686300" y="162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117104</xdr:rowOff>
    </xdr:from>
    <xdr:to>
      <xdr:col>20</xdr:col>
      <xdr:colOff>38100</xdr:colOff>
      <xdr:row>97</xdr:row>
      <xdr:rowOff>47254</xdr:rowOff>
    </xdr:to>
    <xdr:sp macro="" textlink="">
      <xdr:nvSpPr>
        <xdr:cNvPr id="250" name="楕円 249"/>
        <xdr:cNvSpPr/>
      </xdr:nvSpPr>
      <xdr:spPr>
        <a:xfrm>
          <a:off x="3746500" y="1657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63781</xdr:rowOff>
    </xdr:from>
    <xdr:ext cx="599010" cy="259045"/>
    <xdr:sp macro="" textlink="">
      <xdr:nvSpPr>
        <xdr:cNvPr id="251" name="テキスト ボックス 250"/>
        <xdr:cNvSpPr txBox="1"/>
      </xdr:nvSpPr>
      <xdr:spPr>
        <a:xfrm>
          <a:off x="3497795" y="1635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151961</xdr:rowOff>
    </xdr:from>
    <xdr:to>
      <xdr:col>15</xdr:col>
      <xdr:colOff>101600</xdr:colOff>
      <xdr:row>97</xdr:row>
      <xdr:rowOff>82111</xdr:rowOff>
    </xdr:to>
    <xdr:sp macro="" textlink="">
      <xdr:nvSpPr>
        <xdr:cNvPr id="252" name="楕円 251"/>
        <xdr:cNvSpPr/>
      </xdr:nvSpPr>
      <xdr:spPr>
        <a:xfrm>
          <a:off x="28575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98638</xdr:rowOff>
    </xdr:from>
    <xdr:ext cx="534377" cy="259045"/>
    <xdr:sp macro="" textlink="">
      <xdr:nvSpPr>
        <xdr:cNvPr id="253" name="テキスト ボックス 252"/>
        <xdr:cNvSpPr txBox="1"/>
      </xdr:nvSpPr>
      <xdr:spPr>
        <a:xfrm>
          <a:off x="2641111" y="163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42461</xdr:rowOff>
    </xdr:from>
    <xdr:to>
      <xdr:col>10</xdr:col>
      <xdr:colOff>165100</xdr:colOff>
      <xdr:row>97</xdr:row>
      <xdr:rowOff>144061</xdr:rowOff>
    </xdr:to>
    <xdr:sp macro="" textlink="">
      <xdr:nvSpPr>
        <xdr:cNvPr id="254" name="楕円 253"/>
        <xdr:cNvSpPr/>
      </xdr:nvSpPr>
      <xdr:spPr>
        <a:xfrm>
          <a:off x="1968500" y="166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160588</xdr:rowOff>
    </xdr:from>
    <xdr:ext cx="534377" cy="259045"/>
    <xdr:sp macro="" textlink="">
      <xdr:nvSpPr>
        <xdr:cNvPr id="255" name="テキスト ボックス 254"/>
        <xdr:cNvSpPr txBox="1"/>
      </xdr:nvSpPr>
      <xdr:spPr>
        <a:xfrm>
          <a:off x="1752111" y="164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54164</xdr:rowOff>
    </xdr:from>
    <xdr:to>
      <xdr:col>6</xdr:col>
      <xdr:colOff>38100</xdr:colOff>
      <xdr:row>97</xdr:row>
      <xdr:rowOff>155764</xdr:rowOff>
    </xdr:to>
    <xdr:sp macro="" textlink="">
      <xdr:nvSpPr>
        <xdr:cNvPr id="256" name="楕円 255"/>
        <xdr:cNvSpPr/>
      </xdr:nvSpPr>
      <xdr:spPr>
        <a:xfrm>
          <a:off x="1079500" y="16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841</xdr:rowOff>
    </xdr:from>
    <xdr:ext cx="534377" cy="259045"/>
    <xdr:sp macro="" textlink="">
      <xdr:nvSpPr>
        <xdr:cNvPr id="257" name="テキスト ボックス 256"/>
        <xdr:cNvSpPr txBox="1"/>
      </xdr:nvSpPr>
      <xdr:spPr>
        <a:xfrm>
          <a:off x="863111" y="164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135037</xdr:rowOff>
    </xdr:from>
    <xdr:to>
      <xdr:col>55</xdr:col>
      <xdr:colOff>0</xdr:colOff>
      <xdr:row>38</xdr:row>
      <xdr:rowOff>57194</xdr:rowOff>
    </xdr:to>
    <xdr:cxnSp macro="">
      <xdr:nvCxnSpPr>
        <xdr:cNvPr id="287" name="直線コネクタ 286"/>
        <xdr:cNvCxnSpPr/>
      </xdr:nvCxnSpPr>
      <xdr:spPr>
        <a:xfrm>
          <a:off x="9639300" y="6135787"/>
          <a:ext cx="838200" cy="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135037</xdr:rowOff>
    </xdr:from>
    <xdr:to>
      <xdr:col>50</xdr:col>
      <xdr:colOff>114300</xdr:colOff>
      <xdr:row>38</xdr:row>
      <xdr:rowOff>110927</xdr:rowOff>
    </xdr:to>
    <xdr:cxnSp macro="">
      <xdr:nvCxnSpPr>
        <xdr:cNvPr id="290" name="直線コネクタ 289"/>
        <xdr:cNvCxnSpPr/>
      </xdr:nvCxnSpPr>
      <xdr:spPr>
        <a:xfrm flipV="1">
          <a:off x="8750300" y="6135787"/>
          <a:ext cx="889000" cy="4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110927</xdr:rowOff>
    </xdr:from>
    <xdr:to>
      <xdr:col>45</xdr:col>
      <xdr:colOff>177800</xdr:colOff>
      <xdr:row>38</xdr:row>
      <xdr:rowOff>140359</xdr:rowOff>
    </xdr:to>
    <xdr:cxnSp macro="">
      <xdr:nvCxnSpPr>
        <xdr:cNvPr id="293" name="直線コネクタ 292"/>
        <xdr:cNvCxnSpPr/>
      </xdr:nvCxnSpPr>
      <xdr:spPr>
        <a:xfrm flipV="1">
          <a:off x="7861300" y="66260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140359</xdr:rowOff>
    </xdr:from>
    <xdr:to>
      <xdr:col>41</xdr:col>
      <xdr:colOff>50800</xdr:colOff>
      <xdr:row>38</xdr:row>
      <xdr:rowOff>146645</xdr:rowOff>
    </xdr:to>
    <xdr:cxnSp macro="">
      <xdr:nvCxnSpPr>
        <xdr:cNvPr id="296" name="直線コネクタ 295"/>
        <xdr:cNvCxnSpPr/>
      </xdr:nvCxnSpPr>
      <xdr:spPr>
        <a:xfrm flipV="1">
          <a:off x="6972300" y="665545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6394</xdr:rowOff>
    </xdr:from>
    <xdr:to>
      <xdr:col>55</xdr:col>
      <xdr:colOff>50800</xdr:colOff>
      <xdr:row>38</xdr:row>
      <xdr:rowOff>107994</xdr:rowOff>
    </xdr:to>
    <xdr:sp macro="" textlink="">
      <xdr:nvSpPr>
        <xdr:cNvPr id="306" name="楕円 305"/>
        <xdr:cNvSpPr/>
      </xdr:nvSpPr>
      <xdr:spPr>
        <a:xfrm>
          <a:off x="10426700" y="65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156271</xdr:rowOff>
    </xdr:from>
    <xdr:ext cx="599010" cy="259045"/>
    <xdr:sp macro="" textlink="">
      <xdr:nvSpPr>
        <xdr:cNvPr id="307" name="補助費等該当値テキスト"/>
        <xdr:cNvSpPr txBox="1"/>
      </xdr:nvSpPr>
      <xdr:spPr>
        <a:xfrm>
          <a:off x="10528300" y="64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84237</xdr:rowOff>
    </xdr:from>
    <xdr:to>
      <xdr:col>50</xdr:col>
      <xdr:colOff>165100</xdr:colOff>
      <xdr:row>36</xdr:row>
      <xdr:rowOff>14387</xdr:rowOff>
    </xdr:to>
    <xdr:sp macro="" textlink="">
      <xdr:nvSpPr>
        <xdr:cNvPr id="308" name="楕円 307"/>
        <xdr:cNvSpPr/>
      </xdr:nvSpPr>
      <xdr:spPr>
        <a:xfrm>
          <a:off x="9588500" y="60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5514</xdr:rowOff>
    </xdr:from>
    <xdr:ext cx="599010" cy="259045"/>
    <xdr:sp macro="" textlink="">
      <xdr:nvSpPr>
        <xdr:cNvPr id="309" name="テキスト ボックス 308"/>
        <xdr:cNvSpPr txBox="1"/>
      </xdr:nvSpPr>
      <xdr:spPr>
        <a:xfrm>
          <a:off x="9339795" y="61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60127</xdr:rowOff>
    </xdr:from>
    <xdr:to>
      <xdr:col>46</xdr:col>
      <xdr:colOff>38100</xdr:colOff>
      <xdr:row>38</xdr:row>
      <xdr:rowOff>161727</xdr:rowOff>
    </xdr:to>
    <xdr:sp macro="" textlink="">
      <xdr:nvSpPr>
        <xdr:cNvPr id="310" name="楕円 309"/>
        <xdr:cNvSpPr/>
      </xdr:nvSpPr>
      <xdr:spPr>
        <a:xfrm>
          <a:off x="8699500" y="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152854</xdr:rowOff>
    </xdr:from>
    <xdr:ext cx="599010" cy="259045"/>
    <xdr:sp macro="" textlink="">
      <xdr:nvSpPr>
        <xdr:cNvPr id="311" name="テキスト ボックス 310"/>
        <xdr:cNvSpPr txBox="1"/>
      </xdr:nvSpPr>
      <xdr:spPr>
        <a:xfrm>
          <a:off x="8450795" y="66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89559</xdr:rowOff>
    </xdr:from>
    <xdr:to>
      <xdr:col>41</xdr:col>
      <xdr:colOff>101600</xdr:colOff>
      <xdr:row>39</xdr:row>
      <xdr:rowOff>19709</xdr:rowOff>
    </xdr:to>
    <xdr:sp macro="" textlink="">
      <xdr:nvSpPr>
        <xdr:cNvPr id="312" name="楕円 311"/>
        <xdr:cNvSpPr/>
      </xdr:nvSpPr>
      <xdr:spPr>
        <a:xfrm>
          <a:off x="7810500" y="6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10836</xdr:rowOff>
    </xdr:from>
    <xdr:ext cx="599010" cy="259045"/>
    <xdr:sp macro="" textlink="">
      <xdr:nvSpPr>
        <xdr:cNvPr id="313" name="テキスト ボックス 312"/>
        <xdr:cNvSpPr txBox="1"/>
      </xdr:nvSpPr>
      <xdr:spPr>
        <a:xfrm>
          <a:off x="7561795" y="66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95845</xdr:rowOff>
    </xdr:from>
    <xdr:to>
      <xdr:col>36</xdr:col>
      <xdr:colOff>165100</xdr:colOff>
      <xdr:row>39</xdr:row>
      <xdr:rowOff>25995</xdr:rowOff>
    </xdr:to>
    <xdr:sp macro="" textlink="">
      <xdr:nvSpPr>
        <xdr:cNvPr id="314" name="楕円 313"/>
        <xdr:cNvSpPr/>
      </xdr:nvSpPr>
      <xdr:spPr>
        <a:xfrm>
          <a:off x="6921500" y="6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17122</xdr:rowOff>
    </xdr:from>
    <xdr:ext cx="599010" cy="259045"/>
    <xdr:sp macro="" textlink="">
      <xdr:nvSpPr>
        <xdr:cNvPr id="315" name="テキスト ボックス 314"/>
        <xdr:cNvSpPr txBox="1"/>
      </xdr:nvSpPr>
      <xdr:spPr>
        <a:xfrm>
          <a:off x="6672795" y="67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130573</xdr:rowOff>
    </xdr:from>
    <xdr:to>
      <xdr:col>55</xdr:col>
      <xdr:colOff>0</xdr:colOff>
      <xdr:row>57</xdr:row>
      <xdr:rowOff>134130</xdr:rowOff>
    </xdr:to>
    <xdr:cxnSp macro="">
      <xdr:nvCxnSpPr>
        <xdr:cNvPr id="344" name="直線コネクタ 343"/>
        <xdr:cNvCxnSpPr/>
      </xdr:nvCxnSpPr>
      <xdr:spPr>
        <a:xfrm>
          <a:off x="9639300" y="9903223"/>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130573</xdr:rowOff>
    </xdr:from>
    <xdr:to>
      <xdr:col>50</xdr:col>
      <xdr:colOff>114300</xdr:colOff>
      <xdr:row>58</xdr:row>
      <xdr:rowOff>81655</xdr:rowOff>
    </xdr:to>
    <xdr:cxnSp macro="">
      <xdr:nvCxnSpPr>
        <xdr:cNvPr id="347" name="直線コネクタ 346"/>
        <xdr:cNvCxnSpPr/>
      </xdr:nvCxnSpPr>
      <xdr:spPr>
        <a:xfrm flipV="1">
          <a:off x="8750300" y="9903223"/>
          <a:ext cx="889000" cy="1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152606</xdr:rowOff>
    </xdr:from>
    <xdr:to>
      <xdr:col>45</xdr:col>
      <xdr:colOff>177800</xdr:colOff>
      <xdr:row>58</xdr:row>
      <xdr:rowOff>81655</xdr:rowOff>
    </xdr:to>
    <xdr:cxnSp macro="">
      <xdr:nvCxnSpPr>
        <xdr:cNvPr id="350" name="直線コネクタ 349"/>
        <xdr:cNvCxnSpPr/>
      </xdr:nvCxnSpPr>
      <xdr:spPr>
        <a:xfrm>
          <a:off x="7861300" y="9925256"/>
          <a:ext cx="889000" cy="1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152606</xdr:rowOff>
    </xdr:from>
    <xdr:to>
      <xdr:col>41</xdr:col>
      <xdr:colOff>50800</xdr:colOff>
      <xdr:row>57</xdr:row>
      <xdr:rowOff>152757</xdr:rowOff>
    </xdr:to>
    <xdr:cxnSp macro="">
      <xdr:nvCxnSpPr>
        <xdr:cNvPr id="353" name="直線コネクタ 352"/>
        <xdr:cNvCxnSpPr/>
      </xdr:nvCxnSpPr>
      <xdr:spPr>
        <a:xfrm flipV="1">
          <a:off x="6972300" y="992525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83330</xdr:rowOff>
    </xdr:from>
    <xdr:to>
      <xdr:col>55</xdr:col>
      <xdr:colOff>50800</xdr:colOff>
      <xdr:row>58</xdr:row>
      <xdr:rowOff>13480</xdr:rowOff>
    </xdr:to>
    <xdr:sp macro="" textlink="">
      <xdr:nvSpPr>
        <xdr:cNvPr id="363" name="楕円 362"/>
        <xdr:cNvSpPr/>
      </xdr:nvSpPr>
      <xdr:spPr>
        <a:xfrm>
          <a:off x="10426700" y="98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61757</xdr:rowOff>
    </xdr:from>
    <xdr:ext cx="599010" cy="259045"/>
    <xdr:sp macro="" textlink="">
      <xdr:nvSpPr>
        <xdr:cNvPr id="364" name="普通建設事業費該当値テキスト"/>
        <xdr:cNvSpPr txBox="1"/>
      </xdr:nvSpPr>
      <xdr:spPr>
        <a:xfrm>
          <a:off x="10528300" y="98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79773</xdr:rowOff>
    </xdr:from>
    <xdr:to>
      <xdr:col>50</xdr:col>
      <xdr:colOff>165100</xdr:colOff>
      <xdr:row>58</xdr:row>
      <xdr:rowOff>9923</xdr:rowOff>
    </xdr:to>
    <xdr:sp macro="" textlink="">
      <xdr:nvSpPr>
        <xdr:cNvPr id="365" name="楕円 364"/>
        <xdr:cNvSpPr/>
      </xdr:nvSpPr>
      <xdr:spPr>
        <a:xfrm>
          <a:off x="9588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1050</xdr:rowOff>
    </xdr:from>
    <xdr:ext cx="599010" cy="259045"/>
    <xdr:sp macro="" textlink="">
      <xdr:nvSpPr>
        <xdr:cNvPr id="366" name="テキスト ボックス 365"/>
        <xdr:cNvSpPr txBox="1"/>
      </xdr:nvSpPr>
      <xdr:spPr>
        <a:xfrm>
          <a:off x="9339795" y="994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30855</xdr:rowOff>
    </xdr:from>
    <xdr:to>
      <xdr:col>46</xdr:col>
      <xdr:colOff>38100</xdr:colOff>
      <xdr:row>58</xdr:row>
      <xdr:rowOff>132455</xdr:rowOff>
    </xdr:to>
    <xdr:sp macro="" textlink="">
      <xdr:nvSpPr>
        <xdr:cNvPr id="367" name="楕円 366"/>
        <xdr:cNvSpPr/>
      </xdr:nvSpPr>
      <xdr:spPr>
        <a:xfrm>
          <a:off x="8699500" y="9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123582</xdr:rowOff>
    </xdr:from>
    <xdr:ext cx="534377" cy="259045"/>
    <xdr:sp macro="" textlink="">
      <xdr:nvSpPr>
        <xdr:cNvPr id="368" name="テキスト ボックス 367"/>
        <xdr:cNvSpPr txBox="1"/>
      </xdr:nvSpPr>
      <xdr:spPr>
        <a:xfrm>
          <a:off x="8483111" y="10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101806</xdr:rowOff>
    </xdr:from>
    <xdr:to>
      <xdr:col>41</xdr:col>
      <xdr:colOff>101600</xdr:colOff>
      <xdr:row>58</xdr:row>
      <xdr:rowOff>31956</xdr:rowOff>
    </xdr:to>
    <xdr:sp macro="" textlink="">
      <xdr:nvSpPr>
        <xdr:cNvPr id="369" name="楕円 368"/>
        <xdr:cNvSpPr/>
      </xdr:nvSpPr>
      <xdr:spPr>
        <a:xfrm>
          <a:off x="7810500" y="98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23083</xdr:rowOff>
    </xdr:from>
    <xdr:ext cx="599010" cy="259045"/>
    <xdr:sp macro="" textlink="">
      <xdr:nvSpPr>
        <xdr:cNvPr id="370" name="テキスト ボックス 369"/>
        <xdr:cNvSpPr txBox="1"/>
      </xdr:nvSpPr>
      <xdr:spPr>
        <a:xfrm>
          <a:off x="7561795" y="99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101957</xdr:rowOff>
    </xdr:from>
    <xdr:to>
      <xdr:col>36</xdr:col>
      <xdr:colOff>165100</xdr:colOff>
      <xdr:row>58</xdr:row>
      <xdr:rowOff>32107</xdr:rowOff>
    </xdr:to>
    <xdr:sp macro="" textlink="">
      <xdr:nvSpPr>
        <xdr:cNvPr id="371" name="楕円 370"/>
        <xdr:cNvSpPr/>
      </xdr:nvSpPr>
      <xdr:spPr>
        <a:xfrm>
          <a:off x="6921500" y="9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23234</xdr:rowOff>
    </xdr:from>
    <xdr:ext cx="599010" cy="259045"/>
    <xdr:sp macro="" textlink="">
      <xdr:nvSpPr>
        <xdr:cNvPr id="372" name="テキスト ボックス 371"/>
        <xdr:cNvSpPr txBox="1"/>
      </xdr:nvSpPr>
      <xdr:spPr>
        <a:xfrm>
          <a:off x="6672795" y="99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5135</xdr:rowOff>
    </xdr:from>
    <xdr:to>
      <xdr:col>55</xdr:col>
      <xdr:colOff>0</xdr:colOff>
      <xdr:row>77</xdr:row>
      <xdr:rowOff>141987</xdr:rowOff>
    </xdr:to>
    <xdr:cxnSp macro="">
      <xdr:nvCxnSpPr>
        <xdr:cNvPr id="397" name="直線コネクタ 396"/>
        <xdr:cNvCxnSpPr/>
      </xdr:nvCxnSpPr>
      <xdr:spPr>
        <a:xfrm>
          <a:off x="9639300" y="13206785"/>
          <a:ext cx="838200" cy="13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5135</xdr:rowOff>
    </xdr:from>
    <xdr:to>
      <xdr:col>50</xdr:col>
      <xdr:colOff>114300</xdr:colOff>
      <xdr:row>78</xdr:row>
      <xdr:rowOff>18473</xdr:rowOff>
    </xdr:to>
    <xdr:cxnSp macro="">
      <xdr:nvCxnSpPr>
        <xdr:cNvPr id="400" name="直線コネクタ 399"/>
        <xdr:cNvCxnSpPr/>
      </xdr:nvCxnSpPr>
      <xdr:spPr>
        <a:xfrm flipV="1">
          <a:off x="8750300" y="13206785"/>
          <a:ext cx="889000" cy="1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151605</xdr:rowOff>
    </xdr:from>
    <xdr:to>
      <xdr:col>45</xdr:col>
      <xdr:colOff>177800</xdr:colOff>
      <xdr:row>78</xdr:row>
      <xdr:rowOff>18473</xdr:rowOff>
    </xdr:to>
    <xdr:cxnSp macro="">
      <xdr:nvCxnSpPr>
        <xdr:cNvPr id="403" name="直線コネクタ 402"/>
        <xdr:cNvCxnSpPr/>
      </xdr:nvCxnSpPr>
      <xdr:spPr>
        <a:xfrm>
          <a:off x="7861300" y="13353255"/>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16907</xdr:rowOff>
    </xdr:from>
    <xdr:to>
      <xdr:col>41</xdr:col>
      <xdr:colOff>50800</xdr:colOff>
      <xdr:row>77</xdr:row>
      <xdr:rowOff>151605</xdr:rowOff>
    </xdr:to>
    <xdr:cxnSp macro="">
      <xdr:nvCxnSpPr>
        <xdr:cNvPr id="406" name="直線コネクタ 405"/>
        <xdr:cNvCxnSpPr/>
      </xdr:nvCxnSpPr>
      <xdr:spPr>
        <a:xfrm>
          <a:off x="6972300" y="13218557"/>
          <a:ext cx="889000" cy="1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91187</xdr:rowOff>
    </xdr:from>
    <xdr:to>
      <xdr:col>55</xdr:col>
      <xdr:colOff>50800</xdr:colOff>
      <xdr:row>78</xdr:row>
      <xdr:rowOff>21337</xdr:rowOff>
    </xdr:to>
    <xdr:sp macro="" textlink="">
      <xdr:nvSpPr>
        <xdr:cNvPr id="416" name="楕円 415"/>
        <xdr:cNvSpPr/>
      </xdr:nvSpPr>
      <xdr:spPr>
        <a:xfrm>
          <a:off x="104267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6114</xdr:rowOff>
    </xdr:from>
    <xdr:ext cx="469744" cy="259045"/>
    <xdr:sp macro="" textlink="">
      <xdr:nvSpPr>
        <xdr:cNvPr id="417" name="普通建設事業費 （ うち新規整備　）該当値テキスト"/>
        <xdr:cNvSpPr txBox="1"/>
      </xdr:nvSpPr>
      <xdr:spPr>
        <a:xfrm>
          <a:off x="10528300"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125785</xdr:rowOff>
    </xdr:from>
    <xdr:to>
      <xdr:col>50</xdr:col>
      <xdr:colOff>165100</xdr:colOff>
      <xdr:row>77</xdr:row>
      <xdr:rowOff>55935</xdr:rowOff>
    </xdr:to>
    <xdr:sp macro="" textlink="">
      <xdr:nvSpPr>
        <xdr:cNvPr id="418" name="楕円 417"/>
        <xdr:cNvSpPr/>
      </xdr:nvSpPr>
      <xdr:spPr>
        <a:xfrm>
          <a:off x="9588500" y="131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47062</xdr:rowOff>
    </xdr:from>
    <xdr:ext cx="534377" cy="259045"/>
    <xdr:sp macro="" textlink="">
      <xdr:nvSpPr>
        <xdr:cNvPr id="419" name="テキスト ボックス 418"/>
        <xdr:cNvSpPr txBox="1"/>
      </xdr:nvSpPr>
      <xdr:spPr>
        <a:xfrm>
          <a:off x="9372111" y="132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139123</xdr:rowOff>
    </xdr:from>
    <xdr:to>
      <xdr:col>46</xdr:col>
      <xdr:colOff>38100</xdr:colOff>
      <xdr:row>78</xdr:row>
      <xdr:rowOff>69273</xdr:rowOff>
    </xdr:to>
    <xdr:sp macro="" textlink="">
      <xdr:nvSpPr>
        <xdr:cNvPr id="420" name="楕円 419"/>
        <xdr:cNvSpPr/>
      </xdr:nvSpPr>
      <xdr:spPr>
        <a:xfrm>
          <a:off x="8699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60400</xdr:rowOff>
    </xdr:from>
    <xdr:ext cx="469744" cy="259045"/>
    <xdr:sp macro="" textlink="">
      <xdr:nvSpPr>
        <xdr:cNvPr id="421" name="テキスト ボックス 420"/>
        <xdr:cNvSpPr txBox="1"/>
      </xdr:nvSpPr>
      <xdr:spPr>
        <a:xfrm>
          <a:off x="8515428" y="134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100805</xdr:rowOff>
    </xdr:from>
    <xdr:to>
      <xdr:col>41</xdr:col>
      <xdr:colOff>101600</xdr:colOff>
      <xdr:row>78</xdr:row>
      <xdr:rowOff>30955</xdr:rowOff>
    </xdr:to>
    <xdr:sp macro="" textlink="">
      <xdr:nvSpPr>
        <xdr:cNvPr id="422" name="楕円 421"/>
        <xdr:cNvSpPr/>
      </xdr:nvSpPr>
      <xdr:spPr>
        <a:xfrm>
          <a:off x="78105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22082</xdr:rowOff>
    </xdr:from>
    <xdr:ext cx="469744" cy="259045"/>
    <xdr:sp macro="" textlink="">
      <xdr:nvSpPr>
        <xdr:cNvPr id="423" name="テキスト ボックス 422"/>
        <xdr:cNvSpPr txBox="1"/>
      </xdr:nvSpPr>
      <xdr:spPr>
        <a:xfrm>
          <a:off x="7626428" y="133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137557</xdr:rowOff>
    </xdr:from>
    <xdr:to>
      <xdr:col>36</xdr:col>
      <xdr:colOff>165100</xdr:colOff>
      <xdr:row>77</xdr:row>
      <xdr:rowOff>67707</xdr:rowOff>
    </xdr:to>
    <xdr:sp macro="" textlink="">
      <xdr:nvSpPr>
        <xdr:cNvPr id="424" name="楕円 423"/>
        <xdr:cNvSpPr/>
      </xdr:nvSpPr>
      <xdr:spPr>
        <a:xfrm>
          <a:off x="6921500" y="131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58834</xdr:rowOff>
    </xdr:from>
    <xdr:ext cx="534377" cy="259045"/>
    <xdr:sp macro="" textlink="">
      <xdr:nvSpPr>
        <xdr:cNvPr id="425" name="テキスト ボックス 424"/>
        <xdr:cNvSpPr txBox="1"/>
      </xdr:nvSpPr>
      <xdr:spPr>
        <a:xfrm>
          <a:off x="6705111" y="132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70932</xdr:rowOff>
    </xdr:from>
    <xdr:to>
      <xdr:col>55</xdr:col>
      <xdr:colOff>0</xdr:colOff>
      <xdr:row>97</xdr:row>
      <xdr:rowOff>97329</xdr:rowOff>
    </xdr:to>
    <xdr:cxnSp macro="">
      <xdr:nvCxnSpPr>
        <xdr:cNvPr id="452" name="直線コネクタ 451"/>
        <xdr:cNvCxnSpPr/>
      </xdr:nvCxnSpPr>
      <xdr:spPr>
        <a:xfrm flipV="1">
          <a:off x="9639300" y="16701582"/>
          <a:ext cx="8382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97329</xdr:rowOff>
    </xdr:from>
    <xdr:to>
      <xdr:col>50</xdr:col>
      <xdr:colOff>114300</xdr:colOff>
      <xdr:row>98</xdr:row>
      <xdr:rowOff>4936</xdr:rowOff>
    </xdr:to>
    <xdr:cxnSp macro="">
      <xdr:nvCxnSpPr>
        <xdr:cNvPr id="455" name="直線コネクタ 454"/>
        <xdr:cNvCxnSpPr/>
      </xdr:nvCxnSpPr>
      <xdr:spPr>
        <a:xfrm flipV="1">
          <a:off x="8750300" y="16727979"/>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133259</xdr:rowOff>
    </xdr:from>
    <xdr:to>
      <xdr:col>45</xdr:col>
      <xdr:colOff>177800</xdr:colOff>
      <xdr:row>98</xdr:row>
      <xdr:rowOff>4936</xdr:rowOff>
    </xdr:to>
    <xdr:cxnSp macro="">
      <xdr:nvCxnSpPr>
        <xdr:cNvPr id="458" name="直線コネクタ 457"/>
        <xdr:cNvCxnSpPr/>
      </xdr:nvCxnSpPr>
      <xdr:spPr>
        <a:xfrm>
          <a:off x="7861300" y="16763909"/>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113947</xdr:rowOff>
    </xdr:from>
    <xdr:to>
      <xdr:col>41</xdr:col>
      <xdr:colOff>50800</xdr:colOff>
      <xdr:row>97</xdr:row>
      <xdr:rowOff>133259</xdr:rowOff>
    </xdr:to>
    <xdr:cxnSp macro="">
      <xdr:nvCxnSpPr>
        <xdr:cNvPr id="461" name="直線コネクタ 460"/>
        <xdr:cNvCxnSpPr/>
      </xdr:nvCxnSpPr>
      <xdr:spPr>
        <a:xfrm>
          <a:off x="6972300" y="16744597"/>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20132</xdr:rowOff>
    </xdr:from>
    <xdr:to>
      <xdr:col>55</xdr:col>
      <xdr:colOff>50800</xdr:colOff>
      <xdr:row>97</xdr:row>
      <xdr:rowOff>121732</xdr:rowOff>
    </xdr:to>
    <xdr:sp macro="" textlink="">
      <xdr:nvSpPr>
        <xdr:cNvPr id="471" name="楕円 470"/>
        <xdr:cNvSpPr/>
      </xdr:nvSpPr>
      <xdr:spPr>
        <a:xfrm>
          <a:off x="10426700" y="166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170009</xdr:rowOff>
    </xdr:from>
    <xdr:ext cx="599010" cy="259045"/>
    <xdr:sp macro="" textlink="">
      <xdr:nvSpPr>
        <xdr:cNvPr id="472" name="普通建設事業費 （ うち更新整備　）該当値テキスト"/>
        <xdr:cNvSpPr txBox="1"/>
      </xdr:nvSpPr>
      <xdr:spPr>
        <a:xfrm>
          <a:off x="10528300" y="166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46529</xdr:rowOff>
    </xdr:from>
    <xdr:to>
      <xdr:col>50</xdr:col>
      <xdr:colOff>165100</xdr:colOff>
      <xdr:row>97</xdr:row>
      <xdr:rowOff>148129</xdr:rowOff>
    </xdr:to>
    <xdr:sp macro="" textlink="">
      <xdr:nvSpPr>
        <xdr:cNvPr id="473" name="楕円 472"/>
        <xdr:cNvSpPr/>
      </xdr:nvSpPr>
      <xdr:spPr>
        <a:xfrm>
          <a:off x="9588500" y="166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139256</xdr:rowOff>
    </xdr:from>
    <xdr:ext cx="534377" cy="259045"/>
    <xdr:sp macro="" textlink="">
      <xdr:nvSpPr>
        <xdr:cNvPr id="474" name="テキスト ボックス 473"/>
        <xdr:cNvSpPr txBox="1"/>
      </xdr:nvSpPr>
      <xdr:spPr>
        <a:xfrm>
          <a:off x="9372111" y="167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125586</xdr:rowOff>
    </xdr:from>
    <xdr:to>
      <xdr:col>46</xdr:col>
      <xdr:colOff>38100</xdr:colOff>
      <xdr:row>98</xdr:row>
      <xdr:rowOff>55736</xdr:rowOff>
    </xdr:to>
    <xdr:sp macro="" textlink="">
      <xdr:nvSpPr>
        <xdr:cNvPr id="475" name="楕円 474"/>
        <xdr:cNvSpPr/>
      </xdr:nvSpPr>
      <xdr:spPr>
        <a:xfrm>
          <a:off x="8699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46863</xdr:rowOff>
    </xdr:from>
    <xdr:ext cx="534377" cy="259045"/>
    <xdr:sp macro="" textlink="">
      <xdr:nvSpPr>
        <xdr:cNvPr id="476" name="テキスト ボックス 475"/>
        <xdr:cNvSpPr txBox="1"/>
      </xdr:nvSpPr>
      <xdr:spPr>
        <a:xfrm>
          <a:off x="8483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82459</xdr:rowOff>
    </xdr:from>
    <xdr:to>
      <xdr:col>41</xdr:col>
      <xdr:colOff>101600</xdr:colOff>
      <xdr:row>98</xdr:row>
      <xdr:rowOff>12609</xdr:rowOff>
    </xdr:to>
    <xdr:sp macro="" textlink="">
      <xdr:nvSpPr>
        <xdr:cNvPr id="477" name="楕円 476"/>
        <xdr:cNvSpPr/>
      </xdr:nvSpPr>
      <xdr:spPr>
        <a:xfrm>
          <a:off x="7810500" y="167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3736</xdr:rowOff>
    </xdr:from>
    <xdr:ext cx="534377" cy="259045"/>
    <xdr:sp macro="" textlink="">
      <xdr:nvSpPr>
        <xdr:cNvPr id="478" name="テキスト ボックス 477"/>
        <xdr:cNvSpPr txBox="1"/>
      </xdr:nvSpPr>
      <xdr:spPr>
        <a:xfrm>
          <a:off x="7594111" y="16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63147</xdr:rowOff>
    </xdr:from>
    <xdr:to>
      <xdr:col>36</xdr:col>
      <xdr:colOff>165100</xdr:colOff>
      <xdr:row>97</xdr:row>
      <xdr:rowOff>164747</xdr:rowOff>
    </xdr:to>
    <xdr:sp macro="" textlink="">
      <xdr:nvSpPr>
        <xdr:cNvPr id="479" name="楕円 478"/>
        <xdr:cNvSpPr/>
      </xdr:nvSpPr>
      <xdr:spPr>
        <a:xfrm>
          <a:off x="6921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155874</xdr:rowOff>
    </xdr:from>
    <xdr:ext cx="534377" cy="259045"/>
    <xdr:sp macro="" textlink="">
      <xdr:nvSpPr>
        <xdr:cNvPr id="480" name="テキスト ボックス 479"/>
        <xdr:cNvSpPr txBox="1"/>
      </xdr:nvSpPr>
      <xdr:spPr>
        <a:xfrm>
          <a:off x="6705111" y="167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62516</xdr:rowOff>
    </xdr:from>
    <xdr:to>
      <xdr:col>85</xdr:col>
      <xdr:colOff>127000</xdr:colOff>
      <xdr:row>38</xdr:row>
      <xdr:rowOff>23946</xdr:rowOff>
    </xdr:to>
    <xdr:cxnSp macro="">
      <xdr:nvCxnSpPr>
        <xdr:cNvPr id="507" name="直線コネクタ 506"/>
        <xdr:cNvCxnSpPr/>
      </xdr:nvCxnSpPr>
      <xdr:spPr>
        <a:xfrm flipV="1">
          <a:off x="15481300" y="6234716"/>
          <a:ext cx="838200" cy="3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23946</xdr:rowOff>
    </xdr:from>
    <xdr:to>
      <xdr:col>81</xdr:col>
      <xdr:colOff>50800</xdr:colOff>
      <xdr:row>38</xdr:row>
      <xdr:rowOff>71111</xdr:rowOff>
    </xdr:to>
    <xdr:cxnSp macro="">
      <xdr:nvCxnSpPr>
        <xdr:cNvPr id="510" name="直線コネクタ 509"/>
        <xdr:cNvCxnSpPr/>
      </xdr:nvCxnSpPr>
      <xdr:spPr>
        <a:xfrm flipV="1">
          <a:off x="14592300" y="6539046"/>
          <a:ext cx="8890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58310</xdr:rowOff>
    </xdr:from>
    <xdr:to>
      <xdr:col>76</xdr:col>
      <xdr:colOff>114300</xdr:colOff>
      <xdr:row>38</xdr:row>
      <xdr:rowOff>71111</xdr:rowOff>
    </xdr:to>
    <xdr:cxnSp macro="">
      <xdr:nvCxnSpPr>
        <xdr:cNvPr id="513" name="直線コネクタ 512"/>
        <xdr:cNvCxnSpPr/>
      </xdr:nvCxnSpPr>
      <xdr:spPr>
        <a:xfrm>
          <a:off x="13703300" y="657341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58310</xdr:rowOff>
    </xdr:from>
    <xdr:to>
      <xdr:col>71</xdr:col>
      <xdr:colOff>177800</xdr:colOff>
      <xdr:row>38</xdr:row>
      <xdr:rowOff>123534</xdr:rowOff>
    </xdr:to>
    <xdr:cxnSp macro="">
      <xdr:nvCxnSpPr>
        <xdr:cNvPr id="516" name="直線コネクタ 515"/>
        <xdr:cNvCxnSpPr/>
      </xdr:nvCxnSpPr>
      <xdr:spPr>
        <a:xfrm flipV="1">
          <a:off x="12814300" y="6573410"/>
          <a:ext cx="8890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11716</xdr:rowOff>
    </xdr:from>
    <xdr:to>
      <xdr:col>85</xdr:col>
      <xdr:colOff>177800</xdr:colOff>
      <xdr:row>36</xdr:row>
      <xdr:rowOff>113316</xdr:rowOff>
    </xdr:to>
    <xdr:sp macro="" textlink="">
      <xdr:nvSpPr>
        <xdr:cNvPr id="526" name="楕円 525"/>
        <xdr:cNvSpPr/>
      </xdr:nvSpPr>
      <xdr:spPr>
        <a:xfrm>
          <a:off x="16268700" y="61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34593</xdr:rowOff>
    </xdr:from>
    <xdr:ext cx="534377" cy="259045"/>
    <xdr:sp macro="" textlink="">
      <xdr:nvSpPr>
        <xdr:cNvPr id="527" name="災害復旧事業費該当値テキスト"/>
        <xdr:cNvSpPr txBox="1"/>
      </xdr:nvSpPr>
      <xdr:spPr>
        <a:xfrm>
          <a:off x="16370300" y="60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144596</xdr:rowOff>
    </xdr:from>
    <xdr:to>
      <xdr:col>81</xdr:col>
      <xdr:colOff>101600</xdr:colOff>
      <xdr:row>38</xdr:row>
      <xdr:rowOff>74746</xdr:rowOff>
    </xdr:to>
    <xdr:sp macro="" textlink="">
      <xdr:nvSpPr>
        <xdr:cNvPr id="528" name="楕円 527"/>
        <xdr:cNvSpPr/>
      </xdr:nvSpPr>
      <xdr:spPr>
        <a:xfrm>
          <a:off x="15430500" y="64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65873</xdr:rowOff>
    </xdr:from>
    <xdr:ext cx="534377" cy="259045"/>
    <xdr:sp macro="" textlink="">
      <xdr:nvSpPr>
        <xdr:cNvPr id="529" name="テキスト ボックス 528"/>
        <xdr:cNvSpPr txBox="1"/>
      </xdr:nvSpPr>
      <xdr:spPr>
        <a:xfrm>
          <a:off x="15214111" y="65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20311</xdr:rowOff>
    </xdr:from>
    <xdr:to>
      <xdr:col>76</xdr:col>
      <xdr:colOff>165100</xdr:colOff>
      <xdr:row>38</xdr:row>
      <xdr:rowOff>121911</xdr:rowOff>
    </xdr:to>
    <xdr:sp macro="" textlink="">
      <xdr:nvSpPr>
        <xdr:cNvPr id="530" name="楕円 529"/>
        <xdr:cNvSpPr/>
      </xdr:nvSpPr>
      <xdr:spPr>
        <a:xfrm>
          <a:off x="14541500" y="6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113038</xdr:rowOff>
    </xdr:from>
    <xdr:ext cx="469744" cy="259045"/>
    <xdr:sp macro="" textlink="">
      <xdr:nvSpPr>
        <xdr:cNvPr id="531" name="テキスト ボックス 530"/>
        <xdr:cNvSpPr txBox="1"/>
      </xdr:nvSpPr>
      <xdr:spPr>
        <a:xfrm>
          <a:off x="14357428" y="6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7510</xdr:rowOff>
    </xdr:from>
    <xdr:to>
      <xdr:col>72</xdr:col>
      <xdr:colOff>38100</xdr:colOff>
      <xdr:row>38</xdr:row>
      <xdr:rowOff>109110</xdr:rowOff>
    </xdr:to>
    <xdr:sp macro="" textlink="">
      <xdr:nvSpPr>
        <xdr:cNvPr id="532" name="楕円 531"/>
        <xdr:cNvSpPr/>
      </xdr:nvSpPr>
      <xdr:spPr>
        <a:xfrm>
          <a:off x="13652500" y="65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100237</xdr:rowOff>
    </xdr:from>
    <xdr:ext cx="469744" cy="259045"/>
    <xdr:sp macro="" textlink="">
      <xdr:nvSpPr>
        <xdr:cNvPr id="533" name="テキスト ボックス 532"/>
        <xdr:cNvSpPr txBox="1"/>
      </xdr:nvSpPr>
      <xdr:spPr>
        <a:xfrm>
          <a:off x="13468428" y="66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72734</xdr:rowOff>
    </xdr:from>
    <xdr:to>
      <xdr:col>67</xdr:col>
      <xdr:colOff>101600</xdr:colOff>
      <xdr:row>39</xdr:row>
      <xdr:rowOff>2884</xdr:rowOff>
    </xdr:to>
    <xdr:sp macro="" textlink="">
      <xdr:nvSpPr>
        <xdr:cNvPr id="534" name="楕円 533"/>
        <xdr:cNvSpPr/>
      </xdr:nvSpPr>
      <xdr:spPr>
        <a:xfrm>
          <a:off x="12763500" y="6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165461</xdr:rowOff>
    </xdr:from>
    <xdr:ext cx="469744" cy="259045"/>
    <xdr:sp macro="" textlink="">
      <xdr:nvSpPr>
        <xdr:cNvPr id="535" name="テキスト ボックス 534"/>
        <xdr:cNvSpPr txBox="1"/>
      </xdr:nvSpPr>
      <xdr:spPr>
        <a:xfrm>
          <a:off x="12579428" y="66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34178</xdr:rowOff>
    </xdr:from>
    <xdr:to>
      <xdr:col>85</xdr:col>
      <xdr:colOff>127000</xdr:colOff>
      <xdr:row>77</xdr:row>
      <xdr:rowOff>49901</xdr:rowOff>
    </xdr:to>
    <xdr:cxnSp macro="">
      <xdr:nvCxnSpPr>
        <xdr:cNvPr id="615" name="直線コネクタ 614"/>
        <xdr:cNvCxnSpPr/>
      </xdr:nvCxnSpPr>
      <xdr:spPr>
        <a:xfrm flipV="1">
          <a:off x="15481300" y="13235828"/>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49901</xdr:rowOff>
    </xdr:from>
    <xdr:to>
      <xdr:col>81</xdr:col>
      <xdr:colOff>50800</xdr:colOff>
      <xdr:row>77</xdr:row>
      <xdr:rowOff>68642</xdr:rowOff>
    </xdr:to>
    <xdr:cxnSp macro="">
      <xdr:nvCxnSpPr>
        <xdr:cNvPr id="618" name="直線コネクタ 617"/>
        <xdr:cNvCxnSpPr/>
      </xdr:nvCxnSpPr>
      <xdr:spPr>
        <a:xfrm flipV="1">
          <a:off x="14592300" y="1325155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63449</xdr:rowOff>
    </xdr:from>
    <xdr:to>
      <xdr:col>76</xdr:col>
      <xdr:colOff>114300</xdr:colOff>
      <xdr:row>77</xdr:row>
      <xdr:rowOff>68642</xdr:rowOff>
    </xdr:to>
    <xdr:cxnSp macro="">
      <xdr:nvCxnSpPr>
        <xdr:cNvPr id="621" name="直線コネクタ 620"/>
        <xdr:cNvCxnSpPr/>
      </xdr:nvCxnSpPr>
      <xdr:spPr>
        <a:xfrm>
          <a:off x="13703300" y="1326509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63449</xdr:rowOff>
    </xdr:from>
    <xdr:to>
      <xdr:col>71</xdr:col>
      <xdr:colOff>177800</xdr:colOff>
      <xdr:row>77</xdr:row>
      <xdr:rowOff>67170</xdr:rowOff>
    </xdr:to>
    <xdr:cxnSp macro="">
      <xdr:nvCxnSpPr>
        <xdr:cNvPr id="624" name="直線コネクタ 623"/>
        <xdr:cNvCxnSpPr/>
      </xdr:nvCxnSpPr>
      <xdr:spPr>
        <a:xfrm flipV="1">
          <a:off x="12814300" y="13265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154828</xdr:rowOff>
    </xdr:from>
    <xdr:to>
      <xdr:col>85</xdr:col>
      <xdr:colOff>177800</xdr:colOff>
      <xdr:row>77</xdr:row>
      <xdr:rowOff>84978</xdr:rowOff>
    </xdr:to>
    <xdr:sp macro="" textlink="">
      <xdr:nvSpPr>
        <xdr:cNvPr id="634" name="楕円 633"/>
        <xdr:cNvSpPr/>
      </xdr:nvSpPr>
      <xdr:spPr>
        <a:xfrm>
          <a:off x="16268700" y="131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133255</xdr:rowOff>
    </xdr:from>
    <xdr:ext cx="534377" cy="259045"/>
    <xdr:sp macro="" textlink="">
      <xdr:nvSpPr>
        <xdr:cNvPr id="635" name="公債費該当値テキスト"/>
        <xdr:cNvSpPr txBox="1"/>
      </xdr:nvSpPr>
      <xdr:spPr>
        <a:xfrm>
          <a:off x="16370300" y="131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170551</xdr:rowOff>
    </xdr:from>
    <xdr:to>
      <xdr:col>81</xdr:col>
      <xdr:colOff>101600</xdr:colOff>
      <xdr:row>77</xdr:row>
      <xdr:rowOff>100701</xdr:rowOff>
    </xdr:to>
    <xdr:sp macro="" textlink="">
      <xdr:nvSpPr>
        <xdr:cNvPr id="636" name="楕円 635"/>
        <xdr:cNvSpPr/>
      </xdr:nvSpPr>
      <xdr:spPr>
        <a:xfrm>
          <a:off x="15430500" y="132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91828</xdr:rowOff>
    </xdr:from>
    <xdr:ext cx="534377" cy="259045"/>
    <xdr:sp macro="" textlink="">
      <xdr:nvSpPr>
        <xdr:cNvPr id="637" name="テキスト ボックス 636"/>
        <xdr:cNvSpPr txBox="1"/>
      </xdr:nvSpPr>
      <xdr:spPr>
        <a:xfrm>
          <a:off x="15214111" y="13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17842</xdr:rowOff>
    </xdr:from>
    <xdr:to>
      <xdr:col>76</xdr:col>
      <xdr:colOff>165100</xdr:colOff>
      <xdr:row>77</xdr:row>
      <xdr:rowOff>119442</xdr:rowOff>
    </xdr:to>
    <xdr:sp macro="" textlink="">
      <xdr:nvSpPr>
        <xdr:cNvPr id="638" name="楕円 637"/>
        <xdr:cNvSpPr/>
      </xdr:nvSpPr>
      <xdr:spPr>
        <a:xfrm>
          <a:off x="14541500" y="132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110569</xdr:rowOff>
    </xdr:from>
    <xdr:ext cx="534377" cy="259045"/>
    <xdr:sp macro="" textlink="">
      <xdr:nvSpPr>
        <xdr:cNvPr id="639" name="テキスト ボックス 638"/>
        <xdr:cNvSpPr txBox="1"/>
      </xdr:nvSpPr>
      <xdr:spPr>
        <a:xfrm>
          <a:off x="14325111" y="133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12649</xdr:rowOff>
    </xdr:from>
    <xdr:to>
      <xdr:col>72</xdr:col>
      <xdr:colOff>38100</xdr:colOff>
      <xdr:row>77</xdr:row>
      <xdr:rowOff>114249</xdr:rowOff>
    </xdr:to>
    <xdr:sp macro="" textlink="">
      <xdr:nvSpPr>
        <xdr:cNvPr id="640" name="楕円 639"/>
        <xdr:cNvSpPr/>
      </xdr:nvSpPr>
      <xdr:spPr>
        <a:xfrm>
          <a:off x="136525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105376</xdr:rowOff>
    </xdr:from>
    <xdr:ext cx="534377" cy="259045"/>
    <xdr:sp macro="" textlink="">
      <xdr:nvSpPr>
        <xdr:cNvPr id="641" name="テキスト ボックス 640"/>
        <xdr:cNvSpPr txBox="1"/>
      </xdr:nvSpPr>
      <xdr:spPr>
        <a:xfrm>
          <a:off x="13436111" y="13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16370</xdr:rowOff>
    </xdr:from>
    <xdr:to>
      <xdr:col>67</xdr:col>
      <xdr:colOff>101600</xdr:colOff>
      <xdr:row>77</xdr:row>
      <xdr:rowOff>117970</xdr:rowOff>
    </xdr:to>
    <xdr:sp macro="" textlink="">
      <xdr:nvSpPr>
        <xdr:cNvPr id="642" name="楕円 641"/>
        <xdr:cNvSpPr/>
      </xdr:nvSpPr>
      <xdr:spPr>
        <a:xfrm>
          <a:off x="12763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109097</xdr:rowOff>
    </xdr:from>
    <xdr:ext cx="534377" cy="259045"/>
    <xdr:sp macro="" textlink="">
      <xdr:nvSpPr>
        <xdr:cNvPr id="643" name="テキスト ボックス 642"/>
        <xdr:cNvSpPr txBox="1"/>
      </xdr:nvSpPr>
      <xdr:spPr>
        <a:xfrm>
          <a:off x="12547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113725</xdr:rowOff>
    </xdr:from>
    <xdr:to>
      <xdr:col>85</xdr:col>
      <xdr:colOff>127000</xdr:colOff>
      <xdr:row>98</xdr:row>
      <xdr:rowOff>114903</xdr:rowOff>
    </xdr:to>
    <xdr:cxnSp macro="">
      <xdr:nvCxnSpPr>
        <xdr:cNvPr id="674" name="直線コネクタ 673"/>
        <xdr:cNvCxnSpPr/>
      </xdr:nvCxnSpPr>
      <xdr:spPr>
        <a:xfrm flipV="1">
          <a:off x="15481300" y="16915825"/>
          <a:ext cx="8382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114903</xdr:rowOff>
    </xdr:from>
    <xdr:to>
      <xdr:col>81</xdr:col>
      <xdr:colOff>50800</xdr:colOff>
      <xdr:row>98</xdr:row>
      <xdr:rowOff>128170</xdr:rowOff>
    </xdr:to>
    <xdr:cxnSp macro="">
      <xdr:nvCxnSpPr>
        <xdr:cNvPr id="677" name="直線コネクタ 676"/>
        <xdr:cNvCxnSpPr/>
      </xdr:nvCxnSpPr>
      <xdr:spPr>
        <a:xfrm flipV="1">
          <a:off x="14592300" y="16917003"/>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128170</xdr:rowOff>
    </xdr:from>
    <xdr:to>
      <xdr:col>76</xdr:col>
      <xdr:colOff>114300</xdr:colOff>
      <xdr:row>98</xdr:row>
      <xdr:rowOff>158674</xdr:rowOff>
    </xdr:to>
    <xdr:cxnSp macro="">
      <xdr:nvCxnSpPr>
        <xdr:cNvPr id="680" name="直線コネクタ 679"/>
        <xdr:cNvCxnSpPr/>
      </xdr:nvCxnSpPr>
      <xdr:spPr>
        <a:xfrm flipV="1">
          <a:off x="13703300" y="16930270"/>
          <a:ext cx="8890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157158</xdr:rowOff>
    </xdr:from>
    <xdr:to>
      <xdr:col>71</xdr:col>
      <xdr:colOff>177800</xdr:colOff>
      <xdr:row>98</xdr:row>
      <xdr:rowOff>158674</xdr:rowOff>
    </xdr:to>
    <xdr:cxnSp macro="">
      <xdr:nvCxnSpPr>
        <xdr:cNvPr id="683" name="直線コネクタ 682"/>
        <xdr:cNvCxnSpPr/>
      </xdr:nvCxnSpPr>
      <xdr:spPr>
        <a:xfrm>
          <a:off x="12814300" y="1695925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62925</xdr:rowOff>
    </xdr:from>
    <xdr:to>
      <xdr:col>85</xdr:col>
      <xdr:colOff>177800</xdr:colOff>
      <xdr:row>98</xdr:row>
      <xdr:rowOff>164525</xdr:rowOff>
    </xdr:to>
    <xdr:sp macro="" textlink="">
      <xdr:nvSpPr>
        <xdr:cNvPr id="693" name="楕円 692"/>
        <xdr:cNvSpPr/>
      </xdr:nvSpPr>
      <xdr:spPr>
        <a:xfrm>
          <a:off x="16268700" y="16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85802</xdr:rowOff>
    </xdr:from>
    <xdr:ext cx="599010" cy="259045"/>
    <xdr:sp macro="" textlink="">
      <xdr:nvSpPr>
        <xdr:cNvPr id="694" name="積立金該当値テキスト"/>
        <xdr:cNvSpPr txBox="1"/>
      </xdr:nvSpPr>
      <xdr:spPr>
        <a:xfrm>
          <a:off x="16370300" y="1671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64103</xdr:rowOff>
    </xdr:from>
    <xdr:to>
      <xdr:col>81</xdr:col>
      <xdr:colOff>101600</xdr:colOff>
      <xdr:row>98</xdr:row>
      <xdr:rowOff>165703</xdr:rowOff>
    </xdr:to>
    <xdr:sp macro="" textlink="">
      <xdr:nvSpPr>
        <xdr:cNvPr id="695" name="楕円 694"/>
        <xdr:cNvSpPr/>
      </xdr:nvSpPr>
      <xdr:spPr>
        <a:xfrm>
          <a:off x="15430500" y="168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10780</xdr:rowOff>
    </xdr:from>
    <xdr:ext cx="599010" cy="259045"/>
    <xdr:sp macro="" textlink="">
      <xdr:nvSpPr>
        <xdr:cNvPr id="696" name="テキスト ボックス 695"/>
        <xdr:cNvSpPr txBox="1"/>
      </xdr:nvSpPr>
      <xdr:spPr>
        <a:xfrm>
          <a:off x="15181795" y="166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77370</xdr:rowOff>
    </xdr:from>
    <xdr:to>
      <xdr:col>76</xdr:col>
      <xdr:colOff>165100</xdr:colOff>
      <xdr:row>99</xdr:row>
      <xdr:rowOff>7520</xdr:rowOff>
    </xdr:to>
    <xdr:sp macro="" textlink="">
      <xdr:nvSpPr>
        <xdr:cNvPr id="697" name="楕円 696"/>
        <xdr:cNvSpPr/>
      </xdr:nvSpPr>
      <xdr:spPr>
        <a:xfrm>
          <a:off x="14541500" y="168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24047</xdr:rowOff>
    </xdr:from>
    <xdr:ext cx="599010" cy="259045"/>
    <xdr:sp macro="" textlink="">
      <xdr:nvSpPr>
        <xdr:cNvPr id="698" name="テキスト ボックス 697"/>
        <xdr:cNvSpPr txBox="1"/>
      </xdr:nvSpPr>
      <xdr:spPr>
        <a:xfrm>
          <a:off x="14292795" y="1665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107874</xdr:rowOff>
    </xdr:from>
    <xdr:to>
      <xdr:col>72</xdr:col>
      <xdr:colOff>38100</xdr:colOff>
      <xdr:row>99</xdr:row>
      <xdr:rowOff>38024</xdr:rowOff>
    </xdr:to>
    <xdr:sp macro="" textlink="">
      <xdr:nvSpPr>
        <xdr:cNvPr id="699" name="楕円 698"/>
        <xdr:cNvSpPr/>
      </xdr:nvSpPr>
      <xdr:spPr>
        <a:xfrm>
          <a:off x="13652500" y="16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54551</xdr:rowOff>
    </xdr:from>
    <xdr:ext cx="599010" cy="259045"/>
    <xdr:sp macro="" textlink="">
      <xdr:nvSpPr>
        <xdr:cNvPr id="700" name="テキスト ボックス 699"/>
        <xdr:cNvSpPr txBox="1"/>
      </xdr:nvSpPr>
      <xdr:spPr>
        <a:xfrm>
          <a:off x="13403795" y="1668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106358</xdr:rowOff>
    </xdr:from>
    <xdr:to>
      <xdr:col>67</xdr:col>
      <xdr:colOff>101600</xdr:colOff>
      <xdr:row>99</xdr:row>
      <xdr:rowOff>36508</xdr:rowOff>
    </xdr:to>
    <xdr:sp macro="" textlink="">
      <xdr:nvSpPr>
        <xdr:cNvPr id="701" name="楕円 700"/>
        <xdr:cNvSpPr/>
      </xdr:nvSpPr>
      <xdr:spPr>
        <a:xfrm>
          <a:off x="12763500" y="169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53035</xdr:rowOff>
    </xdr:from>
    <xdr:ext cx="599010" cy="259045"/>
    <xdr:sp macro="" textlink="">
      <xdr:nvSpPr>
        <xdr:cNvPr id="702" name="テキスト ボックス 701"/>
        <xdr:cNvSpPr txBox="1"/>
      </xdr:nvSpPr>
      <xdr:spPr>
        <a:xfrm>
          <a:off x="12514795" y="1668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113932</xdr:rowOff>
    </xdr:from>
    <xdr:to>
      <xdr:col>116</xdr:col>
      <xdr:colOff>63500</xdr:colOff>
      <xdr:row>38</xdr:row>
      <xdr:rowOff>123863</xdr:rowOff>
    </xdr:to>
    <xdr:cxnSp macro="">
      <xdr:nvCxnSpPr>
        <xdr:cNvPr id="731" name="直線コネクタ 730"/>
        <xdr:cNvCxnSpPr/>
      </xdr:nvCxnSpPr>
      <xdr:spPr>
        <a:xfrm flipV="1">
          <a:off x="21323300" y="6629032"/>
          <a:ext cx="8382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123863</xdr:rowOff>
    </xdr:from>
    <xdr:to>
      <xdr:col>111</xdr:col>
      <xdr:colOff>177800</xdr:colOff>
      <xdr:row>38</xdr:row>
      <xdr:rowOff>147320</xdr:rowOff>
    </xdr:to>
    <xdr:cxnSp macro="">
      <xdr:nvCxnSpPr>
        <xdr:cNvPr id="734" name="直線コネクタ 733"/>
        <xdr:cNvCxnSpPr/>
      </xdr:nvCxnSpPr>
      <xdr:spPr>
        <a:xfrm flipV="1">
          <a:off x="20434300" y="6638963"/>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70472</xdr:rowOff>
    </xdr:from>
    <xdr:to>
      <xdr:col>107</xdr:col>
      <xdr:colOff>50800</xdr:colOff>
      <xdr:row>38</xdr:row>
      <xdr:rowOff>147320</xdr:rowOff>
    </xdr:to>
    <xdr:cxnSp macro="">
      <xdr:nvCxnSpPr>
        <xdr:cNvPr id="737" name="直線コネクタ 736"/>
        <xdr:cNvCxnSpPr/>
      </xdr:nvCxnSpPr>
      <xdr:spPr>
        <a:xfrm>
          <a:off x="19545300" y="6585572"/>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70472</xdr:rowOff>
    </xdr:from>
    <xdr:to>
      <xdr:col>102</xdr:col>
      <xdr:colOff>114300</xdr:colOff>
      <xdr:row>38</xdr:row>
      <xdr:rowOff>137566</xdr:rowOff>
    </xdr:to>
    <xdr:cxnSp macro="">
      <xdr:nvCxnSpPr>
        <xdr:cNvPr id="740" name="直線コネクタ 739"/>
        <xdr:cNvCxnSpPr/>
      </xdr:nvCxnSpPr>
      <xdr:spPr>
        <a:xfrm flipV="1">
          <a:off x="18656300" y="6585572"/>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63132</xdr:rowOff>
    </xdr:from>
    <xdr:to>
      <xdr:col>116</xdr:col>
      <xdr:colOff>114300</xdr:colOff>
      <xdr:row>38</xdr:row>
      <xdr:rowOff>164732</xdr:rowOff>
    </xdr:to>
    <xdr:sp macro="" textlink="">
      <xdr:nvSpPr>
        <xdr:cNvPr id="750" name="楕円 749"/>
        <xdr:cNvSpPr/>
      </xdr:nvSpPr>
      <xdr:spPr>
        <a:xfrm>
          <a:off x="22110700" y="65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22509</xdr:rowOff>
    </xdr:from>
    <xdr:ext cx="469744" cy="259045"/>
    <xdr:sp macro="" textlink="">
      <xdr:nvSpPr>
        <xdr:cNvPr id="751" name="投資及び出資金該当値テキスト"/>
        <xdr:cNvSpPr txBox="1"/>
      </xdr:nvSpPr>
      <xdr:spPr>
        <a:xfrm>
          <a:off x="22212300" y="636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73063</xdr:rowOff>
    </xdr:from>
    <xdr:to>
      <xdr:col>112</xdr:col>
      <xdr:colOff>38100</xdr:colOff>
      <xdr:row>39</xdr:row>
      <xdr:rowOff>3213</xdr:rowOff>
    </xdr:to>
    <xdr:sp macro="" textlink="">
      <xdr:nvSpPr>
        <xdr:cNvPr id="752" name="楕円 751"/>
        <xdr:cNvSpPr/>
      </xdr:nvSpPr>
      <xdr:spPr>
        <a:xfrm>
          <a:off x="21272500" y="6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19740</xdr:rowOff>
    </xdr:from>
    <xdr:ext cx="469744" cy="259045"/>
    <xdr:sp macro="" textlink="">
      <xdr:nvSpPr>
        <xdr:cNvPr id="753" name="テキスト ボックス 752"/>
        <xdr:cNvSpPr txBox="1"/>
      </xdr:nvSpPr>
      <xdr:spPr>
        <a:xfrm>
          <a:off x="21088428" y="63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96520</xdr:rowOff>
    </xdr:from>
    <xdr:to>
      <xdr:col>107</xdr:col>
      <xdr:colOff>101600</xdr:colOff>
      <xdr:row>39</xdr:row>
      <xdr:rowOff>26670</xdr:rowOff>
    </xdr:to>
    <xdr:sp macro="" textlink="">
      <xdr:nvSpPr>
        <xdr:cNvPr id="754" name="楕円 753"/>
        <xdr:cNvSpPr/>
      </xdr:nvSpPr>
      <xdr:spPr>
        <a:xfrm>
          <a:off x="20383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43197</xdr:rowOff>
    </xdr:from>
    <xdr:ext cx="469744" cy="259045"/>
    <xdr:sp macro="" textlink="">
      <xdr:nvSpPr>
        <xdr:cNvPr id="755" name="テキスト ボックス 754"/>
        <xdr:cNvSpPr txBox="1"/>
      </xdr:nvSpPr>
      <xdr:spPr>
        <a:xfrm>
          <a:off x="20199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19672</xdr:rowOff>
    </xdr:from>
    <xdr:to>
      <xdr:col>102</xdr:col>
      <xdr:colOff>165100</xdr:colOff>
      <xdr:row>38</xdr:row>
      <xdr:rowOff>121272</xdr:rowOff>
    </xdr:to>
    <xdr:sp macro="" textlink="">
      <xdr:nvSpPr>
        <xdr:cNvPr id="756" name="楕円 755"/>
        <xdr:cNvSpPr/>
      </xdr:nvSpPr>
      <xdr:spPr>
        <a:xfrm>
          <a:off x="19494500" y="65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137799</xdr:rowOff>
    </xdr:from>
    <xdr:ext cx="534377" cy="259045"/>
    <xdr:sp macro="" textlink="">
      <xdr:nvSpPr>
        <xdr:cNvPr id="757" name="テキスト ボックス 756"/>
        <xdr:cNvSpPr txBox="1"/>
      </xdr:nvSpPr>
      <xdr:spPr>
        <a:xfrm>
          <a:off x="19278111" y="63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86766</xdr:rowOff>
    </xdr:from>
    <xdr:to>
      <xdr:col>98</xdr:col>
      <xdr:colOff>38100</xdr:colOff>
      <xdr:row>39</xdr:row>
      <xdr:rowOff>16916</xdr:rowOff>
    </xdr:to>
    <xdr:sp macro="" textlink="">
      <xdr:nvSpPr>
        <xdr:cNvPr id="758" name="楕円 757"/>
        <xdr:cNvSpPr/>
      </xdr:nvSpPr>
      <xdr:spPr>
        <a:xfrm>
          <a:off x="18605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33443</xdr:rowOff>
    </xdr:from>
    <xdr:ext cx="469744" cy="259045"/>
    <xdr:sp macro="" textlink="">
      <xdr:nvSpPr>
        <xdr:cNvPr id="759" name="テキスト ボックス 758"/>
        <xdr:cNvSpPr txBox="1"/>
      </xdr:nvSpPr>
      <xdr:spPr>
        <a:xfrm>
          <a:off x="18421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1838</xdr:rowOff>
    </xdr:from>
    <xdr:to>
      <xdr:col>116</xdr:col>
      <xdr:colOff>63500</xdr:colOff>
      <xdr:row>59</xdr:row>
      <xdr:rowOff>3193</xdr:rowOff>
    </xdr:to>
    <xdr:cxnSp macro="">
      <xdr:nvCxnSpPr>
        <xdr:cNvPr id="790" name="直線コネクタ 789"/>
        <xdr:cNvCxnSpPr/>
      </xdr:nvCxnSpPr>
      <xdr:spPr>
        <a:xfrm flipV="1">
          <a:off x="21323300" y="10117388"/>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3193</xdr:rowOff>
    </xdr:from>
    <xdr:to>
      <xdr:col>111</xdr:col>
      <xdr:colOff>177800</xdr:colOff>
      <xdr:row>59</xdr:row>
      <xdr:rowOff>5185</xdr:rowOff>
    </xdr:to>
    <xdr:cxnSp macro="">
      <xdr:nvCxnSpPr>
        <xdr:cNvPr id="793" name="直線コネクタ 792"/>
        <xdr:cNvCxnSpPr/>
      </xdr:nvCxnSpPr>
      <xdr:spPr>
        <a:xfrm flipV="1">
          <a:off x="20434300" y="1011874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5185</xdr:rowOff>
    </xdr:from>
    <xdr:to>
      <xdr:col>107</xdr:col>
      <xdr:colOff>50800</xdr:colOff>
      <xdr:row>59</xdr:row>
      <xdr:rowOff>7047</xdr:rowOff>
    </xdr:to>
    <xdr:cxnSp macro="">
      <xdr:nvCxnSpPr>
        <xdr:cNvPr id="796" name="直線コネクタ 795"/>
        <xdr:cNvCxnSpPr/>
      </xdr:nvCxnSpPr>
      <xdr:spPr>
        <a:xfrm flipV="1">
          <a:off x="19545300" y="1012073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7047</xdr:rowOff>
    </xdr:from>
    <xdr:to>
      <xdr:col>102</xdr:col>
      <xdr:colOff>114300</xdr:colOff>
      <xdr:row>59</xdr:row>
      <xdr:rowOff>8222</xdr:rowOff>
    </xdr:to>
    <xdr:cxnSp macro="">
      <xdr:nvCxnSpPr>
        <xdr:cNvPr id="799" name="直線コネクタ 798"/>
        <xdr:cNvCxnSpPr/>
      </xdr:nvCxnSpPr>
      <xdr:spPr>
        <a:xfrm flipV="1">
          <a:off x="18656300" y="1012259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122488</xdr:rowOff>
    </xdr:from>
    <xdr:to>
      <xdr:col>116</xdr:col>
      <xdr:colOff>114300</xdr:colOff>
      <xdr:row>59</xdr:row>
      <xdr:rowOff>52638</xdr:rowOff>
    </xdr:to>
    <xdr:sp macro="" textlink="">
      <xdr:nvSpPr>
        <xdr:cNvPr id="809" name="楕円 808"/>
        <xdr:cNvSpPr/>
      </xdr:nvSpPr>
      <xdr:spPr>
        <a:xfrm>
          <a:off x="22110700" y="10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81865</xdr:rowOff>
    </xdr:from>
    <xdr:ext cx="469744" cy="259045"/>
    <xdr:sp macro="" textlink="">
      <xdr:nvSpPr>
        <xdr:cNvPr id="810" name="貸付金該当値テキスト"/>
        <xdr:cNvSpPr txBox="1"/>
      </xdr:nvSpPr>
      <xdr:spPr>
        <a:xfrm>
          <a:off x="22212300" y="98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123843</xdr:rowOff>
    </xdr:from>
    <xdr:to>
      <xdr:col>112</xdr:col>
      <xdr:colOff>38100</xdr:colOff>
      <xdr:row>59</xdr:row>
      <xdr:rowOff>53993</xdr:rowOff>
    </xdr:to>
    <xdr:sp macro="" textlink="">
      <xdr:nvSpPr>
        <xdr:cNvPr id="811" name="楕円 810"/>
        <xdr:cNvSpPr/>
      </xdr:nvSpPr>
      <xdr:spPr>
        <a:xfrm>
          <a:off x="21272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70520</xdr:rowOff>
    </xdr:from>
    <xdr:ext cx="469744" cy="259045"/>
    <xdr:sp macro="" textlink="">
      <xdr:nvSpPr>
        <xdr:cNvPr id="812" name="テキスト ボックス 811"/>
        <xdr:cNvSpPr txBox="1"/>
      </xdr:nvSpPr>
      <xdr:spPr>
        <a:xfrm>
          <a:off x="21088428" y="98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125835</xdr:rowOff>
    </xdr:from>
    <xdr:to>
      <xdr:col>107</xdr:col>
      <xdr:colOff>101600</xdr:colOff>
      <xdr:row>59</xdr:row>
      <xdr:rowOff>55985</xdr:rowOff>
    </xdr:to>
    <xdr:sp macro="" textlink="">
      <xdr:nvSpPr>
        <xdr:cNvPr id="813" name="楕円 812"/>
        <xdr:cNvSpPr/>
      </xdr:nvSpPr>
      <xdr:spPr>
        <a:xfrm>
          <a:off x="20383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72512</xdr:rowOff>
    </xdr:from>
    <xdr:ext cx="469744" cy="259045"/>
    <xdr:sp macro="" textlink="">
      <xdr:nvSpPr>
        <xdr:cNvPr id="814" name="テキスト ボックス 813"/>
        <xdr:cNvSpPr txBox="1"/>
      </xdr:nvSpPr>
      <xdr:spPr>
        <a:xfrm>
          <a:off x="20199428" y="984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127697</xdr:rowOff>
    </xdr:from>
    <xdr:to>
      <xdr:col>102</xdr:col>
      <xdr:colOff>165100</xdr:colOff>
      <xdr:row>59</xdr:row>
      <xdr:rowOff>57847</xdr:rowOff>
    </xdr:to>
    <xdr:sp macro="" textlink="">
      <xdr:nvSpPr>
        <xdr:cNvPr id="815" name="楕円 814"/>
        <xdr:cNvSpPr/>
      </xdr:nvSpPr>
      <xdr:spPr>
        <a:xfrm>
          <a:off x="194945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48974</xdr:rowOff>
    </xdr:from>
    <xdr:ext cx="469744" cy="259045"/>
    <xdr:sp macro="" textlink="">
      <xdr:nvSpPr>
        <xdr:cNvPr id="816" name="テキスト ボックス 815"/>
        <xdr:cNvSpPr txBox="1"/>
      </xdr:nvSpPr>
      <xdr:spPr>
        <a:xfrm>
          <a:off x="19310428" y="1016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128872</xdr:rowOff>
    </xdr:from>
    <xdr:to>
      <xdr:col>98</xdr:col>
      <xdr:colOff>38100</xdr:colOff>
      <xdr:row>59</xdr:row>
      <xdr:rowOff>59022</xdr:rowOff>
    </xdr:to>
    <xdr:sp macro="" textlink="">
      <xdr:nvSpPr>
        <xdr:cNvPr id="817" name="楕円 816"/>
        <xdr:cNvSpPr/>
      </xdr:nvSpPr>
      <xdr:spPr>
        <a:xfrm>
          <a:off x="18605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75549</xdr:rowOff>
    </xdr:from>
    <xdr:ext cx="469744" cy="259045"/>
    <xdr:sp macro="" textlink="">
      <xdr:nvSpPr>
        <xdr:cNvPr id="818" name="テキスト ボックス 817"/>
        <xdr:cNvSpPr txBox="1"/>
      </xdr:nvSpPr>
      <xdr:spPr>
        <a:xfrm>
          <a:off x="18421428" y="984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87337</xdr:rowOff>
    </xdr:from>
    <xdr:to>
      <xdr:col>116</xdr:col>
      <xdr:colOff>63500</xdr:colOff>
      <xdr:row>76</xdr:row>
      <xdr:rowOff>111265</xdr:rowOff>
    </xdr:to>
    <xdr:cxnSp macro="">
      <xdr:nvCxnSpPr>
        <xdr:cNvPr id="848" name="直線コネクタ 847"/>
        <xdr:cNvCxnSpPr/>
      </xdr:nvCxnSpPr>
      <xdr:spPr>
        <a:xfrm flipV="1">
          <a:off x="21323300" y="13117537"/>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111265</xdr:rowOff>
    </xdr:from>
    <xdr:to>
      <xdr:col>111</xdr:col>
      <xdr:colOff>177800</xdr:colOff>
      <xdr:row>76</xdr:row>
      <xdr:rowOff>133693</xdr:rowOff>
    </xdr:to>
    <xdr:cxnSp macro="">
      <xdr:nvCxnSpPr>
        <xdr:cNvPr id="851" name="直線コネクタ 850"/>
        <xdr:cNvCxnSpPr/>
      </xdr:nvCxnSpPr>
      <xdr:spPr>
        <a:xfrm flipV="1">
          <a:off x="20434300" y="1314146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130594</xdr:rowOff>
    </xdr:from>
    <xdr:to>
      <xdr:col>107</xdr:col>
      <xdr:colOff>50800</xdr:colOff>
      <xdr:row>76</xdr:row>
      <xdr:rowOff>133693</xdr:rowOff>
    </xdr:to>
    <xdr:cxnSp macro="">
      <xdr:nvCxnSpPr>
        <xdr:cNvPr id="854" name="直線コネクタ 853"/>
        <xdr:cNvCxnSpPr/>
      </xdr:nvCxnSpPr>
      <xdr:spPr>
        <a:xfrm>
          <a:off x="19545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77812</xdr:rowOff>
    </xdr:from>
    <xdr:to>
      <xdr:col>102</xdr:col>
      <xdr:colOff>114300</xdr:colOff>
      <xdr:row>76</xdr:row>
      <xdr:rowOff>130594</xdr:rowOff>
    </xdr:to>
    <xdr:cxnSp macro="">
      <xdr:nvCxnSpPr>
        <xdr:cNvPr id="857" name="直線コネクタ 856"/>
        <xdr:cNvCxnSpPr/>
      </xdr:nvCxnSpPr>
      <xdr:spPr>
        <a:xfrm>
          <a:off x="18656300" y="13108012"/>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36537</xdr:rowOff>
    </xdr:from>
    <xdr:to>
      <xdr:col>116</xdr:col>
      <xdr:colOff>114300</xdr:colOff>
      <xdr:row>76</xdr:row>
      <xdr:rowOff>138137</xdr:rowOff>
    </xdr:to>
    <xdr:sp macro="" textlink="">
      <xdr:nvSpPr>
        <xdr:cNvPr id="867" name="楕円 866"/>
        <xdr:cNvSpPr/>
      </xdr:nvSpPr>
      <xdr:spPr>
        <a:xfrm>
          <a:off x="22110700" y="130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14964</xdr:rowOff>
    </xdr:from>
    <xdr:ext cx="534377" cy="259045"/>
    <xdr:sp macro="" textlink="">
      <xdr:nvSpPr>
        <xdr:cNvPr id="868" name="繰出金該当値テキスト"/>
        <xdr:cNvSpPr txBox="1"/>
      </xdr:nvSpPr>
      <xdr:spPr>
        <a:xfrm>
          <a:off x="22212300" y="130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60465</xdr:rowOff>
    </xdr:from>
    <xdr:to>
      <xdr:col>112</xdr:col>
      <xdr:colOff>38100</xdr:colOff>
      <xdr:row>76</xdr:row>
      <xdr:rowOff>162065</xdr:rowOff>
    </xdr:to>
    <xdr:sp macro="" textlink="">
      <xdr:nvSpPr>
        <xdr:cNvPr id="869" name="楕円 868"/>
        <xdr:cNvSpPr/>
      </xdr:nvSpPr>
      <xdr:spPr>
        <a:xfrm>
          <a:off x="212725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153192</xdr:rowOff>
    </xdr:from>
    <xdr:ext cx="534377" cy="259045"/>
    <xdr:sp macro="" textlink="">
      <xdr:nvSpPr>
        <xdr:cNvPr id="870" name="テキスト ボックス 869"/>
        <xdr:cNvSpPr txBox="1"/>
      </xdr:nvSpPr>
      <xdr:spPr>
        <a:xfrm>
          <a:off x="21056111" y="131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82893</xdr:rowOff>
    </xdr:from>
    <xdr:to>
      <xdr:col>107</xdr:col>
      <xdr:colOff>101600</xdr:colOff>
      <xdr:row>77</xdr:row>
      <xdr:rowOff>13043</xdr:rowOff>
    </xdr:to>
    <xdr:sp macro="" textlink="">
      <xdr:nvSpPr>
        <xdr:cNvPr id="871" name="楕円 870"/>
        <xdr:cNvSpPr/>
      </xdr:nvSpPr>
      <xdr:spPr>
        <a:xfrm>
          <a:off x="20383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4170</xdr:rowOff>
    </xdr:from>
    <xdr:ext cx="534377" cy="259045"/>
    <xdr:sp macro="" textlink="">
      <xdr:nvSpPr>
        <xdr:cNvPr id="872" name="テキスト ボックス 871"/>
        <xdr:cNvSpPr txBox="1"/>
      </xdr:nvSpPr>
      <xdr:spPr>
        <a:xfrm>
          <a:off x="20167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79794</xdr:rowOff>
    </xdr:from>
    <xdr:to>
      <xdr:col>102</xdr:col>
      <xdr:colOff>165100</xdr:colOff>
      <xdr:row>77</xdr:row>
      <xdr:rowOff>9944</xdr:rowOff>
    </xdr:to>
    <xdr:sp macro="" textlink="">
      <xdr:nvSpPr>
        <xdr:cNvPr id="873" name="楕円 872"/>
        <xdr:cNvSpPr/>
      </xdr:nvSpPr>
      <xdr:spPr>
        <a:xfrm>
          <a:off x="19494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1071</xdr:rowOff>
    </xdr:from>
    <xdr:ext cx="534377" cy="259045"/>
    <xdr:sp macro="" textlink="">
      <xdr:nvSpPr>
        <xdr:cNvPr id="874" name="テキスト ボックス 873"/>
        <xdr:cNvSpPr txBox="1"/>
      </xdr:nvSpPr>
      <xdr:spPr>
        <a:xfrm>
          <a:off x="19278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27012</xdr:rowOff>
    </xdr:from>
    <xdr:to>
      <xdr:col>98</xdr:col>
      <xdr:colOff>38100</xdr:colOff>
      <xdr:row>76</xdr:row>
      <xdr:rowOff>128612</xdr:rowOff>
    </xdr:to>
    <xdr:sp macro="" textlink="">
      <xdr:nvSpPr>
        <xdr:cNvPr id="875" name="楕円 874"/>
        <xdr:cNvSpPr/>
      </xdr:nvSpPr>
      <xdr:spPr>
        <a:xfrm>
          <a:off x="18605500" y="130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119739</xdr:rowOff>
    </xdr:from>
    <xdr:ext cx="534377" cy="259045"/>
    <xdr:sp macro="" textlink="">
      <xdr:nvSpPr>
        <xdr:cNvPr id="876" name="テキスト ボックス 875"/>
        <xdr:cNvSpPr txBox="1"/>
      </xdr:nvSpPr>
      <xdr:spPr>
        <a:xfrm>
          <a:off x="18389111" y="131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990,751</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115,114</a:t>
          </a:r>
          <a:r>
            <a:rPr kumimoji="1" lang="ja-JP" altLang="en-US" sz="1200">
              <a:latin typeface="ＭＳ Ｐゴシック" panose="020B0600070205080204" pitchFamily="50" charset="-128"/>
              <a:ea typeface="ＭＳ Ｐゴシック" panose="020B0600070205080204" pitchFamily="50" charset="-128"/>
            </a:rPr>
            <a:t>円となり、前年より</a:t>
          </a:r>
          <a:r>
            <a:rPr kumimoji="1" lang="en-US" altLang="ja-JP" sz="1200">
              <a:latin typeface="ＭＳ Ｐゴシック" panose="020B0600070205080204" pitchFamily="50" charset="-128"/>
              <a:ea typeface="ＭＳ Ｐゴシック" panose="020B0600070205080204" pitchFamily="50" charset="-128"/>
            </a:rPr>
            <a:t>4,504</a:t>
          </a:r>
          <a:r>
            <a:rPr kumimoji="1" lang="ja-JP" altLang="en-US" sz="1200">
              <a:latin typeface="ＭＳ Ｐゴシック" panose="020B0600070205080204" pitchFamily="50" charset="-128"/>
              <a:ea typeface="ＭＳ Ｐゴシック" panose="020B0600070205080204" pitchFamily="50" charset="-128"/>
            </a:rPr>
            <a:t>円増加した。これは、会計年度任用職員及び再任用職員の人件費増となったことが大きな要因である。</a:t>
          </a:r>
        </a:p>
        <a:p>
          <a:r>
            <a:rPr kumimoji="1" lang="ja-JP" altLang="en-US" sz="1200">
              <a:latin typeface="ＭＳ Ｐゴシック" panose="020B0600070205080204" pitchFamily="50" charset="-128"/>
              <a:ea typeface="ＭＳ Ｐゴシック" panose="020B0600070205080204" pitchFamily="50" charset="-128"/>
            </a:rPr>
            <a:t>しかしながら、類似団体平均と比較すると大きく下回っており、今後においても定員適正化計画に沿って適正な職員数や給与水準となるよう図っていく。</a:t>
          </a: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120,276</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町内に公立保育所や公立幼稚園がなく、公立よりも私立保育園等に通う幼児が多く、児童措置費が他団体よりも多大になっているため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災害復旧事業費は大幅増となっているが、令和２年７月豪雨による災害復旧工事の繰り越しや、令和３年８月豪雨による災害復旧工事の実施等が主な要因である。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積立金については、公共施設整備基金や下水道等事業基金への積立金が増加しており、依然として類似団体平均を上回っている。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投資及び出資金については、町立太良病院事業会計繰出金（資本勘定）が増加したため、住民一人当たりのコストも増加しており、依然として類似団体平均を上回っている。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8,413
8,350
74.30
8,670,383
8,335,186
285,968
3,653,646
4,671,271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115697</xdr:rowOff>
    </xdr:to>
    <xdr:cxnSp macro="">
      <xdr:nvCxnSpPr>
        <xdr:cNvPr id="63" name="直線コネクタ 62"/>
        <xdr:cNvCxnSpPr/>
      </xdr:nvCxnSpPr>
      <xdr:spPr>
        <a:xfrm>
          <a:off x="3797300" y="6287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37</xdr:row>
      <xdr:rowOff>20338</xdr:rowOff>
    </xdr:to>
    <xdr:cxnSp macro="">
      <xdr:nvCxnSpPr>
        <xdr:cNvPr id="66" name="直線コネクタ 65"/>
        <xdr:cNvCxnSpPr/>
      </xdr:nvCxnSpPr>
      <xdr:spPr>
        <a:xfrm flipV="1">
          <a:off x="2908300" y="628789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20338</xdr:rowOff>
    </xdr:from>
    <xdr:to>
      <xdr:col>15</xdr:col>
      <xdr:colOff>50800</xdr:colOff>
      <xdr:row>37</xdr:row>
      <xdr:rowOff>23930</xdr:rowOff>
    </xdr:to>
    <xdr:cxnSp macro="">
      <xdr:nvCxnSpPr>
        <xdr:cNvPr id="69" name="直線コネクタ 68"/>
        <xdr:cNvCxnSpPr/>
      </xdr:nvCxnSpPr>
      <xdr:spPr>
        <a:xfrm flipV="1">
          <a:off x="2019300" y="636398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11521</xdr:rowOff>
    </xdr:from>
    <xdr:to>
      <xdr:col>10</xdr:col>
      <xdr:colOff>114300</xdr:colOff>
      <xdr:row>37</xdr:row>
      <xdr:rowOff>23930</xdr:rowOff>
    </xdr:to>
    <xdr:cxnSp macro="">
      <xdr:nvCxnSpPr>
        <xdr:cNvPr id="72" name="直線コネクタ 71"/>
        <xdr:cNvCxnSpPr/>
      </xdr:nvCxnSpPr>
      <xdr:spPr>
        <a:xfrm>
          <a:off x="1130300" y="635517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64897</xdr:rowOff>
    </xdr:from>
    <xdr:to>
      <xdr:col>24</xdr:col>
      <xdr:colOff>114300</xdr:colOff>
      <xdr:row>36</xdr:row>
      <xdr:rowOff>166497</xdr:rowOff>
    </xdr:to>
    <xdr:sp macro="" textlink="">
      <xdr:nvSpPr>
        <xdr:cNvPr id="82" name="楕円 81"/>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43324</xdr:rowOff>
    </xdr:from>
    <xdr:ext cx="469744" cy="259045"/>
    <xdr:sp macro="" textlink="">
      <xdr:nvSpPr>
        <xdr:cNvPr id="83" name="議会費該当値テキスト"/>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4" name="楕円 83"/>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5" name="テキスト ボックス 84"/>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140988</xdr:rowOff>
    </xdr:from>
    <xdr:to>
      <xdr:col>15</xdr:col>
      <xdr:colOff>101600</xdr:colOff>
      <xdr:row>37</xdr:row>
      <xdr:rowOff>71138</xdr:rowOff>
    </xdr:to>
    <xdr:sp macro="" textlink="">
      <xdr:nvSpPr>
        <xdr:cNvPr id="86" name="楕円 85"/>
        <xdr:cNvSpPr/>
      </xdr:nvSpPr>
      <xdr:spPr>
        <a:xfrm>
          <a:off x="2857500" y="63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62265</xdr:rowOff>
    </xdr:from>
    <xdr:ext cx="469744" cy="259045"/>
    <xdr:sp macro="" textlink="">
      <xdr:nvSpPr>
        <xdr:cNvPr id="87" name="テキスト ボックス 86"/>
        <xdr:cNvSpPr txBox="1"/>
      </xdr:nvSpPr>
      <xdr:spPr>
        <a:xfrm>
          <a:off x="2673428" y="640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144580</xdr:rowOff>
    </xdr:from>
    <xdr:to>
      <xdr:col>10</xdr:col>
      <xdr:colOff>165100</xdr:colOff>
      <xdr:row>37</xdr:row>
      <xdr:rowOff>74730</xdr:rowOff>
    </xdr:to>
    <xdr:sp macro="" textlink="">
      <xdr:nvSpPr>
        <xdr:cNvPr id="88" name="楕円 87"/>
        <xdr:cNvSpPr/>
      </xdr:nvSpPr>
      <xdr:spPr>
        <a:xfrm>
          <a:off x="1968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65857</xdr:rowOff>
    </xdr:from>
    <xdr:ext cx="469744" cy="259045"/>
    <xdr:sp macro="" textlink="">
      <xdr:nvSpPr>
        <xdr:cNvPr id="89" name="テキスト ボックス 88"/>
        <xdr:cNvSpPr txBox="1"/>
      </xdr:nvSpPr>
      <xdr:spPr>
        <a:xfrm>
          <a:off x="1784428" y="64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132171</xdr:rowOff>
    </xdr:from>
    <xdr:to>
      <xdr:col>6</xdr:col>
      <xdr:colOff>38100</xdr:colOff>
      <xdr:row>37</xdr:row>
      <xdr:rowOff>62321</xdr:rowOff>
    </xdr:to>
    <xdr:sp macro="" textlink="">
      <xdr:nvSpPr>
        <xdr:cNvPr id="90" name="楕円 89"/>
        <xdr:cNvSpPr/>
      </xdr:nvSpPr>
      <xdr:spPr>
        <a:xfrm>
          <a:off x="1079500" y="6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53448</xdr:rowOff>
    </xdr:from>
    <xdr:ext cx="469744" cy="259045"/>
    <xdr:sp macro="" textlink="">
      <xdr:nvSpPr>
        <xdr:cNvPr id="91" name="テキスト ボックス 90"/>
        <xdr:cNvSpPr txBox="1"/>
      </xdr:nvSpPr>
      <xdr:spPr>
        <a:xfrm>
          <a:off x="895428" y="63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88131</xdr:rowOff>
    </xdr:from>
    <xdr:to>
      <xdr:col>24</xdr:col>
      <xdr:colOff>63500</xdr:colOff>
      <xdr:row>58</xdr:row>
      <xdr:rowOff>11592</xdr:rowOff>
    </xdr:to>
    <xdr:cxnSp macro="">
      <xdr:nvCxnSpPr>
        <xdr:cNvPr id="120" name="直線コネクタ 119"/>
        <xdr:cNvCxnSpPr/>
      </xdr:nvCxnSpPr>
      <xdr:spPr>
        <a:xfrm>
          <a:off x="3797300" y="9860781"/>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88131</xdr:rowOff>
    </xdr:from>
    <xdr:to>
      <xdr:col>19</xdr:col>
      <xdr:colOff>177800</xdr:colOff>
      <xdr:row>58</xdr:row>
      <xdr:rowOff>12454</xdr:rowOff>
    </xdr:to>
    <xdr:cxnSp macro="">
      <xdr:nvCxnSpPr>
        <xdr:cNvPr id="123" name="直線コネクタ 122"/>
        <xdr:cNvCxnSpPr/>
      </xdr:nvCxnSpPr>
      <xdr:spPr>
        <a:xfrm flipV="1">
          <a:off x="2908300" y="9860781"/>
          <a:ext cx="889000" cy="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12454</xdr:rowOff>
    </xdr:from>
    <xdr:to>
      <xdr:col>15</xdr:col>
      <xdr:colOff>50800</xdr:colOff>
      <xdr:row>58</xdr:row>
      <xdr:rowOff>29297</xdr:rowOff>
    </xdr:to>
    <xdr:cxnSp macro="">
      <xdr:nvCxnSpPr>
        <xdr:cNvPr id="126" name="直線コネクタ 125"/>
        <xdr:cNvCxnSpPr/>
      </xdr:nvCxnSpPr>
      <xdr:spPr>
        <a:xfrm flipV="1">
          <a:off x="2019300" y="995655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29297</xdr:rowOff>
    </xdr:from>
    <xdr:to>
      <xdr:col>10</xdr:col>
      <xdr:colOff>114300</xdr:colOff>
      <xdr:row>58</xdr:row>
      <xdr:rowOff>48390</xdr:rowOff>
    </xdr:to>
    <xdr:cxnSp macro="">
      <xdr:nvCxnSpPr>
        <xdr:cNvPr id="129" name="直線コネクタ 128"/>
        <xdr:cNvCxnSpPr/>
      </xdr:nvCxnSpPr>
      <xdr:spPr>
        <a:xfrm flipV="1">
          <a:off x="1130300" y="997339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132242</xdr:rowOff>
    </xdr:from>
    <xdr:to>
      <xdr:col>24</xdr:col>
      <xdr:colOff>114300</xdr:colOff>
      <xdr:row>58</xdr:row>
      <xdr:rowOff>62392</xdr:rowOff>
    </xdr:to>
    <xdr:sp macro="" textlink="">
      <xdr:nvSpPr>
        <xdr:cNvPr id="139" name="楕円 138"/>
        <xdr:cNvSpPr/>
      </xdr:nvSpPr>
      <xdr:spPr>
        <a:xfrm>
          <a:off x="45847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110669</xdr:rowOff>
    </xdr:from>
    <xdr:ext cx="599010" cy="259045"/>
    <xdr:sp macro="" textlink="">
      <xdr:nvSpPr>
        <xdr:cNvPr id="140" name="総務費該当値テキスト"/>
        <xdr:cNvSpPr txBox="1"/>
      </xdr:nvSpPr>
      <xdr:spPr>
        <a:xfrm>
          <a:off x="4686300" y="988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37331</xdr:rowOff>
    </xdr:from>
    <xdr:to>
      <xdr:col>20</xdr:col>
      <xdr:colOff>38100</xdr:colOff>
      <xdr:row>57</xdr:row>
      <xdr:rowOff>138931</xdr:rowOff>
    </xdr:to>
    <xdr:sp macro="" textlink="">
      <xdr:nvSpPr>
        <xdr:cNvPr id="141" name="楕円 140"/>
        <xdr:cNvSpPr/>
      </xdr:nvSpPr>
      <xdr:spPr>
        <a:xfrm>
          <a:off x="3746500" y="98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155458</xdr:rowOff>
    </xdr:from>
    <xdr:ext cx="599010" cy="259045"/>
    <xdr:sp macro="" textlink="">
      <xdr:nvSpPr>
        <xdr:cNvPr id="142" name="テキスト ボックス 141"/>
        <xdr:cNvSpPr txBox="1"/>
      </xdr:nvSpPr>
      <xdr:spPr>
        <a:xfrm>
          <a:off x="3497795" y="958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133104</xdr:rowOff>
    </xdr:from>
    <xdr:to>
      <xdr:col>15</xdr:col>
      <xdr:colOff>101600</xdr:colOff>
      <xdr:row>58</xdr:row>
      <xdr:rowOff>63254</xdr:rowOff>
    </xdr:to>
    <xdr:sp macro="" textlink="">
      <xdr:nvSpPr>
        <xdr:cNvPr id="143" name="楕円 142"/>
        <xdr:cNvSpPr/>
      </xdr:nvSpPr>
      <xdr:spPr>
        <a:xfrm>
          <a:off x="2857500" y="99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79781</xdr:rowOff>
    </xdr:from>
    <xdr:ext cx="599010" cy="259045"/>
    <xdr:sp macro="" textlink="">
      <xdr:nvSpPr>
        <xdr:cNvPr id="144" name="テキスト ボックス 143"/>
        <xdr:cNvSpPr txBox="1"/>
      </xdr:nvSpPr>
      <xdr:spPr>
        <a:xfrm>
          <a:off x="2608795" y="96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149947</xdr:rowOff>
    </xdr:from>
    <xdr:to>
      <xdr:col>10</xdr:col>
      <xdr:colOff>165100</xdr:colOff>
      <xdr:row>58</xdr:row>
      <xdr:rowOff>80097</xdr:rowOff>
    </xdr:to>
    <xdr:sp macro="" textlink="">
      <xdr:nvSpPr>
        <xdr:cNvPr id="145" name="楕円 144"/>
        <xdr:cNvSpPr/>
      </xdr:nvSpPr>
      <xdr:spPr>
        <a:xfrm>
          <a:off x="1968500" y="9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96624</xdr:rowOff>
    </xdr:from>
    <xdr:ext cx="599010" cy="259045"/>
    <xdr:sp macro="" textlink="">
      <xdr:nvSpPr>
        <xdr:cNvPr id="146" name="テキスト ボックス 145"/>
        <xdr:cNvSpPr txBox="1"/>
      </xdr:nvSpPr>
      <xdr:spPr>
        <a:xfrm>
          <a:off x="1719795" y="96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169040</xdr:rowOff>
    </xdr:from>
    <xdr:to>
      <xdr:col>6</xdr:col>
      <xdr:colOff>38100</xdr:colOff>
      <xdr:row>58</xdr:row>
      <xdr:rowOff>99190</xdr:rowOff>
    </xdr:to>
    <xdr:sp macro="" textlink="">
      <xdr:nvSpPr>
        <xdr:cNvPr id="147" name="楕円 146"/>
        <xdr:cNvSpPr/>
      </xdr:nvSpPr>
      <xdr:spPr>
        <a:xfrm>
          <a:off x="1079500" y="9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115717</xdr:rowOff>
    </xdr:from>
    <xdr:ext cx="599010" cy="259045"/>
    <xdr:sp macro="" textlink="">
      <xdr:nvSpPr>
        <xdr:cNvPr id="148" name="テキスト ボックス 147"/>
        <xdr:cNvSpPr txBox="1"/>
      </xdr:nvSpPr>
      <xdr:spPr>
        <a:xfrm>
          <a:off x="830795" y="97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127699</xdr:rowOff>
    </xdr:from>
    <xdr:to>
      <xdr:col>24</xdr:col>
      <xdr:colOff>63500</xdr:colOff>
      <xdr:row>77</xdr:row>
      <xdr:rowOff>41909</xdr:rowOff>
    </xdr:to>
    <xdr:cxnSp macro="">
      <xdr:nvCxnSpPr>
        <xdr:cNvPr id="178" name="直線コネクタ 177"/>
        <xdr:cNvCxnSpPr/>
      </xdr:nvCxnSpPr>
      <xdr:spPr>
        <a:xfrm flipV="1">
          <a:off x="3797300" y="13157899"/>
          <a:ext cx="8382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41909</xdr:rowOff>
    </xdr:from>
    <xdr:to>
      <xdr:col>19</xdr:col>
      <xdr:colOff>177800</xdr:colOff>
      <xdr:row>77</xdr:row>
      <xdr:rowOff>62106</xdr:rowOff>
    </xdr:to>
    <xdr:cxnSp macro="">
      <xdr:nvCxnSpPr>
        <xdr:cNvPr id="181" name="直線コネクタ 180"/>
        <xdr:cNvCxnSpPr/>
      </xdr:nvCxnSpPr>
      <xdr:spPr>
        <a:xfrm flipV="1">
          <a:off x="2908300" y="13243559"/>
          <a:ext cx="889000" cy="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62106</xdr:rowOff>
    </xdr:from>
    <xdr:to>
      <xdr:col>15</xdr:col>
      <xdr:colOff>50800</xdr:colOff>
      <xdr:row>77</xdr:row>
      <xdr:rowOff>106218</xdr:rowOff>
    </xdr:to>
    <xdr:cxnSp macro="">
      <xdr:nvCxnSpPr>
        <xdr:cNvPr id="184" name="直線コネクタ 183"/>
        <xdr:cNvCxnSpPr/>
      </xdr:nvCxnSpPr>
      <xdr:spPr>
        <a:xfrm flipV="1">
          <a:off x="2019300" y="13263756"/>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105364</xdr:rowOff>
    </xdr:from>
    <xdr:to>
      <xdr:col>10</xdr:col>
      <xdr:colOff>114300</xdr:colOff>
      <xdr:row>77</xdr:row>
      <xdr:rowOff>106218</xdr:rowOff>
    </xdr:to>
    <xdr:cxnSp macro="">
      <xdr:nvCxnSpPr>
        <xdr:cNvPr id="187" name="直線コネクタ 186"/>
        <xdr:cNvCxnSpPr/>
      </xdr:nvCxnSpPr>
      <xdr:spPr>
        <a:xfrm>
          <a:off x="1130300" y="13307014"/>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76899</xdr:rowOff>
    </xdr:from>
    <xdr:to>
      <xdr:col>24</xdr:col>
      <xdr:colOff>114300</xdr:colOff>
      <xdr:row>77</xdr:row>
      <xdr:rowOff>7049</xdr:rowOff>
    </xdr:to>
    <xdr:sp macro="" textlink="">
      <xdr:nvSpPr>
        <xdr:cNvPr id="197" name="楕円 196"/>
        <xdr:cNvSpPr/>
      </xdr:nvSpPr>
      <xdr:spPr>
        <a:xfrm>
          <a:off x="4584700" y="13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55326</xdr:rowOff>
    </xdr:from>
    <xdr:ext cx="599010" cy="259045"/>
    <xdr:sp macro="" textlink="">
      <xdr:nvSpPr>
        <xdr:cNvPr id="198" name="民生費該当値テキスト"/>
        <xdr:cNvSpPr txBox="1"/>
      </xdr:nvSpPr>
      <xdr:spPr>
        <a:xfrm>
          <a:off x="4686300" y="130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162559</xdr:rowOff>
    </xdr:from>
    <xdr:to>
      <xdr:col>20</xdr:col>
      <xdr:colOff>38100</xdr:colOff>
      <xdr:row>77</xdr:row>
      <xdr:rowOff>92709</xdr:rowOff>
    </xdr:to>
    <xdr:sp macro="" textlink="">
      <xdr:nvSpPr>
        <xdr:cNvPr id="199" name="楕円 198"/>
        <xdr:cNvSpPr/>
      </xdr:nvSpPr>
      <xdr:spPr>
        <a:xfrm>
          <a:off x="3746500" y="131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83836</xdr:rowOff>
    </xdr:from>
    <xdr:ext cx="599010" cy="259045"/>
    <xdr:sp macro="" textlink="">
      <xdr:nvSpPr>
        <xdr:cNvPr id="200" name="テキスト ボックス 199"/>
        <xdr:cNvSpPr txBox="1"/>
      </xdr:nvSpPr>
      <xdr:spPr>
        <a:xfrm>
          <a:off x="3497795" y="132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11306</xdr:rowOff>
    </xdr:from>
    <xdr:to>
      <xdr:col>15</xdr:col>
      <xdr:colOff>101600</xdr:colOff>
      <xdr:row>77</xdr:row>
      <xdr:rowOff>112906</xdr:rowOff>
    </xdr:to>
    <xdr:sp macro="" textlink="">
      <xdr:nvSpPr>
        <xdr:cNvPr id="201" name="楕円 200"/>
        <xdr:cNvSpPr/>
      </xdr:nvSpPr>
      <xdr:spPr>
        <a:xfrm>
          <a:off x="2857500" y="132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104033</xdr:rowOff>
    </xdr:from>
    <xdr:ext cx="599010" cy="259045"/>
    <xdr:sp macro="" textlink="">
      <xdr:nvSpPr>
        <xdr:cNvPr id="202" name="テキスト ボックス 201"/>
        <xdr:cNvSpPr txBox="1"/>
      </xdr:nvSpPr>
      <xdr:spPr>
        <a:xfrm>
          <a:off x="2608795" y="133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55418</xdr:rowOff>
    </xdr:from>
    <xdr:to>
      <xdr:col>10</xdr:col>
      <xdr:colOff>165100</xdr:colOff>
      <xdr:row>77</xdr:row>
      <xdr:rowOff>157018</xdr:rowOff>
    </xdr:to>
    <xdr:sp macro="" textlink="">
      <xdr:nvSpPr>
        <xdr:cNvPr id="203" name="楕円 202"/>
        <xdr:cNvSpPr/>
      </xdr:nvSpPr>
      <xdr:spPr>
        <a:xfrm>
          <a:off x="1968500" y="132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148145</xdr:rowOff>
    </xdr:from>
    <xdr:ext cx="599010" cy="259045"/>
    <xdr:sp macro="" textlink="">
      <xdr:nvSpPr>
        <xdr:cNvPr id="204" name="テキスト ボックス 203"/>
        <xdr:cNvSpPr txBox="1"/>
      </xdr:nvSpPr>
      <xdr:spPr>
        <a:xfrm>
          <a:off x="1719795" y="1334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54564</xdr:rowOff>
    </xdr:from>
    <xdr:to>
      <xdr:col>6</xdr:col>
      <xdr:colOff>38100</xdr:colOff>
      <xdr:row>77</xdr:row>
      <xdr:rowOff>156164</xdr:rowOff>
    </xdr:to>
    <xdr:sp macro="" textlink="">
      <xdr:nvSpPr>
        <xdr:cNvPr id="205" name="楕円 204"/>
        <xdr:cNvSpPr/>
      </xdr:nvSpPr>
      <xdr:spPr>
        <a:xfrm>
          <a:off x="1079500" y="132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147291</xdr:rowOff>
    </xdr:from>
    <xdr:ext cx="599010" cy="259045"/>
    <xdr:sp macro="" textlink="">
      <xdr:nvSpPr>
        <xdr:cNvPr id="206" name="テキスト ボックス 205"/>
        <xdr:cNvSpPr txBox="1"/>
      </xdr:nvSpPr>
      <xdr:spPr>
        <a:xfrm>
          <a:off x="830795" y="133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48040</xdr:rowOff>
    </xdr:from>
    <xdr:to>
      <xdr:col>24</xdr:col>
      <xdr:colOff>63500</xdr:colOff>
      <xdr:row>96</xdr:row>
      <xdr:rowOff>118267</xdr:rowOff>
    </xdr:to>
    <xdr:cxnSp macro="">
      <xdr:nvCxnSpPr>
        <xdr:cNvPr id="233" name="直線コネクタ 232"/>
        <xdr:cNvCxnSpPr/>
      </xdr:nvCxnSpPr>
      <xdr:spPr>
        <a:xfrm flipV="1">
          <a:off x="3797300" y="16507240"/>
          <a:ext cx="8382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118267</xdr:rowOff>
    </xdr:from>
    <xdr:to>
      <xdr:col>19</xdr:col>
      <xdr:colOff>177800</xdr:colOff>
      <xdr:row>96</xdr:row>
      <xdr:rowOff>160741</xdr:rowOff>
    </xdr:to>
    <xdr:cxnSp macro="">
      <xdr:nvCxnSpPr>
        <xdr:cNvPr id="236" name="直線コネクタ 235"/>
        <xdr:cNvCxnSpPr/>
      </xdr:nvCxnSpPr>
      <xdr:spPr>
        <a:xfrm flipV="1">
          <a:off x="2908300" y="16577467"/>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145323</xdr:rowOff>
    </xdr:from>
    <xdr:to>
      <xdr:col>15</xdr:col>
      <xdr:colOff>50800</xdr:colOff>
      <xdr:row>96</xdr:row>
      <xdr:rowOff>160741</xdr:rowOff>
    </xdr:to>
    <xdr:cxnSp macro="">
      <xdr:nvCxnSpPr>
        <xdr:cNvPr id="239" name="直線コネクタ 238"/>
        <xdr:cNvCxnSpPr/>
      </xdr:nvCxnSpPr>
      <xdr:spPr>
        <a:xfrm>
          <a:off x="2019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145323</xdr:rowOff>
    </xdr:from>
    <xdr:to>
      <xdr:col>10</xdr:col>
      <xdr:colOff>114300</xdr:colOff>
      <xdr:row>97</xdr:row>
      <xdr:rowOff>32446</xdr:rowOff>
    </xdr:to>
    <xdr:cxnSp macro="">
      <xdr:nvCxnSpPr>
        <xdr:cNvPr id="242" name="直線コネクタ 241"/>
        <xdr:cNvCxnSpPr/>
      </xdr:nvCxnSpPr>
      <xdr:spPr>
        <a:xfrm flipV="1">
          <a:off x="1130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168690</xdr:rowOff>
    </xdr:from>
    <xdr:to>
      <xdr:col>24</xdr:col>
      <xdr:colOff>114300</xdr:colOff>
      <xdr:row>96</xdr:row>
      <xdr:rowOff>98840</xdr:rowOff>
    </xdr:to>
    <xdr:sp macro="" textlink="">
      <xdr:nvSpPr>
        <xdr:cNvPr id="252" name="楕円 251"/>
        <xdr:cNvSpPr/>
      </xdr:nvSpPr>
      <xdr:spPr>
        <a:xfrm>
          <a:off x="4584700" y="164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147117</xdr:rowOff>
    </xdr:from>
    <xdr:ext cx="534377" cy="259045"/>
    <xdr:sp macro="" textlink="">
      <xdr:nvSpPr>
        <xdr:cNvPr id="253" name="衛生費該当値テキスト"/>
        <xdr:cNvSpPr txBox="1"/>
      </xdr:nvSpPr>
      <xdr:spPr>
        <a:xfrm>
          <a:off x="4686300" y="164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67467</xdr:rowOff>
    </xdr:from>
    <xdr:to>
      <xdr:col>20</xdr:col>
      <xdr:colOff>38100</xdr:colOff>
      <xdr:row>96</xdr:row>
      <xdr:rowOff>169067</xdr:rowOff>
    </xdr:to>
    <xdr:sp macro="" textlink="">
      <xdr:nvSpPr>
        <xdr:cNvPr id="254" name="楕円 253"/>
        <xdr:cNvSpPr/>
      </xdr:nvSpPr>
      <xdr:spPr>
        <a:xfrm>
          <a:off x="3746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160194</xdr:rowOff>
    </xdr:from>
    <xdr:ext cx="534377" cy="259045"/>
    <xdr:sp macro="" textlink="">
      <xdr:nvSpPr>
        <xdr:cNvPr id="255" name="テキスト ボックス 254"/>
        <xdr:cNvSpPr txBox="1"/>
      </xdr:nvSpPr>
      <xdr:spPr>
        <a:xfrm>
          <a:off x="3530111" y="166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109941</xdr:rowOff>
    </xdr:from>
    <xdr:to>
      <xdr:col>15</xdr:col>
      <xdr:colOff>101600</xdr:colOff>
      <xdr:row>97</xdr:row>
      <xdr:rowOff>40091</xdr:rowOff>
    </xdr:to>
    <xdr:sp macro="" textlink="">
      <xdr:nvSpPr>
        <xdr:cNvPr id="256" name="楕円 255"/>
        <xdr:cNvSpPr/>
      </xdr:nvSpPr>
      <xdr:spPr>
        <a:xfrm>
          <a:off x="2857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31218</xdr:rowOff>
    </xdr:from>
    <xdr:ext cx="534377" cy="259045"/>
    <xdr:sp macro="" textlink="">
      <xdr:nvSpPr>
        <xdr:cNvPr id="257" name="テキスト ボックス 256"/>
        <xdr:cNvSpPr txBox="1"/>
      </xdr:nvSpPr>
      <xdr:spPr>
        <a:xfrm>
          <a:off x="2641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94523</xdr:rowOff>
    </xdr:from>
    <xdr:to>
      <xdr:col>10</xdr:col>
      <xdr:colOff>165100</xdr:colOff>
      <xdr:row>97</xdr:row>
      <xdr:rowOff>24673</xdr:rowOff>
    </xdr:to>
    <xdr:sp macro="" textlink="">
      <xdr:nvSpPr>
        <xdr:cNvPr id="258" name="楕円 257"/>
        <xdr:cNvSpPr/>
      </xdr:nvSpPr>
      <xdr:spPr>
        <a:xfrm>
          <a:off x="1968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15800</xdr:rowOff>
    </xdr:from>
    <xdr:ext cx="534377" cy="259045"/>
    <xdr:sp macro="" textlink="">
      <xdr:nvSpPr>
        <xdr:cNvPr id="259" name="テキスト ボックス 258"/>
        <xdr:cNvSpPr txBox="1"/>
      </xdr:nvSpPr>
      <xdr:spPr>
        <a:xfrm>
          <a:off x="1752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153096</xdr:rowOff>
    </xdr:from>
    <xdr:to>
      <xdr:col>6</xdr:col>
      <xdr:colOff>38100</xdr:colOff>
      <xdr:row>97</xdr:row>
      <xdr:rowOff>83246</xdr:rowOff>
    </xdr:to>
    <xdr:sp macro="" textlink="">
      <xdr:nvSpPr>
        <xdr:cNvPr id="260" name="楕円 259"/>
        <xdr:cNvSpPr/>
      </xdr:nvSpPr>
      <xdr:spPr>
        <a:xfrm>
          <a:off x="1079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74373</xdr:rowOff>
    </xdr:from>
    <xdr:ext cx="534377" cy="259045"/>
    <xdr:sp macro="" textlink="">
      <xdr:nvSpPr>
        <xdr:cNvPr id="261" name="テキスト ボックス 260"/>
        <xdr:cNvSpPr txBox="1"/>
      </xdr:nvSpPr>
      <xdr:spPr>
        <a:xfrm>
          <a:off x="863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42545</xdr:rowOff>
    </xdr:to>
    <xdr:cxnSp macro="">
      <xdr:nvCxnSpPr>
        <xdr:cNvPr id="290" name="直線コネクタ 289"/>
        <xdr:cNvCxnSpPr/>
      </xdr:nvCxnSpPr>
      <xdr:spPr>
        <a:xfrm>
          <a:off x="9639300" y="67283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41783</xdr:rowOff>
    </xdr:to>
    <xdr:cxnSp macro="">
      <xdr:nvCxnSpPr>
        <xdr:cNvPr id="293" name="直線コネクタ 292"/>
        <xdr:cNvCxnSpPr/>
      </xdr:nvCxnSpPr>
      <xdr:spPr>
        <a:xfrm>
          <a:off x="8750300" y="6728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44450</xdr:rowOff>
    </xdr:to>
    <xdr:cxnSp macro="">
      <xdr:nvCxnSpPr>
        <xdr:cNvPr id="296" name="直線コネクタ 295"/>
        <xdr:cNvCxnSpPr/>
      </xdr:nvCxnSpPr>
      <xdr:spPr>
        <a:xfrm flipV="1">
          <a:off x="7861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9" name="楕円 308"/>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0"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1" name="楕円 310"/>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2" name="テキスト ボックス 311"/>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3" name="楕円 312"/>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4" name="テキスト ボックス 313"/>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35737</xdr:rowOff>
    </xdr:from>
    <xdr:to>
      <xdr:col>55</xdr:col>
      <xdr:colOff>0</xdr:colOff>
      <xdr:row>57</xdr:row>
      <xdr:rowOff>74046</xdr:rowOff>
    </xdr:to>
    <xdr:cxnSp macro="">
      <xdr:nvCxnSpPr>
        <xdr:cNvPr id="347" name="直線コネクタ 346"/>
        <xdr:cNvCxnSpPr/>
      </xdr:nvCxnSpPr>
      <xdr:spPr>
        <a:xfrm flipV="1">
          <a:off x="9639300" y="9808387"/>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74046</xdr:rowOff>
    </xdr:from>
    <xdr:to>
      <xdr:col>50</xdr:col>
      <xdr:colOff>114300</xdr:colOff>
      <xdr:row>57</xdr:row>
      <xdr:rowOff>146547</xdr:rowOff>
    </xdr:to>
    <xdr:cxnSp macro="">
      <xdr:nvCxnSpPr>
        <xdr:cNvPr id="350" name="直線コネクタ 349"/>
        <xdr:cNvCxnSpPr/>
      </xdr:nvCxnSpPr>
      <xdr:spPr>
        <a:xfrm flipV="1">
          <a:off x="8750300" y="9846696"/>
          <a:ext cx="889000" cy="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146547</xdr:rowOff>
    </xdr:from>
    <xdr:to>
      <xdr:col>45</xdr:col>
      <xdr:colOff>177800</xdr:colOff>
      <xdr:row>58</xdr:row>
      <xdr:rowOff>1721</xdr:rowOff>
    </xdr:to>
    <xdr:cxnSp macro="">
      <xdr:nvCxnSpPr>
        <xdr:cNvPr id="353" name="直線コネクタ 352"/>
        <xdr:cNvCxnSpPr/>
      </xdr:nvCxnSpPr>
      <xdr:spPr>
        <a:xfrm flipV="1">
          <a:off x="7861300" y="9919197"/>
          <a:ext cx="889000" cy="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1721</xdr:rowOff>
    </xdr:from>
    <xdr:to>
      <xdr:col>41</xdr:col>
      <xdr:colOff>50800</xdr:colOff>
      <xdr:row>58</xdr:row>
      <xdr:rowOff>18778</xdr:rowOff>
    </xdr:to>
    <xdr:cxnSp macro="">
      <xdr:nvCxnSpPr>
        <xdr:cNvPr id="356" name="直線コネクタ 355"/>
        <xdr:cNvCxnSpPr/>
      </xdr:nvCxnSpPr>
      <xdr:spPr>
        <a:xfrm flipV="1">
          <a:off x="6972300" y="9945821"/>
          <a:ext cx="8890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156387</xdr:rowOff>
    </xdr:from>
    <xdr:to>
      <xdr:col>55</xdr:col>
      <xdr:colOff>50800</xdr:colOff>
      <xdr:row>57</xdr:row>
      <xdr:rowOff>86537</xdr:rowOff>
    </xdr:to>
    <xdr:sp macro="" textlink="">
      <xdr:nvSpPr>
        <xdr:cNvPr id="366" name="楕円 365"/>
        <xdr:cNvSpPr/>
      </xdr:nvSpPr>
      <xdr:spPr>
        <a:xfrm>
          <a:off x="10426700" y="97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134814</xdr:rowOff>
    </xdr:from>
    <xdr:ext cx="534377" cy="259045"/>
    <xdr:sp macro="" textlink="">
      <xdr:nvSpPr>
        <xdr:cNvPr id="367" name="農林水産業費該当値テキスト"/>
        <xdr:cNvSpPr txBox="1"/>
      </xdr:nvSpPr>
      <xdr:spPr>
        <a:xfrm>
          <a:off x="10528300" y="9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23246</xdr:rowOff>
    </xdr:from>
    <xdr:to>
      <xdr:col>50</xdr:col>
      <xdr:colOff>165100</xdr:colOff>
      <xdr:row>57</xdr:row>
      <xdr:rowOff>124846</xdr:rowOff>
    </xdr:to>
    <xdr:sp macro="" textlink="">
      <xdr:nvSpPr>
        <xdr:cNvPr id="368" name="楕円 367"/>
        <xdr:cNvSpPr/>
      </xdr:nvSpPr>
      <xdr:spPr>
        <a:xfrm>
          <a:off x="9588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115973</xdr:rowOff>
    </xdr:from>
    <xdr:ext cx="534377" cy="259045"/>
    <xdr:sp macro="" textlink="">
      <xdr:nvSpPr>
        <xdr:cNvPr id="369" name="テキスト ボックス 368"/>
        <xdr:cNvSpPr txBox="1"/>
      </xdr:nvSpPr>
      <xdr:spPr>
        <a:xfrm>
          <a:off x="9372111" y="98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95747</xdr:rowOff>
    </xdr:from>
    <xdr:to>
      <xdr:col>46</xdr:col>
      <xdr:colOff>38100</xdr:colOff>
      <xdr:row>58</xdr:row>
      <xdr:rowOff>25897</xdr:rowOff>
    </xdr:to>
    <xdr:sp macro="" textlink="">
      <xdr:nvSpPr>
        <xdr:cNvPr id="370" name="楕円 369"/>
        <xdr:cNvSpPr/>
      </xdr:nvSpPr>
      <xdr:spPr>
        <a:xfrm>
          <a:off x="8699500" y="98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17024</xdr:rowOff>
    </xdr:from>
    <xdr:ext cx="534377" cy="259045"/>
    <xdr:sp macro="" textlink="">
      <xdr:nvSpPr>
        <xdr:cNvPr id="371" name="テキスト ボックス 370"/>
        <xdr:cNvSpPr txBox="1"/>
      </xdr:nvSpPr>
      <xdr:spPr>
        <a:xfrm>
          <a:off x="8483111" y="99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122371</xdr:rowOff>
    </xdr:from>
    <xdr:to>
      <xdr:col>41</xdr:col>
      <xdr:colOff>101600</xdr:colOff>
      <xdr:row>58</xdr:row>
      <xdr:rowOff>52521</xdr:rowOff>
    </xdr:to>
    <xdr:sp macro="" textlink="">
      <xdr:nvSpPr>
        <xdr:cNvPr id="372" name="楕円 371"/>
        <xdr:cNvSpPr/>
      </xdr:nvSpPr>
      <xdr:spPr>
        <a:xfrm>
          <a:off x="78105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43648</xdr:rowOff>
    </xdr:from>
    <xdr:ext cx="534377" cy="259045"/>
    <xdr:sp macro="" textlink="">
      <xdr:nvSpPr>
        <xdr:cNvPr id="373" name="テキスト ボックス 372"/>
        <xdr:cNvSpPr txBox="1"/>
      </xdr:nvSpPr>
      <xdr:spPr>
        <a:xfrm>
          <a:off x="7594111" y="99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139428</xdr:rowOff>
    </xdr:from>
    <xdr:to>
      <xdr:col>36</xdr:col>
      <xdr:colOff>165100</xdr:colOff>
      <xdr:row>58</xdr:row>
      <xdr:rowOff>69578</xdr:rowOff>
    </xdr:to>
    <xdr:sp macro="" textlink="">
      <xdr:nvSpPr>
        <xdr:cNvPr id="374" name="楕円 373"/>
        <xdr:cNvSpPr/>
      </xdr:nvSpPr>
      <xdr:spPr>
        <a:xfrm>
          <a:off x="69215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60705</xdr:rowOff>
    </xdr:from>
    <xdr:ext cx="534377" cy="259045"/>
    <xdr:sp macro="" textlink="">
      <xdr:nvSpPr>
        <xdr:cNvPr id="375" name="テキスト ボックス 374"/>
        <xdr:cNvSpPr txBox="1"/>
      </xdr:nvSpPr>
      <xdr:spPr>
        <a:xfrm>
          <a:off x="6705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24569</xdr:rowOff>
    </xdr:from>
    <xdr:to>
      <xdr:col>55</xdr:col>
      <xdr:colOff>0</xdr:colOff>
      <xdr:row>77</xdr:row>
      <xdr:rowOff>66563</xdr:rowOff>
    </xdr:to>
    <xdr:cxnSp macro="">
      <xdr:nvCxnSpPr>
        <xdr:cNvPr id="404" name="直線コネクタ 403"/>
        <xdr:cNvCxnSpPr/>
      </xdr:nvCxnSpPr>
      <xdr:spPr>
        <a:xfrm>
          <a:off x="9639300" y="13226219"/>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24569</xdr:rowOff>
    </xdr:from>
    <xdr:to>
      <xdr:col>50</xdr:col>
      <xdr:colOff>114300</xdr:colOff>
      <xdr:row>78</xdr:row>
      <xdr:rowOff>74061</xdr:rowOff>
    </xdr:to>
    <xdr:cxnSp macro="">
      <xdr:nvCxnSpPr>
        <xdr:cNvPr id="407" name="直線コネクタ 406"/>
        <xdr:cNvCxnSpPr/>
      </xdr:nvCxnSpPr>
      <xdr:spPr>
        <a:xfrm flipV="1">
          <a:off x="8750300" y="13226219"/>
          <a:ext cx="8890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43078</xdr:rowOff>
    </xdr:from>
    <xdr:to>
      <xdr:col>45</xdr:col>
      <xdr:colOff>177800</xdr:colOff>
      <xdr:row>78</xdr:row>
      <xdr:rowOff>74061</xdr:rowOff>
    </xdr:to>
    <xdr:cxnSp macro="">
      <xdr:nvCxnSpPr>
        <xdr:cNvPr id="410" name="直線コネクタ 409"/>
        <xdr:cNvCxnSpPr/>
      </xdr:nvCxnSpPr>
      <xdr:spPr>
        <a:xfrm>
          <a:off x="7861300" y="13416178"/>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43078</xdr:rowOff>
    </xdr:from>
    <xdr:to>
      <xdr:col>41</xdr:col>
      <xdr:colOff>50800</xdr:colOff>
      <xdr:row>78</xdr:row>
      <xdr:rowOff>43200</xdr:rowOff>
    </xdr:to>
    <xdr:cxnSp macro="">
      <xdr:nvCxnSpPr>
        <xdr:cNvPr id="413" name="直線コネクタ 412"/>
        <xdr:cNvCxnSpPr/>
      </xdr:nvCxnSpPr>
      <xdr:spPr>
        <a:xfrm flipV="1">
          <a:off x="6972300" y="1341617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15763</xdr:rowOff>
    </xdr:from>
    <xdr:to>
      <xdr:col>55</xdr:col>
      <xdr:colOff>50800</xdr:colOff>
      <xdr:row>77</xdr:row>
      <xdr:rowOff>117363</xdr:rowOff>
    </xdr:to>
    <xdr:sp macro="" textlink="">
      <xdr:nvSpPr>
        <xdr:cNvPr id="423" name="楕円 422"/>
        <xdr:cNvSpPr/>
      </xdr:nvSpPr>
      <xdr:spPr>
        <a:xfrm>
          <a:off x="10426700" y="13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165640</xdr:rowOff>
    </xdr:from>
    <xdr:ext cx="534377" cy="259045"/>
    <xdr:sp macro="" textlink="">
      <xdr:nvSpPr>
        <xdr:cNvPr id="424" name="商工費該当値テキスト"/>
        <xdr:cNvSpPr txBox="1"/>
      </xdr:nvSpPr>
      <xdr:spPr>
        <a:xfrm>
          <a:off x="10528300" y="131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145219</xdr:rowOff>
    </xdr:from>
    <xdr:to>
      <xdr:col>50</xdr:col>
      <xdr:colOff>165100</xdr:colOff>
      <xdr:row>77</xdr:row>
      <xdr:rowOff>75369</xdr:rowOff>
    </xdr:to>
    <xdr:sp macro="" textlink="">
      <xdr:nvSpPr>
        <xdr:cNvPr id="425" name="楕円 424"/>
        <xdr:cNvSpPr/>
      </xdr:nvSpPr>
      <xdr:spPr>
        <a:xfrm>
          <a:off x="9588500" y="131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91896</xdr:rowOff>
    </xdr:from>
    <xdr:ext cx="534377" cy="259045"/>
    <xdr:sp macro="" textlink="">
      <xdr:nvSpPr>
        <xdr:cNvPr id="426" name="テキスト ボックス 425"/>
        <xdr:cNvSpPr txBox="1"/>
      </xdr:nvSpPr>
      <xdr:spPr>
        <a:xfrm>
          <a:off x="9372111" y="129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23261</xdr:rowOff>
    </xdr:from>
    <xdr:to>
      <xdr:col>46</xdr:col>
      <xdr:colOff>38100</xdr:colOff>
      <xdr:row>78</xdr:row>
      <xdr:rowOff>124861</xdr:rowOff>
    </xdr:to>
    <xdr:sp macro="" textlink="">
      <xdr:nvSpPr>
        <xdr:cNvPr id="427" name="楕円 426"/>
        <xdr:cNvSpPr/>
      </xdr:nvSpPr>
      <xdr:spPr>
        <a:xfrm>
          <a:off x="8699500" y="133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115988</xdr:rowOff>
    </xdr:from>
    <xdr:ext cx="534377" cy="259045"/>
    <xdr:sp macro="" textlink="">
      <xdr:nvSpPr>
        <xdr:cNvPr id="428" name="テキスト ボックス 427"/>
        <xdr:cNvSpPr txBox="1"/>
      </xdr:nvSpPr>
      <xdr:spPr>
        <a:xfrm>
          <a:off x="8483111" y="134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163728</xdr:rowOff>
    </xdr:from>
    <xdr:to>
      <xdr:col>41</xdr:col>
      <xdr:colOff>101600</xdr:colOff>
      <xdr:row>78</xdr:row>
      <xdr:rowOff>93878</xdr:rowOff>
    </xdr:to>
    <xdr:sp macro="" textlink="">
      <xdr:nvSpPr>
        <xdr:cNvPr id="429" name="楕円 428"/>
        <xdr:cNvSpPr/>
      </xdr:nvSpPr>
      <xdr:spPr>
        <a:xfrm>
          <a:off x="78105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85005</xdr:rowOff>
    </xdr:from>
    <xdr:ext cx="534377" cy="259045"/>
    <xdr:sp macro="" textlink="">
      <xdr:nvSpPr>
        <xdr:cNvPr id="430" name="テキスト ボックス 429"/>
        <xdr:cNvSpPr txBox="1"/>
      </xdr:nvSpPr>
      <xdr:spPr>
        <a:xfrm>
          <a:off x="7594111" y="134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163850</xdr:rowOff>
    </xdr:from>
    <xdr:to>
      <xdr:col>36</xdr:col>
      <xdr:colOff>165100</xdr:colOff>
      <xdr:row>78</xdr:row>
      <xdr:rowOff>94000</xdr:rowOff>
    </xdr:to>
    <xdr:sp macro="" textlink="">
      <xdr:nvSpPr>
        <xdr:cNvPr id="431" name="楕円 430"/>
        <xdr:cNvSpPr/>
      </xdr:nvSpPr>
      <xdr:spPr>
        <a:xfrm>
          <a:off x="6921500" y="1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85127</xdr:rowOff>
    </xdr:from>
    <xdr:ext cx="534377" cy="259045"/>
    <xdr:sp macro="" textlink="">
      <xdr:nvSpPr>
        <xdr:cNvPr id="432" name="テキスト ボックス 431"/>
        <xdr:cNvSpPr txBox="1"/>
      </xdr:nvSpPr>
      <xdr:spPr>
        <a:xfrm>
          <a:off x="6705111" y="134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86658</xdr:rowOff>
    </xdr:from>
    <xdr:to>
      <xdr:col>55</xdr:col>
      <xdr:colOff>0</xdr:colOff>
      <xdr:row>97</xdr:row>
      <xdr:rowOff>136120</xdr:rowOff>
    </xdr:to>
    <xdr:cxnSp macro="">
      <xdr:nvCxnSpPr>
        <xdr:cNvPr id="463" name="直線コネクタ 462"/>
        <xdr:cNvCxnSpPr/>
      </xdr:nvCxnSpPr>
      <xdr:spPr>
        <a:xfrm>
          <a:off x="9639300" y="16545858"/>
          <a:ext cx="838200" cy="2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86658</xdr:rowOff>
    </xdr:from>
    <xdr:to>
      <xdr:col>50</xdr:col>
      <xdr:colOff>114300</xdr:colOff>
      <xdr:row>98</xdr:row>
      <xdr:rowOff>11912</xdr:rowOff>
    </xdr:to>
    <xdr:cxnSp macro="">
      <xdr:nvCxnSpPr>
        <xdr:cNvPr id="466" name="直線コネクタ 465"/>
        <xdr:cNvCxnSpPr/>
      </xdr:nvCxnSpPr>
      <xdr:spPr>
        <a:xfrm flipV="1">
          <a:off x="8750300" y="16545858"/>
          <a:ext cx="889000" cy="2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9170</xdr:rowOff>
    </xdr:from>
    <xdr:to>
      <xdr:col>45</xdr:col>
      <xdr:colOff>177800</xdr:colOff>
      <xdr:row>98</xdr:row>
      <xdr:rowOff>11912</xdr:rowOff>
    </xdr:to>
    <xdr:cxnSp macro="">
      <xdr:nvCxnSpPr>
        <xdr:cNvPr id="469" name="直線コネクタ 468"/>
        <xdr:cNvCxnSpPr/>
      </xdr:nvCxnSpPr>
      <xdr:spPr>
        <a:xfrm>
          <a:off x="7861300" y="168112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17452</xdr:rowOff>
    </xdr:from>
    <xdr:to>
      <xdr:col>41</xdr:col>
      <xdr:colOff>50800</xdr:colOff>
      <xdr:row>98</xdr:row>
      <xdr:rowOff>9170</xdr:rowOff>
    </xdr:to>
    <xdr:cxnSp macro="">
      <xdr:nvCxnSpPr>
        <xdr:cNvPr id="472" name="直線コネクタ 471"/>
        <xdr:cNvCxnSpPr/>
      </xdr:nvCxnSpPr>
      <xdr:spPr>
        <a:xfrm>
          <a:off x="6972300" y="16648102"/>
          <a:ext cx="889000" cy="1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85320</xdr:rowOff>
    </xdr:from>
    <xdr:to>
      <xdr:col>55</xdr:col>
      <xdr:colOff>50800</xdr:colOff>
      <xdr:row>98</xdr:row>
      <xdr:rowOff>15470</xdr:rowOff>
    </xdr:to>
    <xdr:sp macro="" textlink="">
      <xdr:nvSpPr>
        <xdr:cNvPr id="482" name="楕円 481"/>
        <xdr:cNvSpPr/>
      </xdr:nvSpPr>
      <xdr:spPr>
        <a:xfrm>
          <a:off x="10426700" y="16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xdr:rowOff>
    </xdr:from>
    <xdr:ext cx="534377" cy="259045"/>
    <xdr:sp macro="" textlink="">
      <xdr:nvSpPr>
        <xdr:cNvPr id="483" name="土木費該当値テキスト"/>
        <xdr:cNvSpPr txBox="1"/>
      </xdr:nvSpPr>
      <xdr:spPr>
        <a:xfrm>
          <a:off x="10528300" y="166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35858</xdr:rowOff>
    </xdr:from>
    <xdr:to>
      <xdr:col>50</xdr:col>
      <xdr:colOff>165100</xdr:colOff>
      <xdr:row>96</xdr:row>
      <xdr:rowOff>137458</xdr:rowOff>
    </xdr:to>
    <xdr:sp macro="" textlink="">
      <xdr:nvSpPr>
        <xdr:cNvPr id="484" name="楕円 483"/>
        <xdr:cNvSpPr/>
      </xdr:nvSpPr>
      <xdr:spPr>
        <a:xfrm>
          <a:off x="9588500" y="16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128585</xdr:rowOff>
    </xdr:from>
    <xdr:ext cx="534377" cy="259045"/>
    <xdr:sp macro="" textlink="">
      <xdr:nvSpPr>
        <xdr:cNvPr id="485" name="テキスト ボックス 484"/>
        <xdr:cNvSpPr txBox="1"/>
      </xdr:nvSpPr>
      <xdr:spPr>
        <a:xfrm>
          <a:off x="9372111" y="16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132562</xdr:rowOff>
    </xdr:from>
    <xdr:to>
      <xdr:col>46</xdr:col>
      <xdr:colOff>38100</xdr:colOff>
      <xdr:row>98</xdr:row>
      <xdr:rowOff>62712</xdr:rowOff>
    </xdr:to>
    <xdr:sp macro="" textlink="">
      <xdr:nvSpPr>
        <xdr:cNvPr id="486" name="楕円 485"/>
        <xdr:cNvSpPr/>
      </xdr:nvSpPr>
      <xdr:spPr>
        <a:xfrm>
          <a:off x="8699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53839</xdr:rowOff>
    </xdr:from>
    <xdr:ext cx="534377" cy="259045"/>
    <xdr:sp macro="" textlink="">
      <xdr:nvSpPr>
        <xdr:cNvPr id="487" name="テキスト ボックス 486"/>
        <xdr:cNvSpPr txBox="1"/>
      </xdr:nvSpPr>
      <xdr:spPr>
        <a:xfrm>
          <a:off x="8483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129820</xdr:rowOff>
    </xdr:from>
    <xdr:to>
      <xdr:col>41</xdr:col>
      <xdr:colOff>101600</xdr:colOff>
      <xdr:row>98</xdr:row>
      <xdr:rowOff>59970</xdr:rowOff>
    </xdr:to>
    <xdr:sp macro="" textlink="">
      <xdr:nvSpPr>
        <xdr:cNvPr id="488" name="楕円 487"/>
        <xdr:cNvSpPr/>
      </xdr:nvSpPr>
      <xdr:spPr>
        <a:xfrm>
          <a:off x="78105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51097</xdr:rowOff>
    </xdr:from>
    <xdr:ext cx="534377" cy="259045"/>
    <xdr:sp macro="" textlink="">
      <xdr:nvSpPr>
        <xdr:cNvPr id="489" name="テキスト ボックス 488"/>
        <xdr:cNvSpPr txBox="1"/>
      </xdr:nvSpPr>
      <xdr:spPr>
        <a:xfrm>
          <a:off x="7594111" y="168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138102</xdr:rowOff>
    </xdr:from>
    <xdr:to>
      <xdr:col>36</xdr:col>
      <xdr:colOff>165100</xdr:colOff>
      <xdr:row>97</xdr:row>
      <xdr:rowOff>68252</xdr:rowOff>
    </xdr:to>
    <xdr:sp macro="" textlink="">
      <xdr:nvSpPr>
        <xdr:cNvPr id="490" name="楕円 489"/>
        <xdr:cNvSpPr/>
      </xdr:nvSpPr>
      <xdr:spPr>
        <a:xfrm>
          <a:off x="6921500" y="165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59379</xdr:rowOff>
    </xdr:from>
    <xdr:ext cx="534377" cy="259045"/>
    <xdr:sp macro="" textlink="">
      <xdr:nvSpPr>
        <xdr:cNvPr id="491" name="テキスト ボックス 490"/>
        <xdr:cNvSpPr txBox="1"/>
      </xdr:nvSpPr>
      <xdr:spPr>
        <a:xfrm>
          <a:off x="6705111" y="166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94035</xdr:rowOff>
    </xdr:from>
    <xdr:to>
      <xdr:col>85</xdr:col>
      <xdr:colOff>127000</xdr:colOff>
      <xdr:row>38</xdr:row>
      <xdr:rowOff>12206</xdr:rowOff>
    </xdr:to>
    <xdr:cxnSp macro="">
      <xdr:nvCxnSpPr>
        <xdr:cNvPr id="522" name="直線コネクタ 521"/>
        <xdr:cNvCxnSpPr/>
      </xdr:nvCxnSpPr>
      <xdr:spPr>
        <a:xfrm flipV="1">
          <a:off x="15481300" y="6266235"/>
          <a:ext cx="838200" cy="26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2921</xdr:rowOff>
    </xdr:from>
    <xdr:to>
      <xdr:col>81</xdr:col>
      <xdr:colOff>50800</xdr:colOff>
      <xdr:row>38</xdr:row>
      <xdr:rowOff>12206</xdr:rowOff>
    </xdr:to>
    <xdr:cxnSp macro="">
      <xdr:nvCxnSpPr>
        <xdr:cNvPr id="525" name="直線コネクタ 524"/>
        <xdr:cNvCxnSpPr/>
      </xdr:nvCxnSpPr>
      <xdr:spPr>
        <a:xfrm>
          <a:off x="14592300" y="6518021"/>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2921</xdr:rowOff>
    </xdr:from>
    <xdr:to>
      <xdr:col>76</xdr:col>
      <xdr:colOff>114300</xdr:colOff>
      <xdr:row>38</xdr:row>
      <xdr:rowOff>26641</xdr:rowOff>
    </xdr:to>
    <xdr:cxnSp macro="">
      <xdr:nvCxnSpPr>
        <xdr:cNvPr id="528" name="直線コネクタ 527"/>
        <xdr:cNvCxnSpPr/>
      </xdr:nvCxnSpPr>
      <xdr:spPr>
        <a:xfrm flipV="1">
          <a:off x="13703300" y="6518021"/>
          <a:ext cx="8890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26641</xdr:rowOff>
    </xdr:from>
    <xdr:to>
      <xdr:col>71</xdr:col>
      <xdr:colOff>177800</xdr:colOff>
      <xdr:row>38</xdr:row>
      <xdr:rowOff>34566</xdr:rowOff>
    </xdr:to>
    <xdr:cxnSp macro="">
      <xdr:nvCxnSpPr>
        <xdr:cNvPr id="531" name="直線コネクタ 530"/>
        <xdr:cNvCxnSpPr/>
      </xdr:nvCxnSpPr>
      <xdr:spPr>
        <a:xfrm flipV="1">
          <a:off x="12814300" y="654174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43235</xdr:rowOff>
    </xdr:from>
    <xdr:to>
      <xdr:col>85</xdr:col>
      <xdr:colOff>177800</xdr:colOff>
      <xdr:row>36</xdr:row>
      <xdr:rowOff>144835</xdr:rowOff>
    </xdr:to>
    <xdr:sp macro="" textlink="">
      <xdr:nvSpPr>
        <xdr:cNvPr id="541" name="楕円 540"/>
        <xdr:cNvSpPr/>
      </xdr:nvSpPr>
      <xdr:spPr>
        <a:xfrm>
          <a:off x="16268700" y="6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21662</xdr:rowOff>
    </xdr:from>
    <xdr:ext cx="534377" cy="259045"/>
    <xdr:sp macro="" textlink="">
      <xdr:nvSpPr>
        <xdr:cNvPr id="542" name="消防費該当値テキスト"/>
        <xdr:cNvSpPr txBox="1"/>
      </xdr:nvSpPr>
      <xdr:spPr>
        <a:xfrm>
          <a:off x="16370300" y="61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132857</xdr:rowOff>
    </xdr:from>
    <xdr:to>
      <xdr:col>81</xdr:col>
      <xdr:colOff>101600</xdr:colOff>
      <xdr:row>38</xdr:row>
      <xdr:rowOff>63007</xdr:rowOff>
    </xdr:to>
    <xdr:sp macro="" textlink="">
      <xdr:nvSpPr>
        <xdr:cNvPr id="543" name="楕円 542"/>
        <xdr:cNvSpPr/>
      </xdr:nvSpPr>
      <xdr:spPr>
        <a:xfrm>
          <a:off x="15430500" y="64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54133</xdr:rowOff>
    </xdr:from>
    <xdr:ext cx="534377" cy="259045"/>
    <xdr:sp macro="" textlink="">
      <xdr:nvSpPr>
        <xdr:cNvPr id="544" name="テキスト ボックス 543"/>
        <xdr:cNvSpPr txBox="1"/>
      </xdr:nvSpPr>
      <xdr:spPr>
        <a:xfrm>
          <a:off x="15214111" y="65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123571</xdr:rowOff>
    </xdr:from>
    <xdr:to>
      <xdr:col>76</xdr:col>
      <xdr:colOff>165100</xdr:colOff>
      <xdr:row>38</xdr:row>
      <xdr:rowOff>53721</xdr:rowOff>
    </xdr:to>
    <xdr:sp macro="" textlink="">
      <xdr:nvSpPr>
        <xdr:cNvPr id="545" name="楕円 544"/>
        <xdr:cNvSpPr/>
      </xdr:nvSpPr>
      <xdr:spPr>
        <a:xfrm>
          <a:off x="1454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44848</xdr:rowOff>
    </xdr:from>
    <xdr:ext cx="534377" cy="259045"/>
    <xdr:sp macro="" textlink="">
      <xdr:nvSpPr>
        <xdr:cNvPr id="546" name="テキスト ボックス 545"/>
        <xdr:cNvSpPr txBox="1"/>
      </xdr:nvSpPr>
      <xdr:spPr>
        <a:xfrm>
          <a:off x="14325111" y="65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147291</xdr:rowOff>
    </xdr:from>
    <xdr:to>
      <xdr:col>72</xdr:col>
      <xdr:colOff>38100</xdr:colOff>
      <xdr:row>38</xdr:row>
      <xdr:rowOff>77441</xdr:rowOff>
    </xdr:to>
    <xdr:sp macro="" textlink="">
      <xdr:nvSpPr>
        <xdr:cNvPr id="547" name="楕円 546"/>
        <xdr:cNvSpPr/>
      </xdr:nvSpPr>
      <xdr:spPr>
        <a:xfrm>
          <a:off x="13652500" y="64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68568</xdr:rowOff>
    </xdr:from>
    <xdr:ext cx="534377" cy="259045"/>
    <xdr:sp macro="" textlink="">
      <xdr:nvSpPr>
        <xdr:cNvPr id="548" name="テキスト ボックス 547"/>
        <xdr:cNvSpPr txBox="1"/>
      </xdr:nvSpPr>
      <xdr:spPr>
        <a:xfrm>
          <a:off x="13436111" y="65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155216</xdr:rowOff>
    </xdr:from>
    <xdr:to>
      <xdr:col>67</xdr:col>
      <xdr:colOff>101600</xdr:colOff>
      <xdr:row>38</xdr:row>
      <xdr:rowOff>85365</xdr:rowOff>
    </xdr:to>
    <xdr:sp macro="" textlink="">
      <xdr:nvSpPr>
        <xdr:cNvPr id="549" name="楕円 548"/>
        <xdr:cNvSpPr/>
      </xdr:nvSpPr>
      <xdr:spPr>
        <a:xfrm>
          <a:off x="12763500" y="6498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76493</xdr:rowOff>
    </xdr:from>
    <xdr:ext cx="534377" cy="259045"/>
    <xdr:sp macro="" textlink="">
      <xdr:nvSpPr>
        <xdr:cNvPr id="550" name="テキスト ボックス 549"/>
        <xdr:cNvSpPr txBox="1"/>
      </xdr:nvSpPr>
      <xdr:spPr>
        <a:xfrm>
          <a:off x="12547111" y="65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102095</xdr:rowOff>
    </xdr:from>
    <xdr:to>
      <xdr:col>85</xdr:col>
      <xdr:colOff>127000</xdr:colOff>
      <xdr:row>56</xdr:row>
      <xdr:rowOff>162642</xdr:rowOff>
    </xdr:to>
    <xdr:cxnSp macro="">
      <xdr:nvCxnSpPr>
        <xdr:cNvPr id="577" name="直線コネクタ 576"/>
        <xdr:cNvCxnSpPr/>
      </xdr:nvCxnSpPr>
      <xdr:spPr>
        <a:xfrm>
          <a:off x="15481300" y="9703295"/>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102095</xdr:rowOff>
    </xdr:from>
    <xdr:to>
      <xdr:col>81</xdr:col>
      <xdr:colOff>50800</xdr:colOff>
      <xdr:row>57</xdr:row>
      <xdr:rowOff>56092</xdr:rowOff>
    </xdr:to>
    <xdr:cxnSp macro="">
      <xdr:nvCxnSpPr>
        <xdr:cNvPr id="580" name="直線コネクタ 579"/>
        <xdr:cNvCxnSpPr/>
      </xdr:nvCxnSpPr>
      <xdr:spPr>
        <a:xfrm flipV="1">
          <a:off x="14592300" y="9703295"/>
          <a:ext cx="889000" cy="1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114422</xdr:rowOff>
    </xdr:from>
    <xdr:to>
      <xdr:col>76</xdr:col>
      <xdr:colOff>114300</xdr:colOff>
      <xdr:row>57</xdr:row>
      <xdr:rowOff>56092</xdr:rowOff>
    </xdr:to>
    <xdr:cxnSp macro="">
      <xdr:nvCxnSpPr>
        <xdr:cNvPr id="583" name="直線コネクタ 582"/>
        <xdr:cNvCxnSpPr/>
      </xdr:nvCxnSpPr>
      <xdr:spPr>
        <a:xfrm>
          <a:off x="13703300" y="9715622"/>
          <a:ext cx="8890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53541</xdr:rowOff>
    </xdr:from>
    <xdr:to>
      <xdr:col>71</xdr:col>
      <xdr:colOff>177800</xdr:colOff>
      <xdr:row>56</xdr:row>
      <xdr:rowOff>114422</xdr:rowOff>
    </xdr:to>
    <xdr:cxnSp macro="">
      <xdr:nvCxnSpPr>
        <xdr:cNvPr id="586" name="直線コネクタ 585"/>
        <xdr:cNvCxnSpPr/>
      </xdr:nvCxnSpPr>
      <xdr:spPr>
        <a:xfrm>
          <a:off x="12814300" y="9654741"/>
          <a:ext cx="889000" cy="6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111842</xdr:rowOff>
    </xdr:from>
    <xdr:to>
      <xdr:col>85</xdr:col>
      <xdr:colOff>177800</xdr:colOff>
      <xdr:row>57</xdr:row>
      <xdr:rowOff>41992</xdr:rowOff>
    </xdr:to>
    <xdr:sp macro="" textlink="">
      <xdr:nvSpPr>
        <xdr:cNvPr id="596" name="楕円 595"/>
        <xdr:cNvSpPr/>
      </xdr:nvSpPr>
      <xdr:spPr>
        <a:xfrm>
          <a:off x="16268700" y="9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26769</xdr:rowOff>
    </xdr:from>
    <xdr:ext cx="534377" cy="259045"/>
    <xdr:sp macro="" textlink="">
      <xdr:nvSpPr>
        <xdr:cNvPr id="597" name="教育費該当値テキスト"/>
        <xdr:cNvSpPr txBox="1"/>
      </xdr:nvSpPr>
      <xdr:spPr>
        <a:xfrm>
          <a:off x="16370300" y="96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51295</xdr:rowOff>
    </xdr:from>
    <xdr:to>
      <xdr:col>81</xdr:col>
      <xdr:colOff>101600</xdr:colOff>
      <xdr:row>56</xdr:row>
      <xdr:rowOff>152895</xdr:rowOff>
    </xdr:to>
    <xdr:sp macro="" textlink="">
      <xdr:nvSpPr>
        <xdr:cNvPr id="598" name="楕円 597"/>
        <xdr:cNvSpPr/>
      </xdr:nvSpPr>
      <xdr:spPr>
        <a:xfrm>
          <a:off x="15430500" y="9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144022</xdr:rowOff>
    </xdr:from>
    <xdr:ext cx="534377" cy="259045"/>
    <xdr:sp macro="" textlink="">
      <xdr:nvSpPr>
        <xdr:cNvPr id="599" name="テキスト ボックス 598"/>
        <xdr:cNvSpPr txBox="1"/>
      </xdr:nvSpPr>
      <xdr:spPr>
        <a:xfrm>
          <a:off x="15214111" y="97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5292</xdr:rowOff>
    </xdr:from>
    <xdr:to>
      <xdr:col>76</xdr:col>
      <xdr:colOff>165100</xdr:colOff>
      <xdr:row>57</xdr:row>
      <xdr:rowOff>106892</xdr:rowOff>
    </xdr:to>
    <xdr:sp macro="" textlink="">
      <xdr:nvSpPr>
        <xdr:cNvPr id="600" name="楕円 599"/>
        <xdr:cNvSpPr/>
      </xdr:nvSpPr>
      <xdr:spPr>
        <a:xfrm>
          <a:off x="14541500" y="97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98019</xdr:rowOff>
    </xdr:from>
    <xdr:ext cx="534377" cy="259045"/>
    <xdr:sp macro="" textlink="">
      <xdr:nvSpPr>
        <xdr:cNvPr id="601" name="テキスト ボックス 600"/>
        <xdr:cNvSpPr txBox="1"/>
      </xdr:nvSpPr>
      <xdr:spPr>
        <a:xfrm>
          <a:off x="14325111" y="98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63622</xdr:rowOff>
    </xdr:from>
    <xdr:to>
      <xdr:col>72</xdr:col>
      <xdr:colOff>38100</xdr:colOff>
      <xdr:row>56</xdr:row>
      <xdr:rowOff>165222</xdr:rowOff>
    </xdr:to>
    <xdr:sp macro="" textlink="">
      <xdr:nvSpPr>
        <xdr:cNvPr id="602" name="楕円 601"/>
        <xdr:cNvSpPr/>
      </xdr:nvSpPr>
      <xdr:spPr>
        <a:xfrm>
          <a:off x="13652500" y="9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156349</xdr:rowOff>
    </xdr:from>
    <xdr:ext cx="534377" cy="259045"/>
    <xdr:sp macro="" textlink="">
      <xdr:nvSpPr>
        <xdr:cNvPr id="603" name="テキスト ボックス 602"/>
        <xdr:cNvSpPr txBox="1"/>
      </xdr:nvSpPr>
      <xdr:spPr>
        <a:xfrm>
          <a:off x="13436111" y="97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2741</xdr:rowOff>
    </xdr:from>
    <xdr:to>
      <xdr:col>67</xdr:col>
      <xdr:colOff>101600</xdr:colOff>
      <xdr:row>56</xdr:row>
      <xdr:rowOff>104341</xdr:rowOff>
    </xdr:to>
    <xdr:sp macro="" textlink="">
      <xdr:nvSpPr>
        <xdr:cNvPr id="604" name="楕円 603"/>
        <xdr:cNvSpPr/>
      </xdr:nvSpPr>
      <xdr:spPr>
        <a:xfrm>
          <a:off x="12763500" y="96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95468</xdr:rowOff>
    </xdr:from>
    <xdr:ext cx="534377" cy="259045"/>
    <xdr:sp macro="" textlink="">
      <xdr:nvSpPr>
        <xdr:cNvPr id="605" name="テキスト ボックス 604"/>
        <xdr:cNvSpPr txBox="1"/>
      </xdr:nvSpPr>
      <xdr:spPr>
        <a:xfrm>
          <a:off x="12547111" y="96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62516</xdr:rowOff>
    </xdr:from>
    <xdr:to>
      <xdr:col>85</xdr:col>
      <xdr:colOff>127000</xdr:colOff>
      <xdr:row>78</xdr:row>
      <xdr:rowOff>23946</xdr:rowOff>
    </xdr:to>
    <xdr:cxnSp macro="">
      <xdr:nvCxnSpPr>
        <xdr:cNvPr id="632" name="直線コネクタ 631"/>
        <xdr:cNvCxnSpPr/>
      </xdr:nvCxnSpPr>
      <xdr:spPr>
        <a:xfrm flipV="1">
          <a:off x="15481300" y="13092716"/>
          <a:ext cx="838200" cy="3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23946</xdr:rowOff>
    </xdr:from>
    <xdr:to>
      <xdr:col>81</xdr:col>
      <xdr:colOff>50800</xdr:colOff>
      <xdr:row>78</xdr:row>
      <xdr:rowOff>71110</xdr:rowOff>
    </xdr:to>
    <xdr:cxnSp macro="">
      <xdr:nvCxnSpPr>
        <xdr:cNvPr id="635" name="直線コネクタ 634"/>
        <xdr:cNvCxnSpPr/>
      </xdr:nvCxnSpPr>
      <xdr:spPr>
        <a:xfrm flipV="1">
          <a:off x="14592300" y="13397046"/>
          <a:ext cx="8890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58310</xdr:rowOff>
    </xdr:from>
    <xdr:to>
      <xdr:col>76</xdr:col>
      <xdr:colOff>114300</xdr:colOff>
      <xdr:row>78</xdr:row>
      <xdr:rowOff>71110</xdr:rowOff>
    </xdr:to>
    <xdr:cxnSp macro="">
      <xdr:nvCxnSpPr>
        <xdr:cNvPr id="638" name="直線コネクタ 637"/>
        <xdr:cNvCxnSpPr/>
      </xdr:nvCxnSpPr>
      <xdr:spPr>
        <a:xfrm>
          <a:off x="13703300" y="1343141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58310</xdr:rowOff>
    </xdr:from>
    <xdr:to>
      <xdr:col>71</xdr:col>
      <xdr:colOff>177800</xdr:colOff>
      <xdr:row>78</xdr:row>
      <xdr:rowOff>123534</xdr:rowOff>
    </xdr:to>
    <xdr:cxnSp macro="">
      <xdr:nvCxnSpPr>
        <xdr:cNvPr id="641" name="直線コネクタ 640"/>
        <xdr:cNvCxnSpPr/>
      </xdr:nvCxnSpPr>
      <xdr:spPr>
        <a:xfrm flipV="1">
          <a:off x="12814300" y="13431410"/>
          <a:ext cx="8890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11716</xdr:rowOff>
    </xdr:from>
    <xdr:to>
      <xdr:col>85</xdr:col>
      <xdr:colOff>177800</xdr:colOff>
      <xdr:row>76</xdr:row>
      <xdr:rowOff>113316</xdr:rowOff>
    </xdr:to>
    <xdr:sp macro="" textlink="">
      <xdr:nvSpPr>
        <xdr:cNvPr id="651" name="楕円 650"/>
        <xdr:cNvSpPr/>
      </xdr:nvSpPr>
      <xdr:spPr>
        <a:xfrm>
          <a:off x="16268700" y="13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34593</xdr:rowOff>
    </xdr:from>
    <xdr:ext cx="534377" cy="259045"/>
    <xdr:sp macro="" textlink="">
      <xdr:nvSpPr>
        <xdr:cNvPr id="652" name="災害復旧費該当値テキスト"/>
        <xdr:cNvSpPr txBox="1"/>
      </xdr:nvSpPr>
      <xdr:spPr>
        <a:xfrm>
          <a:off x="16370300" y="128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144596</xdr:rowOff>
    </xdr:from>
    <xdr:to>
      <xdr:col>81</xdr:col>
      <xdr:colOff>101600</xdr:colOff>
      <xdr:row>78</xdr:row>
      <xdr:rowOff>74746</xdr:rowOff>
    </xdr:to>
    <xdr:sp macro="" textlink="">
      <xdr:nvSpPr>
        <xdr:cNvPr id="653" name="楕円 652"/>
        <xdr:cNvSpPr/>
      </xdr:nvSpPr>
      <xdr:spPr>
        <a:xfrm>
          <a:off x="15430500" y="13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65873</xdr:rowOff>
    </xdr:from>
    <xdr:ext cx="534377" cy="259045"/>
    <xdr:sp macro="" textlink="">
      <xdr:nvSpPr>
        <xdr:cNvPr id="654" name="テキスト ボックス 653"/>
        <xdr:cNvSpPr txBox="1"/>
      </xdr:nvSpPr>
      <xdr:spPr>
        <a:xfrm>
          <a:off x="15214111" y="13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20310</xdr:rowOff>
    </xdr:from>
    <xdr:to>
      <xdr:col>76</xdr:col>
      <xdr:colOff>165100</xdr:colOff>
      <xdr:row>78</xdr:row>
      <xdr:rowOff>121910</xdr:rowOff>
    </xdr:to>
    <xdr:sp macro="" textlink="">
      <xdr:nvSpPr>
        <xdr:cNvPr id="655" name="楕円 654"/>
        <xdr:cNvSpPr/>
      </xdr:nvSpPr>
      <xdr:spPr>
        <a:xfrm>
          <a:off x="14541500" y="13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113037</xdr:rowOff>
    </xdr:from>
    <xdr:ext cx="469744" cy="259045"/>
    <xdr:sp macro="" textlink="">
      <xdr:nvSpPr>
        <xdr:cNvPr id="656" name="テキスト ボックス 655"/>
        <xdr:cNvSpPr txBox="1"/>
      </xdr:nvSpPr>
      <xdr:spPr>
        <a:xfrm>
          <a:off x="14357428" y="134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7510</xdr:rowOff>
    </xdr:from>
    <xdr:to>
      <xdr:col>72</xdr:col>
      <xdr:colOff>38100</xdr:colOff>
      <xdr:row>78</xdr:row>
      <xdr:rowOff>109110</xdr:rowOff>
    </xdr:to>
    <xdr:sp macro="" textlink="">
      <xdr:nvSpPr>
        <xdr:cNvPr id="657" name="楕円 656"/>
        <xdr:cNvSpPr/>
      </xdr:nvSpPr>
      <xdr:spPr>
        <a:xfrm>
          <a:off x="13652500" y="133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100237</xdr:rowOff>
    </xdr:from>
    <xdr:ext cx="469744" cy="259045"/>
    <xdr:sp macro="" textlink="">
      <xdr:nvSpPr>
        <xdr:cNvPr id="658" name="テキスト ボックス 657"/>
        <xdr:cNvSpPr txBox="1"/>
      </xdr:nvSpPr>
      <xdr:spPr>
        <a:xfrm>
          <a:off x="13468428" y="134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72734</xdr:rowOff>
    </xdr:from>
    <xdr:to>
      <xdr:col>67</xdr:col>
      <xdr:colOff>101600</xdr:colOff>
      <xdr:row>79</xdr:row>
      <xdr:rowOff>2884</xdr:rowOff>
    </xdr:to>
    <xdr:sp macro="" textlink="">
      <xdr:nvSpPr>
        <xdr:cNvPr id="659" name="楕円 658"/>
        <xdr:cNvSpPr/>
      </xdr:nvSpPr>
      <xdr:spPr>
        <a:xfrm>
          <a:off x="12763500" y="134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165461</xdr:rowOff>
    </xdr:from>
    <xdr:ext cx="469744" cy="259045"/>
    <xdr:sp macro="" textlink="">
      <xdr:nvSpPr>
        <xdr:cNvPr id="660" name="テキスト ボックス 659"/>
        <xdr:cNvSpPr txBox="1"/>
      </xdr:nvSpPr>
      <xdr:spPr>
        <a:xfrm>
          <a:off x="12579428" y="135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34178</xdr:rowOff>
    </xdr:from>
    <xdr:to>
      <xdr:col>85</xdr:col>
      <xdr:colOff>127000</xdr:colOff>
      <xdr:row>97</xdr:row>
      <xdr:rowOff>49901</xdr:rowOff>
    </xdr:to>
    <xdr:cxnSp macro="">
      <xdr:nvCxnSpPr>
        <xdr:cNvPr id="687" name="直線コネクタ 686"/>
        <xdr:cNvCxnSpPr/>
      </xdr:nvCxnSpPr>
      <xdr:spPr>
        <a:xfrm flipV="1">
          <a:off x="15481300" y="16664828"/>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49901</xdr:rowOff>
    </xdr:from>
    <xdr:to>
      <xdr:col>81</xdr:col>
      <xdr:colOff>50800</xdr:colOff>
      <xdr:row>97</xdr:row>
      <xdr:rowOff>68642</xdr:rowOff>
    </xdr:to>
    <xdr:cxnSp macro="">
      <xdr:nvCxnSpPr>
        <xdr:cNvPr id="690" name="直線コネクタ 689"/>
        <xdr:cNvCxnSpPr/>
      </xdr:nvCxnSpPr>
      <xdr:spPr>
        <a:xfrm flipV="1">
          <a:off x="14592300" y="1668055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63449</xdr:rowOff>
    </xdr:from>
    <xdr:to>
      <xdr:col>76</xdr:col>
      <xdr:colOff>114300</xdr:colOff>
      <xdr:row>97</xdr:row>
      <xdr:rowOff>68642</xdr:rowOff>
    </xdr:to>
    <xdr:cxnSp macro="">
      <xdr:nvCxnSpPr>
        <xdr:cNvPr id="693" name="直線コネクタ 692"/>
        <xdr:cNvCxnSpPr/>
      </xdr:nvCxnSpPr>
      <xdr:spPr>
        <a:xfrm>
          <a:off x="13703300" y="1669409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63449</xdr:rowOff>
    </xdr:from>
    <xdr:to>
      <xdr:col>71</xdr:col>
      <xdr:colOff>177800</xdr:colOff>
      <xdr:row>97</xdr:row>
      <xdr:rowOff>67170</xdr:rowOff>
    </xdr:to>
    <xdr:cxnSp macro="">
      <xdr:nvCxnSpPr>
        <xdr:cNvPr id="696" name="直線コネクタ 695"/>
        <xdr:cNvCxnSpPr/>
      </xdr:nvCxnSpPr>
      <xdr:spPr>
        <a:xfrm flipV="1">
          <a:off x="12814300" y="16694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154828</xdr:rowOff>
    </xdr:from>
    <xdr:to>
      <xdr:col>85</xdr:col>
      <xdr:colOff>177800</xdr:colOff>
      <xdr:row>97</xdr:row>
      <xdr:rowOff>84978</xdr:rowOff>
    </xdr:to>
    <xdr:sp macro="" textlink="">
      <xdr:nvSpPr>
        <xdr:cNvPr id="706" name="楕円 705"/>
        <xdr:cNvSpPr/>
      </xdr:nvSpPr>
      <xdr:spPr>
        <a:xfrm>
          <a:off x="16268700" y="166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133255</xdr:rowOff>
    </xdr:from>
    <xdr:ext cx="534377" cy="259045"/>
    <xdr:sp macro="" textlink="">
      <xdr:nvSpPr>
        <xdr:cNvPr id="707" name="公債費該当値テキスト"/>
        <xdr:cNvSpPr txBox="1"/>
      </xdr:nvSpPr>
      <xdr:spPr>
        <a:xfrm>
          <a:off x="16370300" y="165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170551</xdr:rowOff>
    </xdr:from>
    <xdr:to>
      <xdr:col>81</xdr:col>
      <xdr:colOff>101600</xdr:colOff>
      <xdr:row>97</xdr:row>
      <xdr:rowOff>100701</xdr:rowOff>
    </xdr:to>
    <xdr:sp macro="" textlink="">
      <xdr:nvSpPr>
        <xdr:cNvPr id="708" name="楕円 707"/>
        <xdr:cNvSpPr/>
      </xdr:nvSpPr>
      <xdr:spPr>
        <a:xfrm>
          <a:off x="15430500" y="166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91828</xdr:rowOff>
    </xdr:from>
    <xdr:ext cx="534377" cy="259045"/>
    <xdr:sp macro="" textlink="">
      <xdr:nvSpPr>
        <xdr:cNvPr id="709" name="テキスト ボックス 708"/>
        <xdr:cNvSpPr txBox="1"/>
      </xdr:nvSpPr>
      <xdr:spPr>
        <a:xfrm>
          <a:off x="15214111" y="167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17842</xdr:rowOff>
    </xdr:from>
    <xdr:to>
      <xdr:col>76</xdr:col>
      <xdr:colOff>165100</xdr:colOff>
      <xdr:row>97</xdr:row>
      <xdr:rowOff>119442</xdr:rowOff>
    </xdr:to>
    <xdr:sp macro="" textlink="">
      <xdr:nvSpPr>
        <xdr:cNvPr id="710" name="楕円 709"/>
        <xdr:cNvSpPr/>
      </xdr:nvSpPr>
      <xdr:spPr>
        <a:xfrm>
          <a:off x="14541500" y="166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110569</xdr:rowOff>
    </xdr:from>
    <xdr:ext cx="534377" cy="259045"/>
    <xdr:sp macro="" textlink="">
      <xdr:nvSpPr>
        <xdr:cNvPr id="711" name="テキスト ボックス 710"/>
        <xdr:cNvSpPr txBox="1"/>
      </xdr:nvSpPr>
      <xdr:spPr>
        <a:xfrm>
          <a:off x="14325111" y="167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12649</xdr:rowOff>
    </xdr:from>
    <xdr:to>
      <xdr:col>72</xdr:col>
      <xdr:colOff>38100</xdr:colOff>
      <xdr:row>97</xdr:row>
      <xdr:rowOff>114249</xdr:rowOff>
    </xdr:to>
    <xdr:sp macro="" textlink="">
      <xdr:nvSpPr>
        <xdr:cNvPr id="712" name="楕円 711"/>
        <xdr:cNvSpPr/>
      </xdr:nvSpPr>
      <xdr:spPr>
        <a:xfrm>
          <a:off x="136525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105376</xdr:rowOff>
    </xdr:from>
    <xdr:ext cx="534377" cy="259045"/>
    <xdr:sp macro="" textlink="">
      <xdr:nvSpPr>
        <xdr:cNvPr id="713" name="テキスト ボックス 712"/>
        <xdr:cNvSpPr txBox="1"/>
      </xdr:nvSpPr>
      <xdr:spPr>
        <a:xfrm>
          <a:off x="13436111" y="167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16370</xdr:rowOff>
    </xdr:from>
    <xdr:to>
      <xdr:col>67</xdr:col>
      <xdr:colOff>101600</xdr:colOff>
      <xdr:row>97</xdr:row>
      <xdr:rowOff>117970</xdr:rowOff>
    </xdr:to>
    <xdr:sp macro="" textlink="">
      <xdr:nvSpPr>
        <xdr:cNvPr id="714" name="楕円 713"/>
        <xdr:cNvSpPr/>
      </xdr:nvSpPr>
      <xdr:spPr>
        <a:xfrm>
          <a:off x="12763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109097</xdr:rowOff>
    </xdr:from>
    <xdr:ext cx="534377" cy="259045"/>
    <xdr:sp macro="" textlink="">
      <xdr:nvSpPr>
        <xdr:cNvPr id="715" name="テキスト ボックス 714"/>
        <xdr:cNvSpPr txBox="1"/>
      </xdr:nvSpPr>
      <xdr:spPr>
        <a:xfrm>
          <a:off x="12547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268,121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円となっており、類似団体平均を下回っている。前年から減額した要因としては、特別定額給付金（令和２年度限定）の皆減やふるさと応援寄附金事業に係る経費の減額が考えられる。</a:t>
          </a:r>
        </a:p>
        <a:p>
          <a:r>
            <a:rPr kumimoji="1" lang="ja-JP" altLang="en-US" sz="1300">
              <a:latin typeface="ＭＳ Ｐゴシック" panose="020B0600070205080204" pitchFamily="50" charset="-128"/>
              <a:ea typeface="ＭＳ Ｐゴシック" panose="020B0600070205080204" pitchFamily="50" charset="-128"/>
            </a:rPr>
            <a:t>土木費は、亀ノ浦地区定住促進住宅完成により前年度に比べて大幅減となった。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消防費は、防災行政無線整備事業の実施により大幅増となったが、類似団体平均を下回っている。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災害復旧費は大幅増となっているが、令和２年７月豪雨による災害復旧工事の繰り越しや、令和３年８月豪雨による災害復旧工事の実施等が主な要因である。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財政調整基金残高の比率については、基金残高はほぼ横ばいであるが、標準財政規模が増加したことにより、構成比が減少した。</a:t>
          </a:r>
        </a:p>
        <a:p>
          <a:r>
            <a:rPr kumimoji="1" lang="ja-JP" altLang="en-US" sz="1300">
              <a:latin typeface="ＭＳ ゴシック" pitchFamily="49" charset="-128"/>
              <a:ea typeface="ＭＳ ゴシック" pitchFamily="49" charset="-128"/>
            </a:rPr>
            <a:t>実質収支額は、財政運営の健全性を示す指標で、一般的には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％が望ましいとされており、多額の不用額が生じないように歳入歳出決算見込額の的確な把握に努める。</a:t>
          </a:r>
        </a:p>
        <a:p>
          <a:r>
            <a:rPr kumimoji="1" lang="ja-JP" altLang="en-US" sz="1300">
              <a:latin typeface="ＭＳ ゴシック" pitchFamily="49" charset="-128"/>
              <a:ea typeface="ＭＳ ゴシック" pitchFamily="49" charset="-128"/>
            </a:rPr>
            <a:t>実質単年度収支は、単年度収支の大幅な増加により黒字となった。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年度もすべての会計において黒字決算となった。</a:t>
          </a:r>
        </a:p>
        <a:p>
          <a:r>
            <a:rPr kumimoji="1" lang="ja-JP" altLang="en-US" sz="1400">
              <a:latin typeface="ＭＳ ゴシック" pitchFamily="49" charset="-128"/>
              <a:ea typeface="ＭＳ ゴシック" pitchFamily="49" charset="-128"/>
            </a:rPr>
            <a:t>特に、町立太良病院事業会計については、一般会計からの繰出しはあるものの経営努力のあとがうかがえる。</a:t>
          </a: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001;&#25919;&#35506;/00%20&#36001;&#25919;&#20418;/12_&#25552;&#20986;&#25991;&#26360;&#65288;&#29031;&#20250;&#12539;&#22238;&#31572;&#12539;&#27880;&#25991;&#65289;/R05&#24180;&#24230;/2023.09.06&#12288;&#12288;&#20196;&#21644;&#65299;&#24180;&#24230;&#36001;&#25919;&#29366;&#27841;&#36039;&#26009;&#38598;&#12398;&#20316;&#25104;&#12395;&#12388;&#12356;&#12390;&#65288;2&#22238;&#30446;&#12539;&#22320;&#26041;&#20844;&#20250;&#35336;&#38306;&#20418;&#65289;&#9650;/02&#20316;&#25104;&#29992;/2023.09.29/&#12304;&#36001;&#25919;&#29366;&#27841;&#36039;&#26009;&#38598;&#12305;_414417_&#22826;&#3339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41.7</v>
          </cell>
          <cell r="BX53">
            <v>43.1</v>
          </cell>
          <cell r="CF53">
            <v>45</v>
          </cell>
          <cell r="CN53">
            <v>46.4</v>
          </cell>
          <cell r="CV53">
            <v>48</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3.5</v>
          </cell>
          <cell r="BX75">
            <v>3.7</v>
          </cell>
          <cell r="CF75">
            <v>4.2</v>
          </cell>
          <cell r="CN75">
            <v>4.5</v>
          </cell>
          <cell r="CV75">
            <v>5</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8670383</v>
      </c>
      <c r="BO4" s="374"/>
      <c r="BP4" s="374"/>
      <c r="BQ4" s="374"/>
      <c r="BR4" s="374"/>
      <c r="BS4" s="374"/>
      <c r="BT4" s="374"/>
      <c r="BU4" s="375"/>
      <c r="BV4" s="373">
        <v>9239372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7.8</v>
      </c>
      <c r="CU4" s="380"/>
      <c r="CV4" s="380"/>
      <c r="CW4" s="380"/>
      <c r="CX4" s="380"/>
      <c r="CY4" s="380"/>
      <c r="CZ4" s="380"/>
      <c r="DA4" s="381"/>
      <c r="DB4" s="379">
        <v>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8335186</v>
      </c>
      <c r="BO5" s="411"/>
      <c r="BP5" s="411"/>
      <c r="BQ5" s="411"/>
      <c r="BR5" s="411"/>
      <c r="BS5" s="411"/>
      <c r="BT5" s="411"/>
      <c r="BU5" s="412"/>
      <c r="BV5" s="410">
        <v>9038889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83.3</v>
      </c>
      <c r="CU5" s="408"/>
      <c r="CV5" s="408"/>
      <c r="CW5" s="408"/>
      <c r="CX5" s="408"/>
      <c r="CY5" s="408"/>
      <c r="CZ5" s="408"/>
      <c r="DA5" s="409"/>
      <c r="DB5" s="407">
        <v>89.2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335197</v>
      </c>
      <c r="BO6" s="411"/>
      <c r="BP6" s="411"/>
      <c r="BQ6" s="411"/>
      <c r="BR6" s="411"/>
      <c r="BS6" s="411"/>
      <c r="BT6" s="411"/>
      <c r="BU6" s="412"/>
      <c r="BV6" s="410">
        <v>200483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86.2</v>
      </c>
      <c r="CU6" s="448"/>
      <c r="CV6" s="448"/>
      <c r="CW6" s="448"/>
      <c r="CX6" s="448"/>
      <c r="CY6" s="448"/>
      <c r="CZ6" s="448"/>
      <c r="DA6" s="449"/>
      <c r="DB6" s="447">
        <v>91.8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49229</v>
      </c>
      <c r="BO7" s="411"/>
      <c r="BP7" s="411"/>
      <c r="BQ7" s="411"/>
      <c r="BR7" s="411"/>
      <c r="BS7" s="411"/>
      <c r="BT7" s="411"/>
      <c r="BU7" s="412"/>
      <c r="BV7" s="410">
        <v>66309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3653646</v>
      </c>
      <c r="CU7" s="411"/>
      <c r="CV7" s="411"/>
      <c r="CW7" s="411"/>
      <c r="CX7" s="411"/>
      <c r="CY7" s="411"/>
      <c r="CZ7" s="411"/>
      <c r="DA7" s="412"/>
      <c r="DB7" s="410">
        <v>3388693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285968</v>
      </c>
      <c r="BO8" s="411"/>
      <c r="BP8" s="411"/>
      <c r="BQ8" s="411"/>
      <c r="BR8" s="411"/>
      <c r="BS8" s="411"/>
      <c r="BT8" s="411"/>
      <c r="BU8" s="412"/>
      <c r="BV8" s="410">
        <v>134174</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0.26</v>
      </c>
      <c r="CU8" s="451"/>
      <c r="CV8" s="451"/>
      <c r="CW8" s="451"/>
      <c r="CX8" s="451"/>
      <c r="CY8" s="451"/>
      <c r="CZ8" s="451"/>
      <c r="DA8" s="452"/>
      <c r="DB8" s="450">
        <v>0.26</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8121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105</v>
      </c>
      <c r="AV9" s="443"/>
      <c r="AW9" s="443"/>
      <c r="AX9" s="443"/>
      <c r="AY9" s="444" t="s">
        <v>116</v>
      </c>
      <c r="AZ9" s="445"/>
      <c r="BA9" s="445"/>
      <c r="BB9" s="445"/>
      <c r="BC9" s="445"/>
      <c r="BD9" s="445"/>
      <c r="BE9" s="445"/>
      <c r="BF9" s="445"/>
      <c r="BG9" s="445"/>
      <c r="BH9" s="445"/>
      <c r="BI9" s="445"/>
      <c r="BJ9" s="445"/>
      <c r="BK9" s="445"/>
      <c r="BL9" s="445"/>
      <c r="BM9" s="446"/>
      <c r="BN9" s="410">
        <v>151794</v>
      </c>
      <c r="BO9" s="411"/>
      <c r="BP9" s="411"/>
      <c r="BQ9" s="411"/>
      <c r="BR9" s="411"/>
      <c r="BS9" s="411"/>
      <c r="BT9" s="411"/>
      <c r="BU9" s="412"/>
      <c r="BV9" s="410">
        <v>14660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11.7</v>
      </c>
      <c r="CU9" s="408"/>
      <c r="CV9" s="408"/>
      <c r="CW9" s="408"/>
      <c r="CX9" s="408"/>
      <c r="CY9" s="408"/>
      <c r="CZ9" s="408"/>
      <c r="DA9" s="409"/>
      <c r="DB9" s="407">
        <v>11.6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8779</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1104</v>
      </c>
      <c r="BO10" s="411"/>
      <c r="BP10" s="411"/>
      <c r="BQ10" s="411"/>
      <c r="BR10" s="411"/>
      <c r="BS10" s="411"/>
      <c r="BT10" s="411"/>
      <c r="BU10" s="412"/>
      <c r="BV10" s="410">
        <v>1447</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8413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8350</v>
      </c>
      <c r="S13" s="495"/>
      <c r="T13" s="495"/>
      <c r="U13" s="495"/>
      <c r="V13" s="496"/>
      <c r="W13" s="426" t="s">
        <v>139</v>
      </c>
      <c r="X13" s="427"/>
      <c r="Y13" s="427"/>
      <c r="Z13" s="427"/>
      <c r="AA13" s="427"/>
      <c r="AB13" s="417"/>
      <c r="AC13" s="461">
        <v>1340</v>
      </c>
      <c r="AD13" s="462"/>
      <c r="AE13" s="462"/>
      <c r="AF13" s="462"/>
      <c r="AG13" s="504"/>
      <c r="AH13" s="461">
        <v>1551</v>
      </c>
      <c r="AI13" s="462"/>
      <c r="AJ13" s="462"/>
      <c r="AK13" s="462"/>
      <c r="AL13" s="463"/>
      <c r="AM13" s="439" t="s">
        <v>140</v>
      </c>
      <c r="AN13" s="440"/>
      <c r="AO13" s="440"/>
      <c r="AP13" s="440"/>
      <c r="AQ13" s="440"/>
      <c r="AR13" s="440"/>
      <c r="AS13" s="440"/>
      <c r="AT13" s="441"/>
      <c r="AU13" s="442" t="s">
        <v>120</v>
      </c>
      <c r="AV13" s="443"/>
      <c r="AW13" s="443"/>
      <c r="AX13" s="443"/>
      <c r="AY13" s="444" t="s">
        <v>141</v>
      </c>
      <c r="AZ13" s="445"/>
      <c r="BA13" s="445"/>
      <c r="BB13" s="445"/>
      <c r="BC13" s="445"/>
      <c r="BD13" s="445"/>
      <c r="BE13" s="445"/>
      <c r="BF13" s="445"/>
      <c r="BG13" s="445"/>
      <c r="BH13" s="445"/>
      <c r="BI13" s="445"/>
      <c r="BJ13" s="445"/>
      <c r="BK13" s="445"/>
      <c r="BL13" s="445"/>
      <c r="BM13" s="446"/>
      <c r="BN13" s="410">
        <v>152898</v>
      </c>
      <c r="BO13" s="411"/>
      <c r="BP13" s="411"/>
      <c r="BQ13" s="411"/>
      <c r="BR13" s="411"/>
      <c r="BS13" s="411"/>
      <c r="BT13" s="411"/>
      <c r="BU13" s="412"/>
      <c r="BV13" s="410">
        <v>-33893</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5</v>
      </c>
      <c r="CU13" s="408"/>
      <c r="CV13" s="408"/>
      <c r="CW13" s="408"/>
      <c r="CX13" s="408"/>
      <c r="CY13" s="408"/>
      <c r="CZ13" s="408"/>
      <c r="DA13" s="409"/>
      <c r="DB13" s="407">
        <v>4.5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8533</v>
      </c>
      <c r="S14" s="495"/>
      <c r="T14" s="495"/>
      <c r="U14" s="495"/>
      <c r="V14" s="496"/>
      <c r="W14" s="400"/>
      <c r="X14" s="401"/>
      <c r="Y14" s="401"/>
      <c r="Z14" s="401"/>
      <c r="AA14" s="401"/>
      <c r="AB14" s="390"/>
      <c r="AC14" s="497">
        <v>29.4</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8468</v>
      </c>
      <c r="S15" s="495"/>
      <c r="T15" s="495"/>
      <c r="U15" s="495"/>
      <c r="V15" s="496"/>
      <c r="W15" s="426" t="s">
        <v>146</v>
      </c>
      <c r="X15" s="427"/>
      <c r="Y15" s="427"/>
      <c r="Z15" s="427"/>
      <c r="AA15" s="427"/>
      <c r="AB15" s="417"/>
      <c r="AC15" s="461">
        <v>1096</v>
      </c>
      <c r="AD15" s="462"/>
      <c r="AE15" s="462"/>
      <c r="AF15" s="462"/>
      <c r="AG15" s="504"/>
      <c r="AH15" s="461">
        <v>1082</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846973</v>
      </c>
      <c r="BO15" s="374"/>
      <c r="BP15" s="374"/>
      <c r="BQ15" s="374"/>
      <c r="BR15" s="374"/>
      <c r="BS15" s="374"/>
      <c r="BT15" s="374"/>
      <c r="BU15" s="375"/>
      <c r="BV15" s="373">
        <v>837284</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24.1</v>
      </c>
      <c r="AD16" s="498"/>
      <c r="AE16" s="498"/>
      <c r="AF16" s="498"/>
      <c r="AG16" s="499"/>
      <c r="AH16" s="497">
        <v>22.4</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3320242</v>
      </c>
      <c r="BO16" s="411"/>
      <c r="BP16" s="411"/>
      <c r="BQ16" s="411"/>
      <c r="BR16" s="411"/>
      <c r="BS16" s="411"/>
      <c r="BT16" s="411"/>
      <c r="BU16" s="412"/>
      <c r="BV16" s="410">
        <v>3092155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2117</v>
      </c>
      <c r="AD17" s="462"/>
      <c r="AE17" s="462"/>
      <c r="AF17" s="462"/>
      <c r="AG17" s="504"/>
      <c r="AH17" s="461">
        <v>2208</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1052362</v>
      </c>
      <c r="BO17" s="411"/>
      <c r="BP17" s="411"/>
      <c r="BQ17" s="411"/>
      <c r="BR17" s="411"/>
      <c r="BS17" s="411"/>
      <c r="BT17" s="411"/>
      <c r="BU17" s="412"/>
      <c r="BV17" s="410">
        <v>1037905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74.3</v>
      </c>
      <c r="M18" s="534"/>
      <c r="N18" s="534"/>
      <c r="O18" s="534"/>
      <c r="P18" s="534"/>
      <c r="Q18" s="534"/>
      <c r="R18" s="535"/>
      <c r="S18" s="535"/>
      <c r="T18" s="535"/>
      <c r="U18" s="535"/>
      <c r="V18" s="536"/>
      <c r="W18" s="428"/>
      <c r="X18" s="429"/>
      <c r="Y18" s="429"/>
      <c r="Z18" s="429"/>
      <c r="AA18" s="429"/>
      <c r="AB18" s="420"/>
      <c r="AC18" s="537">
        <v>46.5</v>
      </c>
      <c r="AD18" s="538"/>
      <c r="AE18" s="538"/>
      <c r="AF18" s="538"/>
      <c r="AG18" s="539"/>
      <c r="AH18" s="537">
        <v>45.6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3080487</v>
      </c>
      <c r="BO18" s="411"/>
      <c r="BP18" s="411"/>
      <c r="BQ18" s="411"/>
      <c r="BR18" s="411"/>
      <c r="BS18" s="411"/>
      <c r="BT18" s="411"/>
      <c r="BU18" s="412"/>
      <c r="BV18" s="410">
        <v>3097173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109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4331729</v>
      </c>
      <c r="BO19" s="411"/>
      <c r="BP19" s="411"/>
      <c r="BQ19" s="411"/>
      <c r="BR19" s="411"/>
      <c r="BS19" s="411"/>
      <c r="BT19" s="411"/>
      <c r="BU19" s="412"/>
      <c r="BV19" s="410">
        <v>4209725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2788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4671271</v>
      </c>
      <c r="BO22" s="374"/>
      <c r="BP22" s="374"/>
      <c r="BQ22" s="374"/>
      <c r="BR22" s="374"/>
      <c r="BS22" s="374"/>
      <c r="BT22" s="374"/>
      <c r="BU22" s="375"/>
      <c r="BV22" s="373">
        <v>4549699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4375483</v>
      </c>
      <c r="BO23" s="411"/>
      <c r="BP23" s="411"/>
      <c r="BQ23" s="411"/>
      <c r="BR23" s="411"/>
      <c r="BS23" s="411"/>
      <c r="BT23" s="411"/>
      <c r="BU23" s="412"/>
      <c r="BV23" s="410">
        <v>4303736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7140</v>
      </c>
      <c r="R24" s="462"/>
      <c r="S24" s="462"/>
      <c r="T24" s="462"/>
      <c r="U24" s="462"/>
      <c r="V24" s="504"/>
      <c r="W24" s="556"/>
      <c r="X24" s="557"/>
      <c r="Y24" s="558"/>
      <c r="Z24" s="460" t="s">
        <v>171</v>
      </c>
      <c r="AA24" s="440"/>
      <c r="AB24" s="440"/>
      <c r="AC24" s="440"/>
      <c r="AD24" s="440"/>
      <c r="AE24" s="440"/>
      <c r="AF24" s="440"/>
      <c r="AG24" s="441"/>
      <c r="AH24" s="461">
        <v>91</v>
      </c>
      <c r="AI24" s="462"/>
      <c r="AJ24" s="462"/>
      <c r="AK24" s="462"/>
      <c r="AL24" s="504"/>
      <c r="AM24" s="461">
        <v>273637</v>
      </c>
      <c r="AN24" s="462"/>
      <c r="AO24" s="462"/>
      <c r="AP24" s="462"/>
      <c r="AQ24" s="462"/>
      <c r="AR24" s="504"/>
      <c r="AS24" s="461">
        <v>3007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2794366</v>
      </c>
      <c r="BO24" s="411"/>
      <c r="BP24" s="411"/>
      <c r="BQ24" s="411"/>
      <c r="BR24" s="411"/>
      <c r="BS24" s="411"/>
      <c r="BT24" s="411"/>
      <c r="BU24" s="412"/>
      <c r="BV24" s="410">
        <v>2611177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5960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176</v>
      </c>
      <c r="AN25" s="462"/>
      <c r="AO25" s="462"/>
      <c r="AP25" s="462"/>
      <c r="AQ25" s="462"/>
      <c r="AR25" s="504"/>
      <c r="AS25" s="461" t="s">
        <v>175</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1449257</v>
      </c>
      <c r="BO25" s="374"/>
      <c r="BP25" s="374"/>
      <c r="BQ25" s="374"/>
      <c r="BR25" s="374"/>
      <c r="BS25" s="374"/>
      <c r="BT25" s="374"/>
      <c r="BU25" s="375"/>
      <c r="BV25" s="373">
        <v>1265686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5370</v>
      </c>
      <c r="R26" s="462"/>
      <c r="S26" s="462"/>
      <c r="T26" s="462"/>
      <c r="U26" s="462"/>
      <c r="V26" s="504"/>
      <c r="W26" s="556"/>
      <c r="X26" s="557"/>
      <c r="Y26" s="558"/>
      <c r="Z26" s="460" t="s">
        <v>179</v>
      </c>
      <c r="AA26" s="562"/>
      <c r="AB26" s="562"/>
      <c r="AC26" s="562"/>
      <c r="AD26" s="562"/>
      <c r="AE26" s="562"/>
      <c r="AF26" s="562"/>
      <c r="AG26" s="563"/>
      <c r="AH26" s="461">
        <v>1</v>
      </c>
      <c r="AI26" s="462"/>
      <c r="AJ26" s="462"/>
      <c r="AK26" s="462"/>
      <c r="AL26" s="504"/>
      <c r="AM26" s="461" t="s">
        <v>180</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3110</v>
      </c>
      <c r="R27" s="462"/>
      <c r="S27" s="462"/>
      <c r="T27" s="462"/>
      <c r="U27" s="462"/>
      <c r="V27" s="504"/>
      <c r="W27" s="556"/>
      <c r="X27" s="557"/>
      <c r="Y27" s="558"/>
      <c r="Z27" s="460" t="s">
        <v>183</v>
      </c>
      <c r="AA27" s="440"/>
      <c r="AB27" s="440"/>
      <c r="AC27" s="440"/>
      <c r="AD27" s="440"/>
      <c r="AE27" s="440"/>
      <c r="AF27" s="440"/>
      <c r="AG27" s="441"/>
      <c r="AH27" s="461">
        <v>1</v>
      </c>
      <c r="AI27" s="462"/>
      <c r="AJ27" s="462"/>
      <c r="AK27" s="462"/>
      <c r="AL27" s="504"/>
      <c r="AM27" s="461" t="s">
        <v>180</v>
      </c>
      <c r="AN27" s="462"/>
      <c r="AO27" s="462"/>
      <c r="AP27" s="462"/>
      <c r="AQ27" s="462"/>
      <c r="AR27" s="504"/>
      <c r="AS27" s="461" t="s">
        <v>180</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175</v>
      </c>
      <c r="BO27" s="530"/>
      <c r="BP27" s="530"/>
      <c r="BQ27" s="530"/>
      <c r="BR27" s="530"/>
      <c r="BS27" s="530"/>
      <c r="BT27" s="530"/>
      <c r="BU27" s="531"/>
      <c r="BV27" s="529" t="s">
        <v>175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2580</v>
      </c>
      <c r="R28" s="462"/>
      <c r="S28" s="462"/>
      <c r="T28" s="462"/>
      <c r="U28" s="462"/>
      <c r="V28" s="504"/>
      <c r="W28" s="556"/>
      <c r="X28" s="557"/>
      <c r="Y28" s="558"/>
      <c r="Z28" s="460" t="s">
        <v>186</v>
      </c>
      <c r="AA28" s="440"/>
      <c r="AB28" s="440"/>
      <c r="AC28" s="440"/>
      <c r="AD28" s="440"/>
      <c r="AE28" s="440"/>
      <c r="AF28" s="440"/>
      <c r="AG28" s="441"/>
      <c r="AH28" s="461" t="s">
        <v>175</v>
      </c>
      <c r="AI28" s="462"/>
      <c r="AJ28" s="462"/>
      <c r="AK28" s="462"/>
      <c r="AL28" s="504"/>
      <c r="AM28" s="461" t="s">
        <v>137</v>
      </c>
      <c r="AN28" s="462"/>
      <c r="AO28" s="462"/>
      <c r="AP28" s="462"/>
      <c r="AQ28" s="462"/>
      <c r="AR28" s="504"/>
      <c r="AS28" s="461" t="s">
        <v>175</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1498074</v>
      </c>
      <c r="BO28" s="374"/>
      <c r="BP28" s="374"/>
      <c r="BQ28" s="374"/>
      <c r="BR28" s="374"/>
      <c r="BS28" s="374"/>
      <c r="BT28" s="374"/>
      <c r="BU28" s="375"/>
      <c r="BV28" s="373">
        <v>1428970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9</v>
      </c>
      <c r="M29" s="462"/>
      <c r="N29" s="462"/>
      <c r="O29" s="462"/>
      <c r="P29" s="504"/>
      <c r="Q29" s="461">
        <v>2430</v>
      </c>
      <c r="R29" s="462"/>
      <c r="S29" s="462"/>
      <c r="T29" s="462"/>
      <c r="U29" s="462"/>
      <c r="V29" s="504"/>
      <c r="W29" s="559"/>
      <c r="X29" s="560"/>
      <c r="Y29" s="561"/>
      <c r="Z29" s="460" t="s">
        <v>189</v>
      </c>
      <c r="AA29" s="440"/>
      <c r="AB29" s="440"/>
      <c r="AC29" s="440"/>
      <c r="AD29" s="440"/>
      <c r="AE29" s="440"/>
      <c r="AF29" s="440"/>
      <c r="AG29" s="441"/>
      <c r="AH29" s="461">
        <v>92</v>
      </c>
      <c r="AI29" s="462"/>
      <c r="AJ29" s="462"/>
      <c r="AK29" s="462"/>
      <c r="AL29" s="504"/>
      <c r="AM29" s="461">
        <v>277535</v>
      </c>
      <c r="AN29" s="462"/>
      <c r="AO29" s="462"/>
      <c r="AP29" s="462"/>
      <c r="AQ29" s="462"/>
      <c r="AR29" s="504"/>
      <c r="AS29" s="461">
        <v>3017</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1524823</v>
      </c>
      <c r="BO29" s="411"/>
      <c r="BP29" s="411"/>
      <c r="BQ29" s="411"/>
      <c r="BR29" s="411"/>
      <c r="BS29" s="411"/>
      <c r="BT29" s="411"/>
      <c r="BU29" s="412"/>
      <c r="BV29" s="410">
        <v>1526074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94.9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4171727</v>
      </c>
      <c r="BO30" s="530"/>
      <c r="BP30" s="530"/>
      <c r="BQ30" s="530"/>
      <c r="BR30" s="530"/>
      <c r="BS30" s="530"/>
      <c r="BT30" s="530"/>
      <c r="BU30" s="531"/>
      <c r="BV30" s="529">
        <v>3885318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198</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鹿島・藤津地区衛生施設組合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後期高齢者医療事業</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町立太良病院事業会計</v>
      </c>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漁業集落排水特別会計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杵藤地区広域市町村圏組合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杵藤地区広域市町村圏組合（介護保険特別会計）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佐賀県後期高齢者医療広域連合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佐賀県後期高齢者医療広域連合（後期高齢者医療特別会計）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佐賀県西部広域環境組合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佐賀県市町総合事務組合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佐賀県市町総合事務組合（交通災害共済事業特別会計）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2" t="s">
        <v>583</v>
      </c>
      <c r="D34" s="1182"/>
      <c r="E34" s="1183"/>
      <c r="F34" s="32">
        <v>38.08</v>
      </c>
      <c r="G34" s="33">
        <v>40.99</v>
      </c>
      <c r="H34" s="33">
        <v>46.44</v>
      </c>
      <c r="I34" s="33">
        <v>49.77</v>
      </c>
      <c r="J34" s="34">
        <v>50.97</v>
      </c>
      <c r="K34" s="22"/>
      <c r="L34" s="22"/>
      <c r="M34" s="22"/>
      <c r="N34" s="22"/>
      <c r="O34" s="22"/>
      <c r="P34" s="22"/>
    </row>
    <row r="35" spans="1:16" ht="39" customHeight="1" x14ac:dyDescent="0.15">
      <c r="A35" s="22"/>
      <c r="B35" s="35"/>
      <c r="C35" s="1176" t="s">
        <v>584</v>
      </c>
      <c r="D35" s="1177"/>
      <c r="E35" s="1178"/>
      <c r="F35" s="36">
        <v>3.85</v>
      </c>
      <c r="G35" s="37">
        <v>3.67</v>
      </c>
      <c r="H35" s="37">
        <v>3.71</v>
      </c>
      <c r="I35" s="37">
        <v>3.95</v>
      </c>
      <c r="J35" s="38">
        <v>7.82</v>
      </c>
      <c r="K35" s="22"/>
      <c r="L35" s="22"/>
      <c r="M35" s="22"/>
      <c r="N35" s="22"/>
      <c r="O35" s="22"/>
      <c r="P35" s="22"/>
    </row>
    <row r="36" spans="1:16" ht="39" customHeight="1" x14ac:dyDescent="0.15">
      <c r="A36" s="22"/>
      <c r="B36" s="35"/>
      <c r="C36" s="1176" t="s">
        <v>585</v>
      </c>
      <c r="D36" s="1177"/>
      <c r="E36" s="1178"/>
      <c r="F36" s="36">
        <v>4.41</v>
      </c>
      <c r="G36" s="37">
        <v>4.4800000000000004</v>
      </c>
      <c r="H36" s="37">
        <v>4.59</v>
      </c>
      <c r="I36" s="37">
        <v>4.5199999999999996</v>
      </c>
      <c r="J36" s="38">
        <v>4.34</v>
      </c>
      <c r="K36" s="22"/>
      <c r="L36" s="22"/>
      <c r="M36" s="22"/>
      <c r="N36" s="22"/>
      <c r="O36" s="22"/>
      <c r="P36" s="22"/>
    </row>
    <row r="37" spans="1:16" ht="39" customHeight="1" x14ac:dyDescent="0.15">
      <c r="A37" s="22"/>
      <c r="B37" s="35"/>
      <c r="C37" s="1176" t="s">
        <v>586</v>
      </c>
      <c r="D37" s="1177"/>
      <c r="E37" s="1178"/>
      <c r="F37" s="36">
        <v>3.03</v>
      </c>
      <c r="G37" s="37">
        <v>2.98</v>
      </c>
      <c r="H37" s="37">
        <v>4.5</v>
      </c>
      <c r="I37" s="37">
        <v>5.25</v>
      </c>
      <c r="J37" s="38">
        <v>1.76</v>
      </c>
      <c r="K37" s="22"/>
      <c r="L37" s="22"/>
      <c r="M37" s="22"/>
      <c r="N37" s="22"/>
      <c r="O37" s="22"/>
      <c r="P37" s="22"/>
    </row>
    <row r="38" spans="1:16" ht="39" customHeight="1" x14ac:dyDescent="0.15">
      <c r="A38" s="22"/>
      <c r="B38" s="35"/>
      <c r="C38" s="1176" t="s">
        <v>587</v>
      </c>
      <c r="D38" s="1177"/>
      <c r="E38" s="1178"/>
      <c r="F38" s="36">
        <v>0.2</v>
      </c>
      <c r="G38" s="37">
        <v>0.22</v>
      </c>
      <c r="H38" s="37">
        <v>0.31</v>
      </c>
      <c r="I38" s="37">
        <v>0.15</v>
      </c>
      <c r="J38" s="38">
        <v>0.23</v>
      </c>
      <c r="K38" s="22"/>
      <c r="L38" s="22"/>
      <c r="M38" s="22"/>
      <c r="N38" s="22"/>
      <c r="O38" s="22"/>
      <c r="P38" s="22"/>
    </row>
    <row r="39" spans="1:16" ht="39" customHeight="1" x14ac:dyDescent="0.15">
      <c r="A39" s="22"/>
      <c r="B39" s="35"/>
      <c r="C39" s="1176" t="s">
        <v>588</v>
      </c>
      <c r="D39" s="1177"/>
      <c r="E39" s="1178"/>
      <c r="F39" s="36">
        <v>0.1</v>
      </c>
      <c r="G39" s="37">
        <v>0.02</v>
      </c>
      <c r="H39" s="37">
        <v>0.15</v>
      </c>
      <c r="I39" s="37">
        <v>0.05</v>
      </c>
      <c r="J39" s="38">
        <v>0.05</v>
      </c>
      <c r="K39" s="22"/>
      <c r="L39" s="22"/>
      <c r="M39" s="22"/>
      <c r="N39" s="22"/>
      <c r="O39" s="22"/>
      <c r="P39" s="22"/>
    </row>
    <row r="40" spans="1:16" ht="39" customHeight="1" x14ac:dyDescent="0.15">
      <c r="A40" s="22"/>
      <c r="B40" s="35"/>
      <c r="C40" s="1176" t="s">
        <v>589</v>
      </c>
      <c r="D40" s="1177"/>
      <c r="E40" s="1178"/>
      <c r="F40" s="36">
        <v>0.06</v>
      </c>
      <c r="G40" s="37">
        <v>0.03</v>
      </c>
      <c r="H40" s="37">
        <v>0.03</v>
      </c>
      <c r="I40" s="37">
        <v>0.01</v>
      </c>
      <c r="J40" s="38">
        <v>0.03</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590</v>
      </c>
      <c r="D42" s="1177"/>
      <c r="E42" s="1178"/>
      <c r="F42" s="36" t="s">
        <v>533</v>
      </c>
      <c r="G42" s="37" t="s">
        <v>533</v>
      </c>
      <c r="H42" s="37" t="s">
        <v>533</v>
      </c>
      <c r="I42" s="37" t="s">
        <v>533</v>
      </c>
      <c r="J42" s="38" t="s">
        <v>533</v>
      </c>
      <c r="K42" s="22"/>
      <c r="L42" s="22"/>
      <c r="M42" s="22"/>
      <c r="N42" s="22"/>
      <c r="O42" s="22"/>
      <c r="P42" s="22"/>
    </row>
    <row r="43" spans="1:16" ht="39" customHeight="1" thickBot="1" x14ac:dyDescent="0.2">
      <c r="A43" s="22"/>
      <c r="B43" s="40"/>
      <c r="C43" s="1179" t="s">
        <v>591</v>
      </c>
      <c r="D43" s="1180"/>
      <c r="E43" s="1181"/>
      <c r="F43" s="41">
        <v>0</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V1sbEvecPAxiBrBPYbNk4/CaJHNyCdmk7NyAzLizkjHOdYAo2T4nQPV0R6Yx5xmbXQrGYtKDaugTz1GkBa/8w==" saltValue="VzEb+0OBT9O23YKS49FS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481</v>
      </c>
      <c r="L45" s="60">
        <v>482</v>
      </c>
      <c r="M45" s="60">
        <v>462</v>
      </c>
      <c r="N45" s="60">
        <v>488</v>
      </c>
      <c r="O45" s="61">
        <v>510</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533</v>
      </c>
      <c r="L46" s="64" t="s">
        <v>533</v>
      </c>
      <c r="M46" s="64" t="s">
        <v>533</v>
      </c>
      <c r="N46" s="64" t="s">
        <v>533</v>
      </c>
      <c r="O46" s="65" t="s">
        <v>533</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533</v>
      </c>
      <c r="L47" s="64" t="s">
        <v>533</v>
      </c>
      <c r="M47" s="64" t="s">
        <v>533</v>
      </c>
      <c r="N47" s="64" t="s">
        <v>533</v>
      </c>
      <c r="O47" s="65" t="s">
        <v>533</v>
      </c>
      <c r="P47" s="48"/>
      <c r="Q47" s="48"/>
      <c r="R47" s="48"/>
      <c r="S47" s="48"/>
      <c r="T47" s="48"/>
      <c r="U47" s="48"/>
    </row>
    <row r="48" spans="1:21" ht="30.75" customHeight="1" x14ac:dyDescent="0.15">
      <c r="A48" s="48"/>
      <c r="B48" s="1186"/>
      <c r="C48" s="1187"/>
      <c r="D48" s="62"/>
      <c r="E48" s="1192" t="s">
        <v>15</v>
      </c>
      <c r="F48" s="1192"/>
      <c r="G48" s="1192"/>
      <c r="H48" s="1192"/>
      <c r="I48" s="1192"/>
      <c r="J48" s="1193"/>
      <c r="K48" s="63">
        <v>85</v>
      </c>
      <c r="L48" s="64">
        <v>85</v>
      </c>
      <c r="M48" s="64">
        <v>85</v>
      </c>
      <c r="N48" s="64">
        <v>85</v>
      </c>
      <c r="O48" s="65">
        <v>85</v>
      </c>
      <c r="P48" s="48"/>
      <c r="Q48" s="48"/>
      <c r="R48" s="48"/>
      <c r="S48" s="48"/>
      <c r="T48" s="48"/>
      <c r="U48" s="48"/>
    </row>
    <row r="49" spans="1:21" ht="30.75" customHeight="1" x14ac:dyDescent="0.15">
      <c r="A49" s="48"/>
      <c r="B49" s="1186"/>
      <c r="C49" s="1187"/>
      <c r="D49" s="62"/>
      <c r="E49" s="1192" t="s">
        <v>16</v>
      </c>
      <c r="F49" s="1192"/>
      <c r="G49" s="1192"/>
      <c r="H49" s="1192"/>
      <c r="I49" s="1192"/>
      <c r="J49" s="1193"/>
      <c r="K49" s="63">
        <v>24</v>
      </c>
      <c r="L49" s="64">
        <v>40</v>
      </c>
      <c r="M49" s="64">
        <v>60</v>
      </c>
      <c r="N49" s="64">
        <v>64</v>
      </c>
      <c r="O49" s="65">
        <v>61</v>
      </c>
      <c r="P49" s="48"/>
      <c r="Q49" s="48"/>
      <c r="R49" s="48"/>
      <c r="S49" s="48"/>
      <c r="T49" s="48"/>
      <c r="U49" s="48"/>
    </row>
    <row r="50" spans="1:21" ht="30.75" customHeight="1" x14ac:dyDescent="0.15">
      <c r="A50" s="48"/>
      <c r="B50" s="1186"/>
      <c r="C50" s="1187"/>
      <c r="D50" s="62"/>
      <c r="E50" s="1192" t="s">
        <v>17</v>
      </c>
      <c r="F50" s="1192"/>
      <c r="G50" s="1192"/>
      <c r="H50" s="1192"/>
      <c r="I50" s="1192"/>
      <c r="J50" s="1193"/>
      <c r="K50" s="63">
        <v>0</v>
      </c>
      <c r="L50" s="64">
        <v>0</v>
      </c>
      <c r="M50" s="64">
        <v>0</v>
      </c>
      <c r="N50" s="64">
        <v>0</v>
      </c>
      <c r="O50" s="65">
        <v>0</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533</v>
      </c>
      <c r="L51" s="64" t="s">
        <v>533</v>
      </c>
      <c r="M51" s="64" t="s">
        <v>533</v>
      </c>
      <c r="N51" s="64" t="s">
        <v>533</v>
      </c>
      <c r="O51" s="65">
        <v>0</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480</v>
      </c>
      <c r="L52" s="64">
        <v>497</v>
      </c>
      <c r="M52" s="64">
        <v>479</v>
      </c>
      <c r="N52" s="64">
        <v>489</v>
      </c>
      <c r="O52" s="65">
        <v>482</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110</v>
      </c>
      <c r="L53" s="69">
        <v>110</v>
      </c>
      <c r="M53" s="69">
        <v>128</v>
      </c>
      <c r="N53" s="69">
        <v>148</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5zVQK/YfYMkhJSAQf9A0PymhvkIzq1tVh/z4SMRTagtQZtytMY6RJnt29JPj7jX1mXDq4tQDMZ/o2WffgXvg==" saltValue="dIBW/BbR6mEQzcP/+FB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10" t="s">
        <v>30</v>
      </c>
      <c r="C41" s="1211"/>
      <c r="D41" s="102"/>
      <c r="E41" s="1216" t="s">
        <v>31</v>
      </c>
      <c r="F41" s="1216"/>
      <c r="G41" s="1216"/>
      <c r="H41" s="1217"/>
      <c r="I41" s="351">
        <v>4736</v>
      </c>
      <c r="J41" s="352">
        <v>4799</v>
      </c>
      <c r="K41" s="352">
        <v>4594</v>
      </c>
      <c r="L41" s="352">
        <v>4550</v>
      </c>
      <c r="M41" s="353">
        <v>4671</v>
      </c>
    </row>
    <row r="42" spans="2:13" ht="27.75" customHeight="1" x14ac:dyDescent="0.15">
      <c r="B42" s="1212"/>
      <c r="C42" s="1213"/>
      <c r="D42" s="103"/>
      <c r="E42" s="1218" t="s">
        <v>32</v>
      </c>
      <c r="F42" s="1218"/>
      <c r="G42" s="1218"/>
      <c r="H42" s="1219"/>
      <c r="I42" s="354" t="s">
        <v>533</v>
      </c>
      <c r="J42" s="355" t="s">
        <v>533</v>
      </c>
      <c r="K42" s="355" t="s">
        <v>533</v>
      </c>
      <c r="L42" s="355" t="s">
        <v>533</v>
      </c>
      <c r="M42" s="356" t="s">
        <v>533</v>
      </c>
    </row>
    <row r="43" spans="2:13" ht="27.75" customHeight="1" x14ac:dyDescent="0.15">
      <c r="B43" s="1212"/>
      <c r="C43" s="1213"/>
      <c r="D43" s="103"/>
      <c r="E43" s="1218" t="s">
        <v>33</v>
      </c>
      <c r="F43" s="1218"/>
      <c r="G43" s="1218"/>
      <c r="H43" s="1219"/>
      <c r="I43" s="354">
        <v>1089</v>
      </c>
      <c r="J43" s="355">
        <v>1025</v>
      </c>
      <c r="K43" s="355">
        <v>968</v>
      </c>
      <c r="L43" s="355">
        <v>916</v>
      </c>
      <c r="M43" s="356">
        <v>744</v>
      </c>
    </row>
    <row r="44" spans="2:13" ht="27.75" customHeight="1" x14ac:dyDescent="0.15">
      <c r="B44" s="1212"/>
      <c r="C44" s="1213"/>
      <c r="D44" s="103"/>
      <c r="E44" s="1218" t="s">
        <v>34</v>
      </c>
      <c r="F44" s="1218"/>
      <c r="G44" s="1218"/>
      <c r="H44" s="1219"/>
      <c r="I44" s="354">
        <v>617</v>
      </c>
      <c r="J44" s="355">
        <v>596</v>
      </c>
      <c r="K44" s="355">
        <v>539</v>
      </c>
      <c r="L44" s="355">
        <v>481</v>
      </c>
      <c r="M44" s="356">
        <v>455</v>
      </c>
    </row>
    <row r="45" spans="2:13" ht="27.75" customHeight="1" x14ac:dyDescent="0.15">
      <c r="B45" s="1212"/>
      <c r="C45" s="1213"/>
      <c r="D45" s="103"/>
      <c r="E45" s="1218" t="s">
        <v>35</v>
      </c>
      <c r="F45" s="1218"/>
      <c r="G45" s="1218"/>
      <c r="H45" s="1219"/>
      <c r="I45" s="354">
        <v>551</v>
      </c>
      <c r="J45" s="355">
        <v>466</v>
      </c>
      <c r="K45" s="355">
        <v>432</v>
      </c>
      <c r="L45" s="355">
        <v>461</v>
      </c>
      <c r="M45" s="356">
        <v>408</v>
      </c>
    </row>
    <row r="46" spans="2:13" ht="27.75" customHeight="1" x14ac:dyDescent="0.15">
      <c r="B46" s="1212"/>
      <c r="C46" s="1213"/>
      <c r="D46" s="104"/>
      <c r="E46" s="1218" t="s">
        <v>36</v>
      </c>
      <c r="F46" s="1218"/>
      <c r="G46" s="1218"/>
      <c r="H46" s="1219"/>
      <c r="I46" s="354" t="s">
        <v>533</v>
      </c>
      <c r="J46" s="355" t="s">
        <v>533</v>
      </c>
      <c r="K46" s="355" t="s">
        <v>533</v>
      </c>
      <c r="L46" s="355" t="s">
        <v>533</v>
      </c>
      <c r="M46" s="356" t="s">
        <v>533</v>
      </c>
    </row>
    <row r="47" spans="2:13" ht="27.75" customHeight="1" x14ac:dyDescent="0.15">
      <c r="B47" s="1212"/>
      <c r="C47" s="1213"/>
      <c r="D47" s="105"/>
      <c r="E47" s="1220" t="s">
        <v>37</v>
      </c>
      <c r="F47" s="1221"/>
      <c r="G47" s="1221"/>
      <c r="H47" s="1222"/>
      <c r="I47" s="354" t="s">
        <v>533</v>
      </c>
      <c r="J47" s="355" t="s">
        <v>533</v>
      </c>
      <c r="K47" s="355" t="s">
        <v>533</v>
      </c>
      <c r="L47" s="355" t="s">
        <v>533</v>
      </c>
      <c r="M47" s="356" t="s">
        <v>533</v>
      </c>
    </row>
    <row r="48" spans="2:13" ht="27.75" customHeight="1" x14ac:dyDescent="0.15">
      <c r="B48" s="1212"/>
      <c r="C48" s="1213"/>
      <c r="D48" s="103"/>
      <c r="E48" s="1218" t="s">
        <v>38</v>
      </c>
      <c r="F48" s="1218"/>
      <c r="G48" s="1218"/>
      <c r="H48" s="1219"/>
      <c r="I48" s="354" t="s">
        <v>533</v>
      </c>
      <c r="J48" s="355" t="s">
        <v>533</v>
      </c>
      <c r="K48" s="355" t="s">
        <v>533</v>
      </c>
      <c r="L48" s="355" t="s">
        <v>533</v>
      </c>
      <c r="M48" s="356" t="s">
        <v>533</v>
      </c>
    </row>
    <row r="49" spans="2:13" ht="27.75" customHeight="1" x14ac:dyDescent="0.15">
      <c r="B49" s="1214"/>
      <c r="C49" s="1215"/>
      <c r="D49" s="103"/>
      <c r="E49" s="1218" t="s">
        <v>39</v>
      </c>
      <c r="F49" s="1218"/>
      <c r="G49" s="1218"/>
      <c r="H49" s="1219"/>
      <c r="I49" s="354" t="s">
        <v>533</v>
      </c>
      <c r="J49" s="355" t="s">
        <v>533</v>
      </c>
      <c r="K49" s="355" t="s">
        <v>533</v>
      </c>
      <c r="L49" s="355" t="s">
        <v>533</v>
      </c>
      <c r="M49" s="356" t="s">
        <v>533</v>
      </c>
    </row>
    <row r="50" spans="2:13" ht="27.75" customHeight="1" x14ac:dyDescent="0.15">
      <c r="B50" s="1223" t="s">
        <v>40</v>
      </c>
      <c r="C50" s="1224"/>
      <c r="D50" s="106"/>
      <c r="E50" s="1218" t="s">
        <v>41</v>
      </c>
      <c r="F50" s="1218"/>
      <c r="G50" s="1218"/>
      <c r="H50" s="1219"/>
      <c r="I50" s="354">
        <v>6660</v>
      </c>
      <c r="J50" s="355">
        <v>6653</v>
      </c>
      <c r="K50" s="355">
        <v>6919</v>
      </c>
      <c r="L50" s="355">
        <v>7095</v>
      </c>
      <c r="M50" s="356">
        <v>7540</v>
      </c>
    </row>
    <row r="51" spans="2:13" ht="27.75" customHeight="1" x14ac:dyDescent="0.15">
      <c r="B51" s="1212"/>
      <c r="C51" s="1213"/>
      <c r="D51" s="103"/>
      <c r="E51" s="1218" t="s">
        <v>42</v>
      </c>
      <c r="F51" s="1218"/>
      <c r="G51" s="1218"/>
      <c r="H51" s="1219"/>
      <c r="I51" s="354">
        <v>9</v>
      </c>
      <c r="J51" s="355">
        <v>5</v>
      </c>
      <c r="K51" s="355">
        <v>4</v>
      </c>
      <c r="L51" s="355">
        <v>133</v>
      </c>
      <c r="M51" s="356">
        <v>145</v>
      </c>
    </row>
    <row r="52" spans="2:13" ht="27.75" customHeight="1" x14ac:dyDescent="0.15">
      <c r="B52" s="1214"/>
      <c r="C52" s="1215"/>
      <c r="D52" s="103"/>
      <c r="E52" s="1218" t="s">
        <v>43</v>
      </c>
      <c r="F52" s="1218"/>
      <c r="G52" s="1218"/>
      <c r="H52" s="1219"/>
      <c r="I52" s="354">
        <v>4777</v>
      </c>
      <c r="J52" s="355">
        <v>4686</v>
      </c>
      <c r="K52" s="355">
        <v>4430</v>
      </c>
      <c r="L52" s="355">
        <v>4206</v>
      </c>
      <c r="M52" s="356">
        <v>4167</v>
      </c>
    </row>
    <row r="53" spans="2:13" ht="27.75" customHeight="1" thickBot="1" x14ac:dyDescent="0.2">
      <c r="B53" s="1225" t="s">
        <v>44</v>
      </c>
      <c r="C53" s="1226"/>
      <c r="D53" s="107"/>
      <c r="E53" s="1227" t="s">
        <v>45</v>
      </c>
      <c r="F53" s="1227"/>
      <c r="G53" s="1227"/>
      <c r="H53" s="1228"/>
      <c r="I53" s="357">
        <v>-4453</v>
      </c>
      <c r="J53" s="358">
        <v>-4458</v>
      </c>
      <c r="K53" s="358">
        <v>-4819</v>
      </c>
      <c r="L53" s="358">
        <v>-5026</v>
      </c>
      <c r="M53" s="359">
        <v>-5575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xqjceNtL0mmryhFbouX7ox9ZeR1RjWEXCMArdx/RqoHq0hwDkkqZRXjhH9DNgZwT5Jm7j9JoUq8RlmfaRuFRQ==" saltValue="U/KflgYK7YzFYwx2SsSg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7" t="s">
        <v>48</v>
      </c>
      <c r="D55" s="1237"/>
      <c r="E55" s="1238"/>
      <c r="F55" s="119">
        <v>1418</v>
      </c>
      <c r="G55" s="119">
        <v>1429</v>
      </c>
      <c r="H55" s="120">
        <v>1498</v>
      </c>
    </row>
    <row r="56" spans="2:8" ht="52.5" customHeight="1" x14ac:dyDescent="0.15">
      <c r="B56" s="121"/>
      <c r="C56" s="1239" t="s">
        <v>49</v>
      </c>
      <c r="D56" s="1239"/>
      <c r="E56" s="1240"/>
      <c r="F56" s="122">
        <v>1526</v>
      </c>
      <c r="G56" s="122">
        <v>1526</v>
      </c>
      <c r="H56" s="123">
        <v>1525</v>
      </c>
    </row>
    <row r="57" spans="2:8" ht="53.25" customHeight="1" x14ac:dyDescent="0.15">
      <c r="B57" s="121"/>
      <c r="C57" s="1241" t="s">
        <v>50</v>
      </c>
      <c r="D57" s="1241"/>
      <c r="E57" s="1242"/>
      <c r="F57" s="124">
        <v>3711</v>
      </c>
      <c r="G57" s="124">
        <v>3885</v>
      </c>
      <c r="H57" s="125">
        <v>4172</v>
      </c>
    </row>
    <row r="58" spans="2:8" ht="45.75" customHeight="1" x14ac:dyDescent="0.15">
      <c r="B58" s="126"/>
      <c r="C58" s="1229" t="s">
        <v>598</v>
      </c>
      <c r="D58" s="1230"/>
      <c r="E58" s="1231"/>
      <c r="F58" s="127">
        <v>853</v>
      </c>
      <c r="G58" s="127">
        <v>1525</v>
      </c>
      <c r="H58" s="128">
        <v>1646</v>
      </c>
    </row>
    <row r="59" spans="2:8" ht="45.75" customHeight="1" x14ac:dyDescent="0.15">
      <c r="B59" s="126"/>
      <c r="C59" s="1229" t="s">
        <v>599</v>
      </c>
      <c r="D59" s="1230"/>
      <c r="E59" s="1231"/>
      <c r="F59" s="127">
        <v>965</v>
      </c>
      <c r="G59" s="127">
        <v>832</v>
      </c>
      <c r="H59" s="128">
        <v>926</v>
      </c>
    </row>
    <row r="60" spans="2:8" ht="45.75" customHeight="1" x14ac:dyDescent="0.15">
      <c r="B60" s="126"/>
      <c r="C60" s="1229" t="s">
        <v>600</v>
      </c>
      <c r="D60" s="1230"/>
      <c r="E60" s="1231"/>
      <c r="F60" s="127">
        <v>578</v>
      </c>
      <c r="G60" s="127">
        <v>575</v>
      </c>
      <c r="H60" s="128">
        <v>575</v>
      </c>
    </row>
    <row r="61" spans="2:8" ht="45.75" customHeight="1" x14ac:dyDescent="0.15">
      <c r="B61" s="126"/>
      <c r="C61" s="1229" t="s">
        <v>601</v>
      </c>
      <c r="D61" s="1230"/>
      <c r="E61" s="1231"/>
      <c r="F61" s="127">
        <v>467</v>
      </c>
      <c r="G61" s="127">
        <v>387</v>
      </c>
      <c r="H61" s="128">
        <v>452</v>
      </c>
    </row>
    <row r="62" spans="2:8" ht="45.75" customHeight="1" thickBot="1" x14ac:dyDescent="0.2">
      <c r="B62" s="129"/>
      <c r="C62" s="1232" t="s">
        <v>602</v>
      </c>
      <c r="D62" s="1233"/>
      <c r="E62" s="1234"/>
      <c r="F62" s="130">
        <v>171</v>
      </c>
      <c r="G62" s="130">
        <v>203</v>
      </c>
      <c r="H62" s="131">
        <v>203</v>
      </c>
    </row>
    <row r="63" spans="2:8" ht="52.5" customHeight="1" thickBot="1" x14ac:dyDescent="0.2">
      <c r="B63" s="132"/>
      <c r="C63" s="1235" t="s">
        <v>51</v>
      </c>
      <c r="D63" s="1235"/>
      <c r="E63" s="1236"/>
      <c r="F63" s="133">
        <v>6654</v>
      </c>
      <c r="G63" s="133">
        <v>6840</v>
      </c>
      <c r="H63" s="134">
        <v>7195</v>
      </c>
    </row>
    <row r="64" spans="2:8" x14ac:dyDescent="0.15"/>
  </sheetData>
  <sheetProtection algorithmName="SHA-512" hashValue="O61DMQ0MsWIQdnjMoCexVT9COD1nacAJM1SAhx8Xvnn5BBzj/HWYti8zxeVZao7IJCGWJu+XGvlqTW2FTECCKQ==" saltValue="4yyCW+N6A70eKcZm9i5f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U13" zoomScaleNormal="100" zoomScaleSheetLayoutView="55" workbookViewId="0">
      <selection activeCell="AN70" sqref="AN70"/>
    </sheetView>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613</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614</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615</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616</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574</v>
      </c>
      <c r="BQ50" s="1276"/>
      <c r="BR50" s="1276"/>
      <c r="BS50" s="1276"/>
      <c r="BT50" s="1276"/>
      <c r="BU50" s="1276"/>
      <c r="BV50" s="1276"/>
      <c r="BW50" s="1276"/>
      <c r="BX50" s="1276" t="s">
        <v>575</v>
      </c>
      <c r="BY50" s="1276"/>
      <c r="BZ50" s="1276"/>
      <c r="CA50" s="1276"/>
      <c r="CB50" s="1276"/>
      <c r="CC50" s="1276"/>
      <c r="CD50" s="1276"/>
      <c r="CE50" s="1276"/>
      <c r="CF50" s="1276" t="s">
        <v>576</v>
      </c>
      <c r="CG50" s="1276"/>
      <c r="CH50" s="1276"/>
      <c r="CI50" s="1276"/>
      <c r="CJ50" s="1276"/>
      <c r="CK50" s="1276"/>
      <c r="CL50" s="1276"/>
      <c r="CM50" s="1276"/>
      <c r="CN50" s="1276" t="s">
        <v>577</v>
      </c>
      <c r="CO50" s="1276"/>
      <c r="CP50" s="1276"/>
      <c r="CQ50" s="1276"/>
      <c r="CR50" s="1276"/>
      <c r="CS50" s="1276"/>
      <c r="CT50" s="1276"/>
      <c r="CU50" s="1276"/>
      <c r="CV50" s="1276" t="s">
        <v>578</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81">
        <v>41.7</v>
      </c>
      <c r="BQ53" s="1281"/>
      <c r="BR53" s="1281"/>
      <c r="BS53" s="1281"/>
      <c r="BT53" s="1281"/>
      <c r="BU53" s="1281"/>
      <c r="BV53" s="1281"/>
      <c r="BW53" s="1281"/>
      <c r="BX53" s="1281">
        <v>43.1</v>
      </c>
      <c r="BY53" s="1281"/>
      <c r="BZ53" s="1281"/>
      <c r="CA53" s="1281"/>
      <c r="CB53" s="1281"/>
      <c r="CC53" s="1281"/>
      <c r="CD53" s="1281"/>
      <c r="CE53" s="1281"/>
      <c r="CF53" s="1281">
        <v>45</v>
      </c>
      <c r="CG53" s="1281"/>
      <c r="CH53" s="1281"/>
      <c r="CI53" s="1281"/>
      <c r="CJ53" s="1281"/>
      <c r="CK53" s="1281"/>
      <c r="CL53" s="1281"/>
      <c r="CM53" s="1281"/>
      <c r="CN53" s="1281">
        <v>46.4</v>
      </c>
      <c r="CO53" s="1281"/>
      <c r="CP53" s="1281"/>
      <c r="CQ53" s="1281"/>
      <c r="CR53" s="1281"/>
      <c r="CS53" s="1281"/>
      <c r="CT53" s="1281"/>
      <c r="CU53" s="1281"/>
      <c r="CV53" s="1281">
        <v>48</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620</v>
      </c>
      <c r="AO55" s="1276"/>
      <c r="AP55" s="1276"/>
      <c r="AQ55" s="1276"/>
      <c r="AR55" s="1276"/>
      <c r="AS55" s="1276"/>
      <c r="AT55" s="1276"/>
      <c r="AU55" s="1276"/>
      <c r="AV55" s="1276"/>
      <c r="AW55" s="1276"/>
      <c r="AX55" s="1276"/>
      <c r="AY55" s="1276"/>
      <c r="AZ55" s="1276"/>
      <c r="BA55" s="1276"/>
      <c r="BB55" s="1280" t="s">
        <v>618</v>
      </c>
      <c r="BC55" s="1280"/>
      <c r="BD55" s="1280"/>
      <c r="BE55" s="1280"/>
      <c r="BF55" s="1280"/>
      <c r="BG55" s="1280"/>
      <c r="BH55" s="1280"/>
      <c r="BI55" s="1280"/>
      <c r="BJ55" s="1280"/>
      <c r="BK55" s="1280"/>
      <c r="BL55" s="1280"/>
      <c r="BM55" s="1280"/>
      <c r="BN55" s="1280"/>
      <c r="BO55" s="1280"/>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619</v>
      </c>
      <c r="BC57" s="1280"/>
      <c r="BD57" s="1280"/>
      <c r="BE57" s="1280"/>
      <c r="BF57" s="1280"/>
      <c r="BG57" s="1280"/>
      <c r="BH57" s="1280"/>
      <c r="BI57" s="1280"/>
      <c r="BJ57" s="1280"/>
      <c r="BK57" s="1280"/>
      <c r="BL57" s="1280"/>
      <c r="BM57" s="1280"/>
      <c r="BN57" s="1280"/>
      <c r="BO57" s="1280"/>
      <c r="BP57" s="1281">
        <v>58.2</v>
      </c>
      <c r="BQ57" s="1281"/>
      <c r="BR57" s="1281"/>
      <c r="BS57" s="1281"/>
      <c r="BT57" s="1281"/>
      <c r="BU57" s="1281"/>
      <c r="BV57" s="1281"/>
      <c r="BW57" s="1281"/>
      <c r="BX57" s="1281">
        <v>60.1</v>
      </c>
      <c r="BY57" s="1281"/>
      <c r="BZ57" s="1281"/>
      <c r="CA57" s="1281"/>
      <c r="CB57" s="1281"/>
      <c r="CC57" s="1281"/>
      <c r="CD57" s="1281"/>
      <c r="CE57" s="1281"/>
      <c r="CF57" s="1281">
        <v>61.6</v>
      </c>
      <c r="CG57" s="1281"/>
      <c r="CH57" s="1281"/>
      <c r="CI57" s="1281"/>
      <c r="CJ57" s="1281"/>
      <c r="CK57" s="1281"/>
      <c r="CL57" s="1281"/>
      <c r="CM57" s="1281"/>
      <c r="CN57" s="1281">
        <v>64</v>
      </c>
      <c r="CO57" s="1281"/>
      <c r="CP57" s="1281"/>
      <c r="CQ57" s="1281"/>
      <c r="CR57" s="1281"/>
      <c r="CS57" s="1281"/>
      <c r="CT57" s="1281"/>
      <c r="CU57" s="1281"/>
      <c r="CV57" s="1281">
        <v>64.900000000000006</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621</v>
      </c>
    </row>
    <row r="64" spans="1:109" x14ac:dyDescent="0.15">
      <c r="B64" s="1251"/>
      <c r="G64" s="1258"/>
      <c r="I64" s="1291"/>
      <c r="J64" s="1291"/>
      <c r="K64" s="1291"/>
      <c r="L64" s="1291"/>
      <c r="M64" s="1291"/>
      <c r="N64" s="1292"/>
      <c r="AM64" s="1258"/>
      <c r="AN64" s="1258" t="s">
        <v>614</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622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616</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574</v>
      </c>
      <c r="BQ72" s="1276"/>
      <c r="BR72" s="1276"/>
      <c r="BS72" s="1276"/>
      <c r="BT72" s="1276"/>
      <c r="BU72" s="1276"/>
      <c r="BV72" s="1276"/>
      <c r="BW72" s="1276"/>
      <c r="BX72" s="1276" t="s">
        <v>575</v>
      </c>
      <c r="BY72" s="1276"/>
      <c r="BZ72" s="1276"/>
      <c r="CA72" s="1276"/>
      <c r="CB72" s="1276"/>
      <c r="CC72" s="1276"/>
      <c r="CD72" s="1276"/>
      <c r="CE72" s="1276"/>
      <c r="CF72" s="1276" t="s">
        <v>576</v>
      </c>
      <c r="CG72" s="1276"/>
      <c r="CH72" s="1276"/>
      <c r="CI72" s="1276"/>
      <c r="CJ72" s="1276"/>
      <c r="CK72" s="1276"/>
      <c r="CL72" s="1276"/>
      <c r="CM72" s="1276"/>
      <c r="CN72" s="1276" t="s">
        <v>577</v>
      </c>
      <c r="CO72" s="1276"/>
      <c r="CP72" s="1276"/>
      <c r="CQ72" s="1276"/>
      <c r="CR72" s="1276"/>
      <c r="CS72" s="1276"/>
      <c r="CT72" s="1276"/>
      <c r="CU72" s="1276"/>
      <c r="CV72" s="1276" t="s">
        <v>578</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617</v>
      </c>
      <c r="AO73" s="1280"/>
      <c r="AP73" s="1280"/>
      <c r="AQ73" s="1280"/>
      <c r="AR73" s="1280"/>
      <c r="AS73" s="1280"/>
      <c r="AT73" s="1280"/>
      <c r="AU73" s="1280"/>
      <c r="AV73" s="1280"/>
      <c r="AW73" s="1280"/>
      <c r="AX73" s="1280"/>
      <c r="AY73" s="1280"/>
      <c r="AZ73" s="1280"/>
      <c r="BA73" s="1280"/>
      <c r="BB73" s="1280" t="s">
        <v>618</v>
      </c>
      <c r="BC73" s="1280"/>
      <c r="BD73" s="1280"/>
      <c r="BE73" s="1280"/>
      <c r="BF73" s="1280"/>
      <c r="BG73" s="1280"/>
      <c r="BH73" s="1280"/>
      <c r="BI73" s="1280"/>
      <c r="BJ73" s="1280"/>
      <c r="BK73" s="1280"/>
      <c r="BL73" s="1280"/>
      <c r="BM73" s="1280"/>
      <c r="BN73" s="1280"/>
      <c r="BO73" s="1280"/>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81">
        <v>3.5</v>
      </c>
      <c r="BQ75" s="1281"/>
      <c r="BR75" s="1281"/>
      <c r="BS75" s="1281"/>
      <c r="BT75" s="1281"/>
      <c r="BU75" s="1281"/>
      <c r="BV75" s="1281"/>
      <c r="BW75" s="1281"/>
      <c r="BX75" s="1281">
        <v>3.7</v>
      </c>
      <c r="BY75" s="1281"/>
      <c r="BZ75" s="1281"/>
      <c r="CA75" s="1281"/>
      <c r="CB75" s="1281"/>
      <c r="CC75" s="1281"/>
      <c r="CD75" s="1281"/>
      <c r="CE75" s="1281"/>
      <c r="CF75" s="1281">
        <v>4.2</v>
      </c>
      <c r="CG75" s="1281"/>
      <c r="CH75" s="1281"/>
      <c r="CI75" s="1281"/>
      <c r="CJ75" s="1281"/>
      <c r="CK75" s="1281"/>
      <c r="CL75" s="1281"/>
      <c r="CM75" s="1281"/>
      <c r="CN75" s="1281">
        <v>4.5</v>
      </c>
      <c r="CO75" s="1281"/>
      <c r="CP75" s="1281"/>
      <c r="CQ75" s="1281"/>
      <c r="CR75" s="1281"/>
      <c r="CS75" s="1281"/>
      <c r="CT75" s="1281"/>
      <c r="CU75" s="1281"/>
      <c r="CV75" s="1281">
        <v>5</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620</v>
      </c>
      <c r="AO77" s="1276"/>
      <c r="AP77" s="1276"/>
      <c r="AQ77" s="1276"/>
      <c r="AR77" s="1276"/>
      <c r="AS77" s="1276"/>
      <c r="AT77" s="1276"/>
      <c r="AU77" s="1276"/>
      <c r="AV77" s="1276"/>
      <c r="AW77" s="1276"/>
      <c r="AX77" s="1276"/>
      <c r="AY77" s="1276"/>
      <c r="AZ77" s="1276"/>
      <c r="BA77" s="1276"/>
      <c r="BB77" s="1280" t="s">
        <v>618</v>
      </c>
      <c r="BC77" s="1280"/>
      <c r="BD77" s="1280"/>
      <c r="BE77" s="1280"/>
      <c r="BF77" s="1280"/>
      <c r="BG77" s="1280"/>
      <c r="BH77" s="1280"/>
      <c r="BI77" s="1280"/>
      <c r="BJ77" s="1280"/>
      <c r="BK77" s="1280"/>
      <c r="BL77" s="1280"/>
      <c r="BM77" s="1280"/>
      <c r="BN77" s="1280"/>
      <c r="BO77" s="1280"/>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623</v>
      </c>
      <c r="BC79" s="1280"/>
      <c r="BD79" s="1280"/>
      <c r="BE79" s="1280"/>
      <c r="BF79" s="1280"/>
      <c r="BG79" s="1280"/>
      <c r="BH79" s="1280"/>
      <c r="BI79" s="1280"/>
      <c r="BJ79" s="1280"/>
      <c r="BK79" s="1280"/>
      <c r="BL79" s="1280"/>
      <c r="BM79" s="1280"/>
      <c r="BN79" s="1280"/>
      <c r="BO79" s="1280"/>
      <c r="BP79" s="1281">
        <v>8.5</v>
      </c>
      <c r="BQ79" s="1281"/>
      <c r="BR79" s="1281"/>
      <c r="BS79" s="1281"/>
      <c r="BT79" s="1281"/>
      <c r="BU79" s="1281"/>
      <c r="BV79" s="1281"/>
      <c r="BW79" s="1281"/>
      <c r="BX79" s="1281">
        <v>8.6</v>
      </c>
      <c r="BY79" s="1281"/>
      <c r="BZ79" s="1281"/>
      <c r="CA79" s="1281"/>
      <c r="CB79" s="1281"/>
      <c r="CC79" s="1281"/>
      <c r="CD79" s="1281"/>
      <c r="CE79" s="1281"/>
      <c r="CF79" s="1281">
        <v>8.6</v>
      </c>
      <c r="CG79" s="1281"/>
      <c r="CH79" s="1281"/>
      <c r="CI79" s="1281"/>
      <c r="CJ79" s="1281"/>
      <c r="CK79" s="1281"/>
      <c r="CL79" s="1281"/>
      <c r="CM79" s="1281"/>
      <c r="CN79" s="1281">
        <v>8.9</v>
      </c>
      <c r="CO79" s="1281"/>
      <c r="CP79" s="1281"/>
      <c r="CQ79" s="1281"/>
      <c r="CR79" s="1281"/>
      <c r="CS79" s="1281"/>
      <c r="CT79" s="1281"/>
      <c r="CU79" s="1281"/>
      <c r="CV79" s="1281">
        <v>8.9</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rLtHnZK6uL9CJ448gQJ2XsQdD5SJUob2ZRtqET6kPa+VXGLuxEUYd718H3bAJHLamvVEf0guTONbVDqzLl9Aew==" saltValue="vtdTGtJLTGDLvTRp92x4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70"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GEkGp8QkJH9YAGgsqFaZIYJkCHifro4uiflVyvIdtEM2JBA/Y8FaW74FRfHiXiYAuU4aO0rWXzcw1M2FOO/Tog==" saltValue="nGnTwgJllm7VH7xuRV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YAKyGVIlum9RKbPIJybPItnwvRnp0gFwHaAl5iIM7FE0rcAAAGG+eSi03A0jN0sAmLaZTQzaRBqIb+dgA0L7YA==" saltValue="N5nQlvCiCaFdwEDUD/lL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123146</v>
      </c>
      <c r="E3" s="153"/>
      <c r="F3" s="154">
        <v>202870</v>
      </c>
      <c r="G3" s="155"/>
      <c r="H3" s="156"/>
    </row>
    <row r="4" spans="1:8" x14ac:dyDescent="0.15">
      <c r="A4" s="157"/>
      <c r="B4" s="158"/>
      <c r="C4" s="159"/>
      <c r="D4" s="160">
        <v>62531</v>
      </c>
      <c r="E4" s="161"/>
      <c r="F4" s="162">
        <v>79735</v>
      </c>
      <c r="G4" s="163"/>
      <c r="H4" s="164"/>
    </row>
    <row r="5" spans="1:8" x14ac:dyDescent="0.15">
      <c r="A5" s="145" t="s">
        <v>566</v>
      </c>
      <c r="B5" s="150"/>
      <c r="C5" s="151"/>
      <c r="D5" s="152">
        <v>123225</v>
      </c>
      <c r="E5" s="153"/>
      <c r="F5" s="154">
        <v>167497</v>
      </c>
      <c r="G5" s="155"/>
      <c r="H5" s="156"/>
    </row>
    <row r="6" spans="1:8" x14ac:dyDescent="0.15">
      <c r="A6" s="157"/>
      <c r="B6" s="158"/>
      <c r="C6" s="159"/>
      <c r="D6" s="160">
        <v>101577</v>
      </c>
      <c r="E6" s="161"/>
      <c r="F6" s="162">
        <v>82571</v>
      </c>
      <c r="G6" s="163"/>
      <c r="H6" s="164"/>
    </row>
    <row r="7" spans="1:8" x14ac:dyDescent="0.15">
      <c r="A7" s="145" t="s">
        <v>567</v>
      </c>
      <c r="B7" s="150"/>
      <c r="C7" s="151"/>
      <c r="D7" s="152">
        <v>70470</v>
      </c>
      <c r="E7" s="153"/>
      <c r="F7" s="154">
        <v>190274</v>
      </c>
      <c r="G7" s="155"/>
      <c r="H7" s="156"/>
    </row>
    <row r="8" spans="1:8" x14ac:dyDescent="0.15">
      <c r="A8" s="157"/>
      <c r="B8" s="158"/>
      <c r="C8" s="159"/>
      <c r="D8" s="160">
        <v>42857</v>
      </c>
      <c r="E8" s="161"/>
      <c r="F8" s="162">
        <v>88584</v>
      </c>
      <c r="G8" s="163"/>
      <c r="H8" s="164"/>
    </row>
    <row r="9" spans="1:8" x14ac:dyDescent="0.15">
      <c r="A9" s="145" t="s">
        <v>568</v>
      </c>
      <c r="B9" s="150"/>
      <c r="C9" s="151"/>
      <c r="D9" s="152">
        <v>134791</v>
      </c>
      <c r="E9" s="153"/>
      <c r="F9" s="154">
        <v>200194</v>
      </c>
      <c r="G9" s="155"/>
      <c r="H9" s="156"/>
    </row>
    <row r="10" spans="1:8" x14ac:dyDescent="0.15">
      <c r="A10" s="157"/>
      <c r="B10" s="158"/>
      <c r="C10" s="159"/>
      <c r="D10" s="160">
        <v>58971</v>
      </c>
      <c r="E10" s="161"/>
      <c r="F10" s="162">
        <v>106422</v>
      </c>
      <c r="G10" s="163"/>
      <c r="H10" s="164"/>
    </row>
    <row r="11" spans="1:8" x14ac:dyDescent="0.15">
      <c r="A11" s="145" t="s">
        <v>569</v>
      </c>
      <c r="B11" s="150"/>
      <c r="C11" s="151"/>
      <c r="D11" s="152">
        <v>132924</v>
      </c>
      <c r="E11" s="153"/>
      <c r="F11" s="154">
        <v>196914</v>
      </c>
      <c r="G11" s="155"/>
      <c r="H11" s="156"/>
    </row>
    <row r="12" spans="1:8" x14ac:dyDescent="0.15">
      <c r="A12" s="157"/>
      <c r="B12" s="158"/>
      <c r="C12" s="165"/>
      <c r="D12" s="160">
        <v>83783</v>
      </c>
      <c r="E12" s="161"/>
      <c r="F12" s="162">
        <v>98966</v>
      </c>
      <c r="G12" s="163"/>
      <c r="H12" s="164"/>
    </row>
    <row r="13" spans="1:8" x14ac:dyDescent="0.15">
      <c r="A13" s="145"/>
      <c r="B13" s="150"/>
      <c r="C13" s="166"/>
      <c r="D13" s="167">
        <v>116911</v>
      </c>
      <c r="E13" s="168"/>
      <c r="F13" s="169">
        <v>191550</v>
      </c>
      <c r="G13" s="170"/>
      <c r="H13" s="156"/>
    </row>
    <row r="14" spans="1:8" x14ac:dyDescent="0.15">
      <c r="A14" s="157"/>
      <c r="B14" s="158"/>
      <c r="C14" s="159"/>
      <c r="D14" s="160">
        <v>69944</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3.85</v>
      </c>
      <c r="C19" s="171">
        <f>ROUND(VALUE(SUBSTITUTE(実質収支比率等に係る経年分析!G$48,"▲","-")),2)</f>
        <v>3.68</v>
      </c>
      <c r="D19" s="171">
        <f>ROUND(VALUE(SUBSTITUTE(実質収支比率等に係る経年分析!H$48,"▲","-")),2)</f>
        <v>3.71</v>
      </c>
      <c r="E19" s="171">
        <f>ROUND(VALUE(SUBSTITUTE(実質収支比率等に係る経年分析!I$48,"▲","-")),2)</f>
        <v>3.96</v>
      </c>
      <c r="F19" s="171">
        <f>ROUND(VALUE(SUBSTITUTE(実質収支比率等に係る経年分析!J$48,"▲","-")),2)</f>
        <v>7.83</v>
      </c>
    </row>
    <row r="20" spans="1:11" x14ac:dyDescent="0.15">
      <c r="A20" s="171" t="s">
        <v>55</v>
      </c>
      <c r="B20" s="171">
        <f>ROUND(VALUE(SUBSTITUTE(実質収支比率等に係る経年分析!F$47,"▲","-")),2)</f>
        <v>46.94</v>
      </c>
      <c r="C20" s="171">
        <f>ROUND(VALUE(SUBSTITUTE(実質収支比率等に係る経年分析!G$47,"▲","-")),2)</f>
        <v>46.03</v>
      </c>
      <c r="D20" s="171">
        <f>ROUND(VALUE(SUBSTITUTE(実質収支比率等に係る経年分析!H$47,"▲","-")),2)</f>
        <v>44.04</v>
      </c>
      <c r="E20" s="171">
        <f>ROUND(VALUE(SUBSTITUTE(実質収支比率等に係る経年分析!I$47,"▲","-")),2)</f>
        <v>42.17</v>
      </c>
      <c r="F20" s="171">
        <f>ROUND(VALUE(SUBSTITUTE(実質収支比率等に係る経年分析!J$47,"▲","-")),2)</f>
        <v>41</v>
      </c>
    </row>
    <row r="21" spans="1:11" x14ac:dyDescent="0.15">
      <c r="A21" s="171" t="s">
        <v>56</v>
      </c>
      <c r="B21" s="171">
        <f>IF(ISNUMBER(VALUE(SUBSTITUTE(実質収支比率等に係る経年分析!F$49,"▲","-"))),ROUND(VALUE(SUBSTITUTE(実質収支比率等に係る経年分析!F$49,"▲","-")),2),NA())</f>
        <v>-0.9</v>
      </c>
      <c r="C21" s="171">
        <f>IF(ISNUMBER(VALUE(SUBSTITUTE(実質収支比率等に係る経年分析!G$49,"▲","-"))),ROUND(VALUE(SUBSTITUTE(実質収支比率等に係る経年分析!G$49,"▲","-")),2),NA())</f>
        <v>-2.99</v>
      </c>
      <c r="D21" s="171">
        <f>IF(ISNUMBER(VALUE(SUBSTITUTE(実質収支比率等に係る経年分析!H$49,"▲","-"))),ROUND(VALUE(SUBSTITUTE(実質収支比率等に係る経年分析!H$49,"▲","-")),2),NA())</f>
        <v>-3.89</v>
      </c>
      <c r="E21" s="171">
        <f>IF(ISNUMBER(VALUE(SUBSTITUTE(実質収支比率等に係る経年分析!I$49,"▲","-"))),ROUND(VALUE(SUBSTITUTE(実質収支比率等に係る経年分析!I$49,"▲","-")),2),NA())</f>
        <v>-1</v>
      </c>
      <c r="F21" s="171">
        <f>IF(ISNUMBER(VALUE(SUBSTITUTE(実質収支比率等に係る経年分析!J$49,"▲","-"))),ROUND(VALUE(SUBSTITUTE(実質収支比率等に係る経年分析!J$49,"▲","-")),2),NA())</f>
        <v>4.18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漁業集落排水特別会計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1.76</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4.4800000000000004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7.82</v>
      </c>
    </row>
    <row r="36" spans="1:16" x14ac:dyDescent="0.15">
      <c r="A36" s="172" t="str">
        <f>IF(連結実質赤字比率に係る赤字・黒字の構成分析!C$34="",NA(),連結実質赤字比率に係る赤字・黒字の構成分析!C$34)</f>
        <v>町立太良病院事業会計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38.08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46.44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480</v>
      </c>
      <c r="E42" s="173"/>
      <c r="F42" s="173"/>
      <c r="G42" s="173">
        <f>'実質公債費比率（分子）の構造'!L$52</f>
        <v>497</v>
      </c>
      <c r="H42" s="173"/>
      <c r="I42" s="173"/>
      <c r="J42" s="173">
        <f>'実質公債費比率（分子）の構造'!M$52</f>
        <v>479</v>
      </c>
      <c r="K42" s="173"/>
      <c r="L42" s="173"/>
      <c r="M42" s="173">
        <f>'実質公債費比率（分子）の構造'!N$52</f>
        <v>489</v>
      </c>
      <c r="N42" s="173"/>
      <c r="O42" s="173"/>
      <c r="P42" s="173">
        <f>'実質公債費比率（分子）の構造'!O$52</f>
        <v>482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24</v>
      </c>
      <c r="C45" s="173"/>
      <c r="D45" s="173"/>
      <c r="E45" s="173">
        <f>'実質公債費比率（分子）の構造'!L$49</f>
        <v>40</v>
      </c>
      <c r="F45" s="173"/>
      <c r="G45" s="173"/>
      <c r="H45" s="173">
        <f>'実質公債費比率（分子）の構造'!M$49</f>
        <v>60</v>
      </c>
      <c r="I45" s="173"/>
      <c r="J45" s="173"/>
      <c r="K45" s="173">
        <f>'実質公債費比率（分子）の構造'!N$49</f>
        <v>64</v>
      </c>
      <c r="L45" s="173"/>
      <c r="M45" s="173"/>
      <c r="N45" s="173">
        <f>'実質公債費比率（分子）の構造'!O$49</f>
        <v>61</v>
      </c>
      <c r="O45" s="173"/>
      <c r="P45" s="173"/>
    </row>
    <row r="46" spans="1:16" x14ac:dyDescent="0.15">
      <c r="A46" s="173" t="s">
        <v>67</v>
      </c>
      <c r="B46" s="173">
        <f>'実質公債費比率（分子）の構造'!K$48</f>
        <v>85</v>
      </c>
      <c r="C46" s="173"/>
      <c r="D46" s="173"/>
      <c r="E46" s="173">
        <f>'実質公債費比率（分子）の構造'!L$48</f>
        <v>85</v>
      </c>
      <c r="F46" s="173"/>
      <c r="G46" s="173"/>
      <c r="H46" s="173">
        <f>'実質公債費比率（分子）の構造'!M$48</f>
        <v>85</v>
      </c>
      <c r="I46" s="173"/>
      <c r="J46" s="173"/>
      <c r="K46" s="173">
        <f>'実質公債費比率（分子）の構造'!N$48</f>
        <v>85</v>
      </c>
      <c r="L46" s="173"/>
      <c r="M46" s="173"/>
      <c r="N46" s="173">
        <f>'実質公債費比率（分子）の構造'!O$48</f>
        <v>85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481</v>
      </c>
      <c r="C49" s="173"/>
      <c r="D49" s="173"/>
      <c r="E49" s="173">
        <f>'実質公債費比率（分子）の構造'!L$45</f>
        <v>482</v>
      </c>
      <c r="F49" s="173"/>
      <c r="G49" s="173"/>
      <c r="H49" s="173">
        <f>'実質公債費比率（分子）の構造'!M$45</f>
        <v>462</v>
      </c>
      <c r="I49" s="173"/>
      <c r="J49" s="173"/>
      <c r="K49" s="173">
        <f>'実質公債費比率（分子）の構造'!N$45</f>
        <v>488</v>
      </c>
      <c r="L49" s="173"/>
      <c r="M49" s="173"/>
      <c r="N49" s="173">
        <f>'実質公債費比率（分子）の構造'!O$45</f>
        <v>510</v>
      </c>
      <c r="O49" s="173"/>
      <c r="P49" s="173"/>
    </row>
    <row r="50" spans="1:16" x14ac:dyDescent="0.15">
      <c r="A50" s="173" t="s">
        <v>71</v>
      </c>
      <c r="B50" s="173" t="e">
        <f>NA()</f>
        <v>#N/A</v>
      </c>
      <c r="C50" s="173">
        <f>IF(ISNUMBER('実質公債費比率（分子）の構造'!K$53),'実質公債費比率（分子）の構造'!K$53,NA())</f>
        <v>110</v>
      </c>
      <c r="D50" s="173" t="e">
        <f>NA()</f>
        <v>#N/A</v>
      </c>
      <c r="E50" s="173" t="e">
        <f>NA()</f>
        <v>#N/A</v>
      </c>
      <c r="F50" s="173">
        <f>IF(ISNUMBER('実質公債費比率（分子）の構造'!L$53),'実質公債費比率（分子）の構造'!L$53,NA())</f>
        <v>110</v>
      </c>
      <c r="G50" s="173" t="e">
        <f>NA()</f>
        <v>#N/A</v>
      </c>
      <c r="H50" s="173" t="e">
        <f>NA()</f>
        <v>#N/A</v>
      </c>
      <c r="I50" s="173">
        <f>IF(ISNUMBER('実質公債費比率（分子）の構造'!M$53),'実質公債費比率（分子）の構造'!M$53,NA())</f>
        <v>128</v>
      </c>
      <c r="J50" s="173" t="e">
        <f>NA()</f>
        <v>#N/A</v>
      </c>
      <c r="K50" s="173" t="e">
        <f>NA()</f>
        <v>#N/A</v>
      </c>
      <c r="L50" s="173">
        <f>IF(ISNUMBER('実質公債費比率（分子）の構造'!N$53),'実質公債費比率（分子）の構造'!N$53,NA())</f>
        <v>148</v>
      </c>
      <c r="M50" s="173" t="e">
        <f>NA()</f>
        <v>#N/A</v>
      </c>
      <c r="N50" s="173" t="e">
        <f>NA()</f>
        <v>#N/A</v>
      </c>
      <c r="O50" s="173">
        <f>IF(ISNUMBER('実質公債費比率（分子）の構造'!O$53),'実質公債費比率（分子）の構造'!O$53,NA())</f>
        <v>174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4777</v>
      </c>
      <c r="E56" s="172"/>
      <c r="F56" s="172"/>
      <c r="G56" s="172">
        <f>'将来負担比率（分子）の構造'!J$52</f>
        <v>4686</v>
      </c>
      <c r="H56" s="172"/>
      <c r="I56" s="172"/>
      <c r="J56" s="172">
        <f>'将来負担比率（分子）の構造'!K$52</f>
        <v>4430</v>
      </c>
      <c r="K56" s="172"/>
      <c r="L56" s="172"/>
      <c r="M56" s="172">
        <f>'将来負担比率（分子）の構造'!L$52</f>
        <v>4206</v>
      </c>
      <c r="N56" s="172"/>
      <c r="O56" s="172"/>
      <c r="P56" s="172">
        <f>'将来負担比率（分子）の構造'!M$52</f>
        <v>4167</v>
      </c>
    </row>
    <row r="57" spans="1:16" x14ac:dyDescent="0.15">
      <c r="A57" s="172" t="s">
        <v>42</v>
      </c>
      <c r="B57" s="172"/>
      <c r="C57" s="172"/>
      <c r="D57" s="172">
        <f>'将来負担比率（分子）の構造'!I$51</f>
        <v>9</v>
      </c>
      <c r="E57" s="172"/>
      <c r="F57" s="172"/>
      <c r="G57" s="172">
        <f>'将来負担比率（分子）の構造'!J$51</f>
        <v>5</v>
      </c>
      <c r="H57" s="172"/>
      <c r="I57" s="172"/>
      <c r="J57" s="172">
        <f>'将来負担比率（分子）の構造'!K$51</f>
        <v>4</v>
      </c>
      <c r="K57" s="172"/>
      <c r="L57" s="172"/>
      <c r="M57" s="172">
        <f>'将来負担比率（分子）の構造'!L$51</f>
        <v>133</v>
      </c>
      <c r="N57" s="172"/>
      <c r="O57" s="172"/>
      <c r="P57" s="172">
        <f>'将来負担比率（分子）の構造'!M$51</f>
        <v>145</v>
      </c>
    </row>
    <row r="58" spans="1:16" x14ac:dyDescent="0.15">
      <c r="A58" s="172" t="s">
        <v>41</v>
      </c>
      <c r="B58" s="172"/>
      <c r="C58" s="172"/>
      <c r="D58" s="172">
        <f>'将来負担比率（分子）の構造'!I$50</f>
        <v>6660</v>
      </c>
      <c r="E58" s="172"/>
      <c r="F58" s="172"/>
      <c r="G58" s="172">
        <f>'将来負担比率（分子）の構造'!J$50</f>
        <v>6653</v>
      </c>
      <c r="H58" s="172"/>
      <c r="I58" s="172"/>
      <c r="J58" s="172">
        <f>'将来負担比率（分子）の構造'!K$50</f>
        <v>6919</v>
      </c>
      <c r="K58" s="172"/>
      <c r="L58" s="172"/>
      <c r="M58" s="172">
        <f>'将来負担比率（分子）の構造'!L$50</f>
        <v>7095</v>
      </c>
      <c r="N58" s="172"/>
      <c r="O58" s="172"/>
      <c r="P58" s="172">
        <f>'将来負担比率（分子）の構造'!M$50</f>
        <v>7540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551</v>
      </c>
      <c r="C62" s="172"/>
      <c r="D62" s="172"/>
      <c r="E62" s="172">
        <f>'将来負担比率（分子）の構造'!J$45</f>
        <v>466</v>
      </c>
      <c r="F62" s="172"/>
      <c r="G62" s="172"/>
      <c r="H62" s="172">
        <f>'将来負担比率（分子）の構造'!K$45</f>
        <v>432</v>
      </c>
      <c r="I62" s="172"/>
      <c r="J62" s="172"/>
      <c r="K62" s="172">
        <f>'将来負担比率（分子）の構造'!L$45</f>
        <v>461</v>
      </c>
      <c r="L62" s="172"/>
      <c r="M62" s="172"/>
      <c r="N62" s="172">
        <f>'将来負担比率（分子）の構造'!M$45</f>
        <v>408</v>
      </c>
      <c r="O62" s="172"/>
      <c r="P62" s="172"/>
    </row>
    <row r="63" spans="1:16" x14ac:dyDescent="0.15">
      <c r="A63" s="172" t="s">
        <v>34</v>
      </c>
      <c r="B63" s="172">
        <f>'将来負担比率（分子）の構造'!I$44</f>
        <v>617</v>
      </c>
      <c r="C63" s="172"/>
      <c r="D63" s="172"/>
      <c r="E63" s="172">
        <f>'将来負担比率（分子）の構造'!J$44</f>
        <v>596</v>
      </c>
      <c r="F63" s="172"/>
      <c r="G63" s="172"/>
      <c r="H63" s="172">
        <f>'将来負担比率（分子）の構造'!K$44</f>
        <v>539</v>
      </c>
      <c r="I63" s="172"/>
      <c r="J63" s="172"/>
      <c r="K63" s="172">
        <f>'将来負担比率（分子）の構造'!L$44</f>
        <v>481</v>
      </c>
      <c r="L63" s="172"/>
      <c r="M63" s="172"/>
      <c r="N63" s="172">
        <f>'将来負担比率（分子）の構造'!M$44</f>
        <v>455</v>
      </c>
      <c r="O63" s="172"/>
      <c r="P63" s="172"/>
    </row>
    <row r="64" spans="1:16" x14ac:dyDescent="0.15">
      <c r="A64" s="172" t="s">
        <v>33</v>
      </c>
      <c r="B64" s="172">
        <f>'将来負担比率（分子）の構造'!I$43</f>
        <v>1089</v>
      </c>
      <c r="C64" s="172"/>
      <c r="D64" s="172"/>
      <c r="E64" s="172">
        <f>'将来負担比率（分子）の構造'!J$43</f>
        <v>1025</v>
      </c>
      <c r="F64" s="172"/>
      <c r="G64" s="172"/>
      <c r="H64" s="172">
        <f>'将来負担比率（分子）の構造'!K$43</f>
        <v>968</v>
      </c>
      <c r="I64" s="172"/>
      <c r="J64" s="172"/>
      <c r="K64" s="172">
        <f>'将来負担比率（分子）の構造'!L$43</f>
        <v>916</v>
      </c>
      <c r="L64" s="172"/>
      <c r="M64" s="172"/>
      <c r="N64" s="172">
        <f>'将来負担比率（分子）の構造'!M$43</f>
        <v>744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4736</v>
      </c>
      <c r="C66" s="172"/>
      <c r="D66" s="172"/>
      <c r="E66" s="172">
        <f>'将来負担比率（分子）の構造'!J$41</f>
        <v>4799</v>
      </c>
      <c r="F66" s="172"/>
      <c r="G66" s="172"/>
      <c r="H66" s="172">
        <f>'将来負担比率（分子）の構造'!K$41</f>
        <v>4594</v>
      </c>
      <c r="I66" s="172"/>
      <c r="J66" s="172"/>
      <c r="K66" s="172">
        <f>'将来負担比率（分子）の構造'!L$41</f>
        <v>4550</v>
      </c>
      <c r="L66" s="172"/>
      <c r="M66" s="172"/>
      <c r="N66" s="172">
        <f>'将来負担比率（分子）の構造'!M$41</f>
        <v>4671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1418</v>
      </c>
      <c r="C72" s="176">
        <f>基金残高に係る経年分析!G55</f>
        <v>1429</v>
      </c>
      <c r="D72" s="176">
        <f>基金残高に係る経年分析!H55</f>
        <v>1498</v>
      </c>
    </row>
    <row r="73" spans="1:16" x14ac:dyDescent="0.15">
      <c r="A73" s="175" t="s">
        <v>78</v>
      </c>
      <c r="B73" s="176">
        <f>基金残高に係る経年分析!F56</f>
        <v>1526</v>
      </c>
      <c r="C73" s="176">
        <f>基金残高に係る経年分析!G56</f>
        <v>1526</v>
      </c>
      <c r="D73" s="176">
        <f>基金残高に係る経年分析!H56</f>
        <v>1525</v>
      </c>
    </row>
    <row r="74" spans="1:16" x14ac:dyDescent="0.15">
      <c r="A74" s="175" t="s">
        <v>79</v>
      </c>
      <c r="B74" s="176">
        <f>基金残高に係る経年分析!F57</f>
        <v>3711</v>
      </c>
      <c r="C74" s="176">
        <f>基金残高に係る経年分析!G57</f>
        <v>3885</v>
      </c>
      <c r="D74" s="176">
        <f>基金残高に係る経年分析!H57</f>
        <v>4172</v>
      </c>
    </row>
  </sheetData>
  <sheetProtection algorithmName="SHA-512" hashValue="aPxOmHp1OPP9nxaI/NgwCwudPFrtd5ir465yAnU5RGlaCWoWHB1ye5QnzxMf83SBdCfSc3c4Z7l0JW7z7S+Thg==" saltValue="rZKMKXDIZz2dQrYYPj/D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227</v>
      </c>
      <c r="C5" s="697"/>
      <c r="D5" s="697"/>
      <c r="E5" s="697"/>
      <c r="F5" s="697"/>
      <c r="G5" s="697"/>
      <c r="H5" s="697"/>
      <c r="I5" s="697"/>
      <c r="J5" s="697"/>
      <c r="K5" s="697"/>
      <c r="L5" s="697"/>
      <c r="M5" s="697"/>
      <c r="N5" s="697"/>
      <c r="O5" s="697"/>
      <c r="P5" s="697"/>
      <c r="Q5" s="698"/>
      <c r="R5" s="681">
        <v>744255</v>
      </c>
      <c r="S5" s="682"/>
      <c r="T5" s="682"/>
      <c r="U5" s="682"/>
      <c r="V5" s="682"/>
      <c r="W5" s="682"/>
      <c r="X5" s="682"/>
      <c r="Y5" s="725"/>
      <c r="Z5" s="744">
        <v>8.6</v>
      </c>
      <c r="AA5" s="744"/>
      <c r="AB5" s="744"/>
      <c r="AC5" s="744"/>
      <c r="AD5" s="745">
        <v>744255</v>
      </c>
      <c r="AE5" s="745"/>
      <c r="AF5" s="745"/>
      <c r="AG5" s="745"/>
      <c r="AH5" s="745"/>
      <c r="AI5" s="745"/>
      <c r="AJ5" s="745"/>
      <c r="AK5" s="745"/>
      <c r="AL5" s="726">
        <v>20.8</v>
      </c>
      <c r="AM5" s="701"/>
      <c r="AN5" s="701"/>
      <c r="AO5" s="727"/>
      <c r="AP5" s="696" t="s">
        <v>228</v>
      </c>
      <c r="AQ5" s="697"/>
      <c r="AR5" s="697"/>
      <c r="AS5" s="697"/>
      <c r="AT5" s="697"/>
      <c r="AU5" s="697"/>
      <c r="AV5" s="697"/>
      <c r="AW5" s="697"/>
      <c r="AX5" s="697"/>
      <c r="AY5" s="697"/>
      <c r="AZ5" s="697"/>
      <c r="BA5" s="697"/>
      <c r="BB5" s="697"/>
      <c r="BC5" s="697"/>
      <c r="BD5" s="697"/>
      <c r="BE5" s="697"/>
      <c r="BF5" s="698"/>
      <c r="BG5" s="628">
        <v>739541</v>
      </c>
      <c r="BH5" s="629"/>
      <c r="BI5" s="629"/>
      <c r="BJ5" s="629"/>
      <c r="BK5" s="629"/>
      <c r="BL5" s="629"/>
      <c r="BM5" s="629"/>
      <c r="BN5" s="630"/>
      <c r="BO5" s="655">
        <v>99.4</v>
      </c>
      <c r="BP5" s="655"/>
      <c r="BQ5" s="655"/>
      <c r="BR5" s="655"/>
      <c r="BS5" s="656">
        <v>2972</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69686</v>
      </c>
      <c r="S6" s="629"/>
      <c r="T6" s="629"/>
      <c r="U6" s="629"/>
      <c r="V6" s="629"/>
      <c r="W6" s="629"/>
      <c r="X6" s="629"/>
      <c r="Y6" s="630"/>
      <c r="Z6" s="655">
        <v>0.8</v>
      </c>
      <c r="AA6" s="655"/>
      <c r="AB6" s="655"/>
      <c r="AC6" s="655"/>
      <c r="AD6" s="656">
        <v>69686</v>
      </c>
      <c r="AE6" s="656"/>
      <c r="AF6" s="656"/>
      <c r="AG6" s="656"/>
      <c r="AH6" s="656"/>
      <c r="AI6" s="656"/>
      <c r="AJ6" s="656"/>
      <c r="AK6" s="656"/>
      <c r="AL6" s="631">
        <v>2</v>
      </c>
      <c r="AM6" s="632"/>
      <c r="AN6" s="632"/>
      <c r="AO6" s="657"/>
      <c r="AP6" s="625" t="s">
        <v>233</v>
      </c>
      <c r="AQ6" s="626"/>
      <c r="AR6" s="626"/>
      <c r="AS6" s="626"/>
      <c r="AT6" s="626"/>
      <c r="AU6" s="626"/>
      <c r="AV6" s="626"/>
      <c r="AW6" s="626"/>
      <c r="AX6" s="626"/>
      <c r="AY6" s="626"/>
      <c r="AZ6" s="626"/>
      <c r="BA6" s="626"/>
      <c r="BB6" s="626"/>
      <c r="BC6" s="626"/>
      <c r="BD6" s="626"/>
      <c r="BE6" s="626"/>
      <c r="BF6" s="627"/>
      <c r="BG6" s="628">
        <v>739541</v>
      </c>
      <c r="BH6" s="629"/>
      <c r="BI6" s="629"/>
      <c r="BJ6" s="629"/>
      <c r="BK6" s="629"/>
      <c r="BL6" s="629"/>
      <c r="BM6" s="629"/>
      <c r="BN6" s="630"/>
      <c r="BO6" s="655">
        <v>99.4</v>
      </c>
      <c r="BP6" s="655"/>
      <c r="BQ6" s="655"/>
      <c r="BR6" s="655"/>
      <c r="BS6" s="656">
        <v>2972</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76109</v>
      </c>
      <c r="CS6" s="629"/>
      <c r="CT6" s="629"/>
      <c r="CU6" s="629"/>
      <c r="CV6" s="629"/>
      <c r="CW6" s="629"/>
      <c r="CX6" s="629"/>
      <c r="CY6" s="630"/>
      <c r="CZ6" s="726">
        <v>0.9</v>
      </c>
      <c r="DA6" s="701"/>
      <c r="DB6" s="701"/>
      <c r="DC6" s="729"/>
      <c r="DD6" s="634" t="s">
        <v>128</v>
      </c>
      <c r="DE6" s="629"/>
      <c r="DF6" s="629"/>
      <c r="DG6" s="629"/>
      <c r="DH6" s="629"/>
      <c r="DI6" s="629"/>
      <c r="DJ6" s="629"/>
      <c r="DK6" s="629"/>
      <c r="DL6" s="629"/>
      <c r="DM6" s="629"/>
      <c r="DN6" s="629"/>
      <c r="DO6" s="629"/>
      <c r="DP6" s="630"/>
      <c r="DQ6" s="634">
        <v>76102</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591</v>
      </c>
      <c r="S7" s="629"/>
      <c r="T7" s="629"/>
      <c r="U7" s="629"/>
      <c r="V7" s="629"/>
      <c r="W7" s="629"/>
      <c r="X7" s="629"/>
      <c r="Y7" s="630"/>
      <c r="Z7" s="655">
        <v>0</v>
      </c>
      <c r="AA7" s="655"/>
      <c r="AB7" s="655"/>
      <c r="AC7" s="655"/>
      <c r="AD7" s="656">
        <v>591</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298628</v>
      </c>
      <c r="BH7" s="629"/>
      <c r="BI7" s="629"/>
      <c r="BJ7" s="629"/>
      <c r="BK7" s="629"/>
      <c r="BL7" s="629"/>
      <c r="BM7" s="629"/>
      <c r="BN7" s="630"/>
      <c r="BO7" s="655">
        <v>40.1</v>
      </c>
      <c r="BP7" s="655"/>
      <c r="BQ7" s="655"/>
      <c r="BR7" s="655"/>
      <c r="BS7" s="656">
        <v>2972</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2255701</v>
      </c>
      <c r="CS7" s="629"/>
      <c r="CT7" s="629"/>
      <c r="CU7" s="629"/>
      <c r="CV7" s="629"/>
      <c r="CW7" s="629"/>
      <c r="CX7" s="629"/>
      <c r="CY7" s="630"/>
      <c r="CZ7" s="655">
        <v>27.1</v>
      </c>
      <c r="DA7" s="655"/>
      <c r="DB7" s="655"/>
      <c r="DC7" s="655"/>
      <c r="DD7" s="634">
        <v>33088</v>
      </c>
      <c r="DE7" s="629"/>
      <c r="DF7" s="629"/>
      <c r="DG7" s="629"/>
      <c r="DH7" s="629"/>
      <c r="DI7" s="629"/>
      <c r="DJ7" s="629"/>
      <c r="DK7" s="629"/>
      <c r="DL7" s="629"/>
      <c r="DM7" s="629"/>
      <c r="DN7" s="629"/>
      <c r="DO7" s="629"/>
      <c r="DP7" s="630"/>
      <c r="DQ7" s="634">
        <v>631030</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3029</v>
      </c>
      <c r="S8" s="629"/>
      <c r="T8" s="629"/>
      <c r="U8" s="629"/>
      <c r="V8" s="629"/>
      <c r="W8" s="629"/>
      <c r="X8" s="629"/>
      <c r="Y8" s="630"/>
      <c r="Z8" s="655">
        <v>0</v>
      </c>
      <c r="AA8" s="655"/>
      <c r="AB8" s="655"/>
      <c r="AC8" s="655"/>
      <c r="AD8" s="656">
        <v>3029</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13529</v>
      </c>
      <c r="BH8" s="629"/>
      <c r="BI8" s="629"/>
      <c r="BJ8" s="629"/>
      <c r="BK8" s="629"/>
      <c r="BL8" s="629"/>
      <c r="BM8" s="629"/>
      <c r="BN8" s="630"/>
      <c r="BO8" s="655">
        <v>1.8</v>
      </c>
      <c r="BP8" s="655"/>
      <c r="BQ8" s="655"/>
      <c r="BR8" s="655"/>
      <c r="BS8" s="656" t="s">
        <v>128</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1793232</v>
      </c>
      <c r="CS8" s="629"/>
      <c r="CT8" s="629"/>
      <c r="CU8" s="629"/>
      <c r="CV8" s="629"/>
      <c r="CW8" s="629"/>
      <c r="CX8" s="629"/>
      <c r="CY8" s="630"/>
      <c r="CZ8" s="655">
        <v>21.5</v>
      </c>
      <c r="DA8" s="655"/>
      <c r="DB8" s="655"/>
      <c r="DC8" s="655"/>
      <c r="DD8" s="634">
        <v>9307</v>
      </c>
      <c r="DE8" s="629"/>
      <c r="DF8" s="629"/>
      <c r="DG8" s="629"/>
      <c r="DH8" s="629"/>
      <c r="DI8" s="629"/>
      <c r="DJ8" s="629"/>
      <c r="DK8" s="629"/>
      <c r="DL8" s="629"/>
      <c r="DM8" s="629"/>
      <c r="DN8" s="629"/>
      <c r="DO8" s="629"/>
      <c r="DP8" s="630"/>
      <c r="DQ8" s="634">
        <v>804808</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3081</v>
      </c>
      <c r="S9" s="629"/>
      <c r="T9" s="629"/>
      <c r="U9" s="629"/>
      <c r="V9" s="629"/>
      <c r="W9" s="629"/>
      <c r="X9" s="629"/>
      <c r="Y9" s="630"/>
      <c r="Z9" s="655">
        <v>0</v>
      </c>
      <c r="AA9" s="655"/>
      <c r="AB9" s="655"/>
      <c r="AC9" s="655"/>
      <c r="AD9" s="656">
        <v>3081</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263153</v>
      </c>
      <c r="BH9" s="629"/>
      <c r="BI9" s="629"/>
      <c r="BJ9" s="629"/>
      <c r="BK9" s="629"/>
      <c r="BL9" s="629"/>
      <c r="BM9" s="629"/>
      <c r="BN9" s="630"/>
      <c r="BO9" s="655">
        <v>35.4</v>
      </c>
      <c r="BP9" s="655"/>
      <c r="BQ9" s="655"/>
      <c r="BR9" s="655"/>
      <c r="BS9" s="656" t="s">
        <v>128</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799639</v>
      </c>
      <c r="CS9" s="629"/>
      <c r="CT9" s="629"/>
      <c r="CU9" s="629"/>
      <c r="CV9" s="629"/>
      <c r="CW9" s="629"/>
      <c r="CX9" s="629"/>
      <c r="CY9" s="630"/>
      <c r="CZ9" s="655">
        <v>9.6</v>
      </c>
      <c r="DA9" s="655"/>
      <c r="DB9" s="655"/>
      <c r="DC9" s="655"/>
      <c r="DD9" s="634">
        <v>24602</v>
      </c>
      <c r="DE9" s="629"/>
      <c r="DF9" s="629"/>
      <c r="DG9" s="629"/>
      <c r="DH9" s="629"/>
      <c r="DI9" s="629"/>
      <c r="DJ9" s="629"/>
      <c r="DK9" s="629"/>
      <c r="DL9" s="629"/>
      <c r="DM9" s="629"/>
      <c r="DN9" s="629"/>
      <c r="DO9" s="629"/>
      <c r="DP9" s="630"/>
      <c r="DQ9" s="634">
        <v>647672</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11612</v>
      </c>
      <c r="BH10" s="629"/>
      <c r="BI10" s="629"/>
      <c r="BJ10" s="629"/>
      <c r="BK10" s="629"/>
      <c r="BL10" s="629"/>
      <c r="BM10" s="629"/>
      <c r="BN10" s="630"/>
      <c r="BO10" s="655">
        <v>1.6</v>
      </c>
      <c r="BP10" s="655"/>
      <c r="BQ10" s="655"/>
      <c r="BR10" s="655"/>
      <c r="BS10" s="656" t="s">
        <v>128</v>
      </c>
      <c r="BT10" s="656"/>
      <c r="BU10" s="656"/>
      <c r="BV10" s="656"/>
      <c r="BW10" s="656"/>
      <c r="BX10" s="656"/>
      <c r="BY10" s="656"/>
      <c r="BZ10" s="656"/>
      <c r="CA10" s="656"/>
      <c r="CB10" s="714"/>
      <c r="CD10" s="665" t="s">
        <v>246</v>
      </c>
      <c r="CE10" s="666"/>
      <c r="CF10" s="666"/>
      <c r="CG10" s="666"/>
      <c r="CH10" s="666"/>
      <c r="CI10" s="666"/>
      <c r="CJ10" s="666"/>
      <c r="CK10" s="666"/>
      <c r="CL10" s="666"/>
      <c r="CM10" s="666"/>
      <c r="CN10" s="666"/>
      <c r="CO10" s="666"/>
      <c r="CP10" s="666"/>
      <c r="CQ10" s="667"/>
      <c r="CR10" s="628">
        <v>44</v>
      </c>
      <c r="CS10" s="629"/>
      <c r="CT10" s="629"/>
      <c r="CU10" s="629"/>
      <c r="CV10" s="629"/>
      <c r="CW10" s="629"/>
      <c r="CX10" s="629"/>
      <c r="CY10" s="630"/>
      <c r="CZ10" s="655">
        <v>0</v>
      </c>
      <c r="DA10" s="655"/>
      <c r="DB10" s="655"/>
      <c r="DC10" s="655"/>
      <c r="DD10" s="634" t="s">
        <v>128</v>
      </c>
      <c r="DE10" s="629"/>
      <c r="DF10" s="629"/>
      <c r="DG10" s="629"/>
      <c r="DH10" s="629"/>
      <c r="DI10" s="629"/>
      <c r="DJ10" s="629"/>
      <c r="DK10" s="629"/>
      <c r="DL10" s="629"/>
      <c r="DM10" s="629"/>
      <c r="DN10" s="629"/>
      <c r="DO10" s="629"/>
      <c r="DP10" s="630"/>
      <c r="DQ10" s="634">
        <v>44</v>
      </c>
      <c r="DR10" s="629"/>
      <c r="DS10" s="629"/>
      <c r="DT10" s="629"/>
      <c r="DU10" s="629"/>
      <c r="DV10" s="629"/>
      <c r="DW10" s="629"/>
      <c r="DX10" s="629"/>
      <c r="DY10" s="629"/>
      <c r="DZ10" s="629"/>
      <c r="EA10" s="629"/>
      <c r="EB10" s="629"/>
      <c r="EC10" s="673"/>
    </row>
    <row r="11" spans="2:143" ht="11.25" customHeight="1" x14ac:dyDescent="0.15">
      <c r="B11" s="625" t="s">
        <v>247</v>
      </c>
      <c r="C11" s="626"/>
      <c r="D11" s="626"/>
      <c r="E11" s="626"/>
      <c r="F11" s="626"/>
      <c r="G11" s="626"/>
      <c r="H11" s="626"/>
      <c r="I11" s="626"/>
      <c r="J11" s="626"/>
      <c r="K11" s="626"/>
      <c r="L11" s="626"/>
      <c r="M11" s="626"/>
      <c r="N11" s="626"/>
      <c r="O11" s="626"/>
      <c r="P11" s="626"/>
      <c r="Q11" s="627"/>
      <c r="R11" s="628">
        <v>187273</v>
      </c>
      <c r="S11" s="629"/>
      <c r="T11" s="629"/>
      <c r="U11" s="629"/>
      <c r="V11" s="629"/>
      <c r="W11" s="629"/>
      <c r="X11" s="629"/>
      <c r="Y11" s="630"/>
      <c r="Z11" s="631">
        <v>2.2000000000000002</v>
      </c>
      <c r="AA11" s="632"/>
      <c r="AB11" s="632"/>
      <c r="AC11" s="633"/>
      <c r="AD11" s="634">
        <v>187273</v>
      </c>
      <c r="AE11" s="629"/>
      <c r="AF11" s="629"/>
      <c r="AG11" s="629"/>
      <c r="AH11" s="629"/>
      <c r="AI11" s="629"/>
      <c r="AJ11" s="629"/>
      <c r="AK11" s="630"/>
      <c r="AL11" s="631">
        <v>5.2</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10334</v>
      </c>
      <c r="BH11" s="629"/>
      <c r="BI11" s="629"/>
      <c r="BJ11" s="629"/>
      <c r="BK11" s="629"/>
      <c r="BL11" s="629"/>
      <c r="BM11" s="629"/>
      <c r="BN11" s="630"/>
      <c r="BO11" s="655">
        <v>1.4</v>
      </c>
      <c r="BP11" s="655"/>
      <c r="BQ11" s="655"/>
      <c r="BR11" s="655"/>
      <c r="BS11" s="656">
        <v>2972</v>
      </c>
      <c r="BT11" s="656"/>
      <c r="BU11" s="656"/>
      <c r="BV11" s="656"/>
      <c r="BW11" s="656"/>
      <c r="BX11" s="656"/>
      <c r="BY11" s="656"/>
      <c r="BZ11" s="656"/>
      <c r="CA11" s="656"/>
      <c r="CB11" s="714"/>
      <c r="CD11" s="665" t="s">
        <v>249</v>
      </c>
      <c r="CE11" s="666"/>
      <c r="CF11" s="666"/>
      <c r="CG11" s="666"/>
      <c r="CH11" s="666"/>
      <c r="CI11" s="666"/>
      <c r="CJ11" s="666"/>
      <c r="CK11" s="666"/>
      <c r="CL11" s="666"/>
      <c r="CM11" s="666"/>
      <c r="CN11" s="666"/>
      <c r="CO11" s="666"/>
      <c r="CP11" s="666"/>
      <c r="CQ11" s="667"/>
      <c r="CR11" s="628">
        <v>776413</v>
      </c>
      <c r="CS11" s="629"/>
      <c r="CT11" s="629"/>
      <c r="CU11" s="629"/>
      <c r="CV11" s="629"/>
      <c r="CW11" s="629"/>
      <c r="CX11" s="629"/>
      <c r="CY11" s="630"/>
      <c r="CZ11" s="655">
        <v>9.3000000000000007</v>
      </c>
      <c r="DA11" s="655"/>
      <c r="DB11" s="655"/>
      <c r="DC11" s="655"/>
      <c r="DD11" s="634">
        <v>371089</v>
      </c>
      <c r="DE11" s="629"/>
      <c r="DF11" s="629"/>
      <c r="DG11" s="629"/>
      <c r="DH11" s="629"/>
      <c r="DI11" s="629"/>
      <c r="DJ11" s="629"/>
      <c r="DK11" s="629"/>
      <c r="DL11" s="629"/>
      <c r="DM11" s="629"/>
      <c r="DN11" s="629"/>
      <c r="DO11" s="629"/>
      <c r="DP11" s="630"/>
      <c r="DQ11" s="634">
        <v>328242</v>
      </c>
      <c r="DR11" s="629"/>
      <c r="DS11" s="629"/>
      <c r="DT11" s="629"/>
      <c r="DU11" s="629"/>
      <c r="DV11" s="629"/>
      <c r="DW11" s="629"/>
      <c r="DX11" s="629"/>
      <c r="DY11" s="629"/>
      <c r="DZ11" s="629"/>
      <c r="EA11" s="629"/>
      <c r="EB11" s="629"/>
      <c r="EC11" s="673"/>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353941</v>
      </c>
      <c r="BH12" s="629"/>
      <c r="BI12" s="629"/>
      <c r="BJ12" s="629"/>
      <c r="BK12" s="629"/>
      <c r="BL12" s="629"/>
      <c r="BM12" s="629"/>
      <c r="BN12" s="630"/>
      <c r="BO12" s="655">
        <v>47.6</v>
      </c>
      <c r="BP12" s="655"/>
      <c r="BQ12" s="655"/>
      <c r="BR12" s="655"/>
      <c r="BS12" s="656" t="s">
        <v>128</v>
      </c>
      <c r="BT12" s="656"/>
      <c r="BU12" s="656"/>
      <c r="BV12" s="656"/>
      <c r="BW12" s="656"/>
      <c r="BX12" s="656"/>
      <c r="BY12" s="656"/>
      <c r="BZ12" s="656"/>
      <c r="CA12" s="656"/>
      <c r="CB12" s="714"/>
      <c r="CD12" s="665" t="s">
        <v>252</v>
      </c>
      <c r="CE12" s="666"/>
      <c r="CF12" s="666"/>
      <c r="CG12" s="666"/>
      <c r="CH12" s="666"/>
      <c r="CI12" s="666"/>
      <c r="CJ12" s="666"/>
      <c r="CK12" s="666"/>
      <c r="CL12" s="666"/>
      <c r="CM12" s="666"/>
      <c r="CN12" s="666"/>
      <c r="CO12" s="666"/>
      <c r="CP12" s="666"/>
      <c r="CQ12" s="667"/>
      <c r="CR12" s="628">
        <v>354170</v>
      </c>
      <c r="CS12" s="629"/>
      <c r="CT12" s="629"/>
      <c r="CU12" s="629"/>
      <c r="CV12" s="629"/>
      <c r="CW12" s="629"/>
      <c r="CX12" s="629"/>
      <c r="CY12" s="630"/>
      <c r="CZ12" s="655">
        <v>4.2</v>
      </c>
      <c r="DA12" s="655"/>
      <c r="DB12" s="655"/>
      <c r="DC12" s="655"/>
      <c r="DD12" s="634">
        <v>54304</v>
      </c>
      <c r="DE12" s="629"/>
      <c r="DF12" s="629"/>
      <c r="DG12" s="629"/>
      <c r="DH12" s="629"/>
      <c r="DI12" s="629"/>
      <c r="DJ12" s="629"/>
      <c r="DK12" s="629"/>
      <c r="DL12" s="629"/>
      <c r="DM12" s="629"/>
      <c r="DN12" s="629"/>
      <c r="DO12" s="629"/>
      <c r="DP12" s="630"/>
      <c r="DQ12" s="634">
        <v>258221</v>
      </c>
      <c r="DR12" s="629"/>
      <c r="DS12" s="629"/>
      <c r="DT12" s="629"/>
      <c r="DU12" s="629"/>
      <c r="DV12" s="629"/>
      <c r="DW12" s="629"/>
      <c r="DX12" s="629"/>
      <c r="DY12" s="629"/>
      <c r="DZ12" s="629"/>
      <c r="EA12" s="629"/>
      <c r="EB12" s="629"/>
      <c r="EC12" s="673"/>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353046</v>
      </c>
      <c r="BH13" s="629"/>
      <c r="BI13" s="629"/>
      <c r="BJ13" s="629"/>
      <c r="BK13" s="629"/>
      <c r="BL13" s="629"/>
      <c r="BM13" s="629"/>
      <c r="BN13" s="630"/>
      <c r="BO13" s="655">
        <v>47.4</v>
      </c>
      <c r="BP13" s="655"/>
      <c r="BQ13" s="655"/>
      <c r="BR13" s="655"/>
      <c r="BS13" s="656" t="s">
        <v>128</v>
      </c>
      <c r="BT13" s="656"/>
      <c r="BU13" s="656"/>
      <c r="BV13" s="656"/>
      <c r="BW13" s="656"/>
      <c r="BX13" s="656"/>
      <c r="BY13" s="656"/>
      <c r="BZ13" s="656"/>
      <c r="CA13" s="656"/>
      <c r="CB13" s="714"/>
      <c r="CD13" s="665" t="s">
        <v>255</v>
      </c>
      <c r="CE13" s="666"/>
      <c r="CF13" s="666"/>
      <c r="CG13" s="666"/>
      <c r="CH13" s="666"/>
      <c r="CI13" s="666"/>
      <c r="CJ13" s="666"/>
      <c r="CK13" s="666"/>
      <c r="CL13" s="666"/>
      <c r="CM13" s="666"/>
      <c r="CN13" s="666"/>
      <c r="CO13" s="666"/>
      <c r="CP13" s="666"/>
      <c r="CQ13" s="667"/>
      <c r="CR13" s="628">
        <v>393708</v>
      </c>
      <c r="CS13" s="629"/>
      <c r="CT13" s="629"/>
      <c r="CU13" s="629"/>
      <c r="CV13" s="629"/>
      <c r="CW13" s="629"/>
      <c r="CX13" s="629"/>
      <c r="CY13" s="630"/>
      <c r="CZ13" s="655">
        <v>4.7</v>
      </c>
      <c r="DA13" s="655"/>
      <c r="DB13" s="655"/>
      <c r="DC13" s="655"/>
      <c r="DD13" s="634">
        <v>305679</v>
      </c>
      <c r="DE13" s="629"/>
      <c r="DF13" s="629"/>
      <c r="DG13" s="629"/>
      <c r="DH13" s="629"/>
      <c r="DI13" s="629"/>
      <c r="DJ13" s="629"/>
      <c r="DK13" s="629"/>
      <c r="DL13" s="629"/>
      <c r="DM13" s="629"/>
      <c r="DN13" s="629"/>
      <c r="DO13" s="629"/>
      <c r="DP13" s="630"/>
      <c r="DQ13" s="634">
        <v>139931</v>
      </c>
      <c r="DR13" s="629"/>
      <c r="DS13" s="629"/>
      <c r="DT13" s="629"/>
      <c r="DU13" s="629"/>
      <c r="DV13" s="629"/>
      <c r="DW13" s="629"/>
      <c r="DX13" s="629"/>
      <c r="DY13" s="629"/>
      <c r="DZ13" s="629"/>
      <c r="EA13" s="629"/>
      <c r="EB13" s="629"/>
      <c r="EC13" s="673"/>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35630</v>
      </c>
      <c r="BH14" s="629"/>
      <c r="BI14" s="629"/>
      <c r="BJ14" s="629"/>
      <c r="BK14" s="629"/>
      <c r="BL14" s="629"/>
      <c r="BM14" s="629"/>
      <c r="BN14" s="630"/>
      <c r="BO14" s="655">
        <v>4.8</v>
      </c>
      <c r="BP14" s="655"/>
      <c r="BQ14" s="655"/>
      <c r="BR14" s="655"/>
      <c r="BS14" s="656" t="s">
        <v>128</v>
      </c>
      <c r="BT14" s="656"/>
      <c r="BU14" s="656"/>
      <c r="BV14" s="656"/>
      <c r="BW14" s="656"/>
      <c r="BX14" s="656"/>
      <c r="BY14" s="656"/>
      <c r="BZ14" s="656"/>
      <c r="CA14" s="656"/>
      <c r="CB14" s="714"/>
      <c r="CD14" s="665" t="s">
        <v>258</v>
      </c>
      <c r="CE14" s="666"/>
      <c r="CF14" s="666"/>
      <c r="CG14" s="666"/>
      <c r="CH14" s="666"/>
      <c r="CI14" s="666"/>
      <c r="CJ14" s="666"/>
      <c r="CK14" s="666"/>
      <c r="CL14" s="666"/>
      <c r="CM14" s="666"/>
      <c r="CN14" s="666"/>
      <c r="CO14" s="666"/>
      <c r="CP14" s="666"/>
      <c r="CQ14" s="667"/>
      <c r="CR14" s="628">
        <v>401257</v>
      </c>
      <c r="CS14" s="629"/>
      <c r="CT14" s="629"/>
      <c r="CU14" s="629"/>
      <c r="CV14" s="629"/>
      <c r="CW14" s="629"/>
      <c r="CX14" s="629"/>
      <c r="CY14" s="630"/>
      <c r="CZ14" s="655">
        <v>4.8</v>
      </c>
      <c r="DA14" s="655"/>
      <c r="DB14" s="655"/>
      <c r="DC14" s="655"/>
      <c r="DD14" s="634">
        <v>191122</v>
      </c>
      <c r="DE14" s="629"/>
      <c r="DF14" s="629"/>
      <c r="DG14" s="629"/>
      <c r="DH14" s="629"/>
      <c r="DI14" s="629"/>
      <c r="DJ14" s="629"/>
      <c r="DK14" s="629"/>
      <c r="DL14" s="629"/>
      <c r="DM14" s="629"/>
      <c r="DN14" s="629"/>
      <c r="DO14" s="629"/>
      <c r="DP14" s="630"/>
      <c r="DQ14" s="634">
        <v>198634</v>
      </c>
      <c r="DR14" s="629"/>
      <c r="DS14" s="629"/>
      <c r="DT14" s="629"/>
      <c r="DU14" s="629"/>
      <c r="DV14" s="629"/>
      <c r="DW14" s="629"/>
      <c r="DX14" s="629"/>
      <c r="DY14" s="629"/>
      <c r="DZ14" s="629"/>
      <c r="EA14" s="629"/>
      <c r="EB14" s="629"/>
      <c r="EC14" s="673"/>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51342</v>
      </c>
      <c r="BH15" s="629"/>
      <c r="BI15" s="629"/>
      <c r="BJ15" s="629"/>
      <c r="BK15" s="629"/>
      <c r="BL15" s="629"/>
      <c r="BM15" s="629"/>
      <c r="BN15" s="630"/>
      <c r="BO15" s="655">
        <v>6.9</v>
      </c>
      <c r="BP15" s="655"/>
      <c r="BQ15" s="655"/>
      <c r="BR15" s="655"/>
      <c r="BS15" s="656" t="s">
        <v>128</v>
      </c>
      <c r="BT15" s="656"/>
      <c r="BU15" s="656"/>
      <c r="BV15" s="656"/>
      <c r="BW15" s="656"/>
      <c r="BX15" s="656"/>
      <c r="BY15" s="656"/>
      <c r="BZ15" s="656"/>
      <c r="CA15" s="656"/>
      <c r="CB15" s="714"/>
      <c r="CD15" s="665" t="s">
        <v>261</v>
      </c>
      <c r="CE15" s="666"/>
      <c r="CF15" s="666"/>
      <c r="CG15" s="666"/>
      <c r="CH15" s="666"/>
      <c r="CI15" s="666"/>
      <c r="CJ15" s="666"/>
      <c r="CK15" s="666"/>
      <c r="CL15" s="666"/>
      <c r="CM15" s="666"/>
      <c r="CN15" s="666"/>
      <c r="CO15" s="666"/>
      <c r="CP15" s="666"/>
      <c r="CQ15" s="667"/>
      <c r="CR15" s="628">
        <v>588757</v>
      </c>
      <c r="CS15" s="629"/>
      <c r="CT15" s="629"/>
      <c r="CU15" s="629"/>
      <c r="CV15" s="629"/>
      <c r="CW15" s="629"/>
      <c r="CX15" s="629"/>
      <c r="CY15" s="630"/>
      <c r="CZ15" s="655">
        <v>7.1</v>
      </c>
      <c r="DA15" s="655"/>
      <c r="DB15" s="655"/>
      <c r="DC15" s="655"/>
      <c r="DD15" s="634">
        <v>129095</v>
      </c>
      <c r="DE15" s="629"/>
      <c r="DF15" s="629"/>
      <c r="DG15" s="629"/>
      <c r="DH15" s="629"/>
      <c r="DI15" s="629"/>
      <c r="DJ15" s="629"/>
      <c r="DK15" s="629"/>
      <c r="DL15" s="629"/>
      <c r="DM15" s="629"/>
      <c r="DN15" s="629"/>
      <c r="DO15" s="629"/>
      <c r="DP15" s="630"/>
      <c r="DQ15" s="634">
        <v>381716</v>
      </c>
      <c r="DR15" s="629"/>
      <c r="DS15" s="629"/>
      <c r="DT15" s="629"/>
      <c r="DU15" s="629"/>
      <c r="DV15" s="629"/>
      <c r="DW15" s="629"/>
      <c r="DX15" s="629"/>
      <c r="DY15" s="629"/>
      <c r="DZ15" s="629"/>
      <c r="EA15" s="629"/>
      <c r="EB15" s="629"/>
      <c r="EC15" s="673"/>
    </row>
    <row r="16" spans="2:143" ht="11.25" customHeight="1" x14ac:dyDescent="0.15">
      <c r="B16" s="625" t="s">
        <v>262</v>
      </c>
      <c r="C16" s="626"/>
      <c r="D16" s="626"/>
      <c r="E16" s="626"/>
      <c r="F16" s="626"/>
      <c r="G16" s="626"/>
      <c r="H16" s="626"/>
      <c r="I16" s="626"/>
      <c r="J16" s="626"/>
      <c r="K16" s="626"/>
      <c r="L16" s="626"/>
      <c r="M16" s="626"/>
      <c r="N16" s="626"/>
      <c r="O16" s="626"/>
      <c r="P16" s="626"/>
      <c r="Q16" s="627"/>
      <c r="R16" s="628">
        <v>3927</v>
      </c>
      <c r="S16" s="629"/>
      <c r="T16" s="629"/>
      <c r="U16" s="629"/>
      <c r="V16" s="629"/>
      <c r="W16" s="629"/>
      <c r="X16" s="629"/>
      <c r="Y16" s="630"/>
      <c r="Z16" s="655">
        <v>0</v>
      </c>
      <c r="AA16" s="655"/>
      <c r="AB16" s="655"/>
      <c r="AC16" s="655"/>
      <c r="AD16" s="656">
        <v>3927</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264</v>
      </c>
      <c r="CE16" s="666"/>
      <c r="CF16" s="666"/>
      <c r="CG16" s="666"/>
      <c r="CH16" s="666"/>
      <c r="CI16" s="666"/>
      <c r="CJ16" s="666"/>
      <c r="CK16" s="666"/>
      <c r="CL16" s="666"/>
      <c r="CM16" s="666"/>
      <c r="CN16" s="666"/>
      <c r="CO16" s="666"/>
      <c r="CP16" s="666"/>
      <c r="CQ16" s="667"/>
      <c r="CR16" s="628">
        <v>386498</v>
      </c>
      <c r="CS16" s="629"/>
      <c r="CT16" s="629"/>
      <c r="CU16" s="629"/>
      <c r="CV16" s="629"/>
      <c r="CW16" s="629"/>
      <c r="CX16" s="629"/>
      <c r="CY16" s="630"/>
      <c r="CZ16" s="655">
        <v>4.5999999999999996</v>
      </c>
      <c r="DA16" s="655"/>
      <c r="DB16" s="655"/>
      <c r="DC16" s="655"/>
      <c r="DD16" s="634" t="s">
        <v>128</v>
      </c>
      <c r="DE16" s="629"/>
      <c r="DF16" s="629"/>
      <c r="DG16" s="629"/>
      <c r="DH16" s="629"/>
      <c r="DI16" s="629"/>
      <c r="DJ16" s="629"/>
      <c r="DK16" s="629"/>
      <c r="DL16" s="629"/>
      <c r="DM16" s="629"/>
      <c r="DN16" s="629"/>
      <c r="DO16" s="629"/>
      <c r="DP16" s="630"/>
      <c r="DQ16" s="634">
        <v>34279</v>
      </c>
      <c r="DR16" s="629"/>
      <c r="DS16" s="629"/>
      <c r="DT16" s="629"/>
      <c r="DU16" s="629"/>
      <c r="DV16" s="629"/>
      <c r="DW16" s="629"/>
      <c r="DX16" s="629"/>
      <c r="DY16" s="629"/>
      <c r="DZ16" s="629"/>
      <c r="EA16" s="629"/>
      <c r="EB16" s="629"/>
      <c r="EC16" s="673"/>
    </row>
    <row r="17" spans="2:133" ht="11.25" customHeight="1" x14ac:dyDescent="0.15">
      <c r="B17" s="625" t="s">
        <v>265</v>
      </c>
      <c r="C17" s="626"/>
      <c r="D17" s="626"/>
      <c r="E17" s="626"/>
      <c r="F17" s="626"/>
      <c r="G17" s="626"/>
      <c r="H17" s="626"/>
      <c r="I17" s="626"/>
      <c r="J17" s="626"/>
      <c r="K17" s="626"/>
      <c r="L17" s="626"/>
      <c r="M17" s="626"/>
      <c r="N17" s="626"/>
      <c r="O17" s="626"/>
      <c r="P17" s="626"/>
      <c r="Q17" s="627"/>
      <c r="R17" s="628">
        <v>6237</v>
      </c>
      <c r="S17" s="629"/>
      <c r="T17" s="629"/>
      <c r="U17" s="629"/>
      <c r="V17" s="629"/>
      <c r="W17" s="629"/>
      <c r="X17" s="629"/>
      <c r="Y17" s="630"/>
      <c r="Z17" s="655">
        <v>0.1</v>
      </c>
      <c r="AA17" s="655"/>
      <c r="AB17" s="655"/>
      <c r="AC17" s="655"/>
      <c r="AD17" s="656">
        <v>6237</v>
      </c>
      <c r="AE17" s="656"/>
      <c r="AF17" s="656"/>
      <c r="AG17" s="656"/>
      <c r="AH17" s="656"/>
      <c r="AI17" s="656"/>
      <c r="AJ17" s="656"/>
      <c r="AK17" s="656"/>
      <c r="AL17" s="631">
        <v>0.2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267</v>
      </c>
      <c r="CE17" s="666"/>
      <c r="CF17" s="666"/>
      <c r="CG17" s="666"/>
      <c r="CH17" s="666"/>
      <c r="CI17" s="666"/>
      <c r="CJ17" s="666"/>
      <c r="CK17" s="666"/>
      <c r="CL17" s="666"/>
      <c r="CM17" s="666"/>
      <c r="CN17" s="666"/>
      <c r="CO17" s="666"/>
      <c r="CP17" s="666"/>
      <c r="CQ17" s="667"/>
      <c r="CR17" s="628">
        <v>509658</v>
      </c>
      <c r="CS17" s="629"/>
      <c r="CT17" s="629"/>
      <c r="CU17" s="629"/>
      <c r="CV17" s="629"/>
      <c r="CW17" s="629"/>
      <c r="CX17" s="629"/>
      <c r="CY17" s="630"/>
      <c r="CZ17" s="655">
        <v>6.1</v>
      </c>
      <c r="DA17" s="655"/>
      <c r="DB17" s="655"/>
      <c r="DC17" s="655"/>
      <c r="DD17" s="634" t="s">
        <v>128</v>
      </c>
      <c r="DE17" s="629"/>
      <c r="DF17" s="629"/>
      <c r="DG17" s="629"/>
      <c r="DH17" s="629"/>
      <c r="DI17" s="629"/>
      <c r="DJ17" s="629"/>
      <c r="DK17" s="629"/>
      <c r="DL17" s="629"/>
      <c r="DM17" s="629"/>
      <c r="DN17" s="629"/>
      <c r="DO17" s="629"/>
      <c r="DP17" s="630"/>
      <c r="DQ17" s="634">
        <v>508279</v>
      </c>
      <c r="DR17" s="629"/>
      <c r="DS17" s="629"/>
      <c r="DT17" s="629"/>
      <c r="DU17" s="629"/>
      <c r="DV17" s="629"/>
      <c r="DW17" s="629"/>
      <c r="DX17" s="629"/>
      <c r="DY17" s="629"/>
      <c r="DZ17" s="629"/>
      <c r="EA17" s="629"/>
      <c r="EB17" s="629"/>
      <c r="EC17" s="673"/>
    </row>
    <row r="18" spans="2:133" ht="11.25" customHeight="1" x14ac:dyDescent="0.15">
      <c r="B18" s="625" t="s">
        <v>268</v>
      </c>
      <c r="C18" s="626"/>
      <c r="D18" s="626"/>
      <c r="E18" s="626"/>
      <c r="F18" s="626"/>
      <c r="G18" s="626"/>
      <c r="H18" s="626"/>
      <c r="I18" s="626"/>
      <c r="J18" s="626"/>
      <c r="K18" s="626"/>
      <c r="L18" s="626"/>
      <c r="M18" s="626"/>
      <c r="N18" s="626"/>
      <c r="O18" s="626"/>
      <c r="P18" s="626"/>
      <c r="Q18" s="627"/>
      <c r="R18" s="628">
        <v>41417</v>
      </c>
      <c r="S18" s="629"/>
      <c r="T18" s="629"/>
      <c r="U18" s="629"/>
      <c r="V18" s="629"/>
      <c r="W18" s="629"/>
      <c r="X18" s="629"/>
      <c r="Y18" s="630"/>
      <c r="Z18" s="655">
        <v>0.5</v>
      </c>
      <c r="AA18" s="655"/>
      <c r="AB18" s="655"/>
      <c r="AC18" s="655"/>
      <c r="AD18" s="656">
        <v>41417</v>
      </c>
      <c r="AE18" s="656"/>
      <c r="AF18" s="656"/>
      <c r="AG18" s="656"/>
      <c r="AH18" s="656"/>
      <c r="AI18" s="656"/>
      <c r="AJ18" s="656"/>
      <c r="AK18" s="656"/>
      <c r="AL18" s="631">
        <v>1.2000000476837158</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270</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271</v>
      </c>
      <c r="C19" s="626"/>
      <c r="D19" s="626"/>
      <c r="E19" s="626"/>
      <c r="F19" s="626"/>
      <c r="G19" s="626"/>
      <c r="H19" s="626"/>
      <c r="I19" s="626"/>
      <c r="J19" s="626"/>
      <c r="K19" s="626"/>
      <c r="L19" s="626"/>
      <c r="M19" s="626"/>
      <c r="N19" s="626"/>
      <c r="O19" s="626"/>
      <c r="P19" s="626"/>
      <c r="Q19" s="627"/>
      <c r="R19" s="628">
        <v>2430</v>
      </c>
      <c r="S19" s="629"/>
      <c r="T19" s="629"/>
      <c r="U19" s="629"/>
      <c r="V19" s="629"/>
      <c r="W19" s="629"/>
      <c r="X19" s="629"/>
      <c r="Y19" s="630"/>
      <c r="Z19" s="655">
        <v>0</v>
      </c>
      <c r="AA19" s="655"/>
      <c r="AB19" s="655"/>
      <c r="AC19" s="655"/>
      <c r="AD19" s="656">
        <v>2430</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4714</v>
      </c>
      <c r="BH19" s="629"/>
      <c r="BI19" s="629"/>
      <c r="BJ19" s="629"/>
      <c r="BK19" s="629"/>
      <c r="BL19" s="629"/>
      <c r="BM19" s="629"/>
      <c r="BN19" s="630"/>
      <c r="BO19" s="655">
        <v>0.6</v>
      </c>
      <c r="BP19" s="655"/>
      <c r="BQ19" s="655"/>
      <c r="BR19" s="655"/>
      <c r="BS19" s="656" t="s">
        <v>128</v>
      </c>
      <c r="BT19" s="656"/>
      <c r="BU19" s="656"/>
      <c r="BV19" s="656"/>
      <c r="BW19" s="656"/>
      <c r="BX19" s="656"/>
      <c r="BY19" s="656"/>
      <c r="BZ19" s="656"/>
      <c r="CA19" s="656"/>
      <c r="CB19" s="714"/>
      <c r="CD19" s="665" t="s">
        <v>273</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274</v>
      </c>
      <c r="C20" s="626"/>
      <c r="D20" s="626"/>
      <c r="E20" s="626"/>
      <c r="F20" s="626"/>
      <c r="G20" s="626"/>
      <c r="H20" s="626"/>
      <c r="I20" s="626"/>
      <c r="J20" s="626"/>
      <c r="K20" s="626"/>
      <c r="L20" s="626"/>
      <c r="M20" s="626"/>
      <c r="N20" s="626"/>
      <c r="O20" s="626"/>
      <c r="P20" s="626"/>
      <c r="Q20" s="627"/>
      <c r="R20" s="628">
        <v>1291</v>
      </c>
      <c r="S20" s="629"/>
      <c r="T20" s="629"/>
      <c r="U20" s="629"/>
      <c r="V20" s="629"/>
      <c r="W20" s="629"/>
      <c r="X20" s="629"/>
      <c r="Y20" s="630"/>
      <c r="Z20" s="655">
        <v>0</v>
      </c>
      <c r="AA20" s="655"/>
      <c r="AB20" s="655"/>
      <c r="AC20" s="655"/>
      <c r="AD20" s="656">
        <v>1291</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4714</v>
      </c>
      <c r="BH20" s="629"/>
      <c r="BI20" s="629"/>
      <c r="BJ20" s="629"/>
      <c r="BK20" s="629"/>
      <c r="BL20" s="629"/>
      <c r="BM20" s="629"/>
      <c r="BN20" s="630"/>
      <c r="BO20" s="655">
        <v>0.6</v>
      </c>
      <c r="BP20" s="655"/>
      <c r="BQ20" s="655"/>
      <c r="BR20" s="655"/>
      <c r="BS20" s="656" t="s">
        <v>128</v>
      </c>
      <c r="BT20" s="656"/>
      <c r="BU20" s="656"/>
      <c r="BV20" s="656"/>
      <c r="BW20" s="656"/>
      <c r="BX20" s="656"/>
      <c r="BY20" s="656"/>
      <c r="BZ20" s="656"/>
      <c r="CA20" s="656"/>
      <c r="CB20" s="714"/>
      <c r="CD20" s="665" t="s">
        <v>276</v>
      </c>
      <c r="CE20" s="666"/>
      <c r="CF20" s="666"/>
      <c r="CG20" s="666"/>
      <c r="CH20" s="666"/>
      <c r="CI20" s="666"/>
      <c r="CJ20" s="666"/>
      <c r="CK20" s="666"/>
      <c r="CL20" s="666"/>
      <c r="CM20" s="666"/>
      <c r="CN20" s="666"/>
      <c r="CO20" s="666"/>
      <c r="CP20" s="666"/>
      <c r="CQ20" s="667"/>
      <c r="CR20" s="628">
        <v>8335186</v>
      </c>
      <c r="CS20" s="629"/>
      <c r="CT20" s="629"/>
      <c r="CU20" s="629"/>
      <c r="CV20" s="629"/>
      <c r="CW20" s="629"/>
      <c r="CX20" s="629"/>
      <c r="CY20" s="630"/>
      <c r="CZ20" s="655">
        <v>100</v>
      </c>
      <c r="DA20" s="655"/>
      <c r="DB20" s="655"/>
      <c r="DC20" s="655"/>
      <c r="DD20" s="634">
        <v>1118286</v>
      </c>
      <c r="DE20" s="629"/>
      <c r="DF20" s="629"/>
      <c r="DG20" s="629"/>
      <c r="DH20" s="629"/>
      <c r="DI20" s="629"/>
      <c r="DJ20" s="629"/>
      <c r="DK20" s="629"/>
      <c r="DL20" s="629"/>
      <c r="DM20" s="629"/>
      <c r="DN20" s="629"/>
      <c r="DO20" s="629"/>
      <c r="DP20" s="630"/>
      <c r="DQ20" s="634">
        <v>4008958</v>
      </c>
      <c r="DR20" s="629"/>
      <c r="DS20" s="629"/>
      <c r="DT20" s="629"/>
      <c r="DU20" s="629"/>
      <c r="DV20" s="629"/>
      <c r="DW20" s="629"/>
      <c r="DX20" s="629"/>
      <c r="DY20" s="629"/>
      <c r="DZ20" s="629"/>
      <c r="EA20" s="629"/>
      <c r="EB20" s="629"/>
      <c r="EC20" s="673"/>
    </row>
    <row r="21" spans="2:133" ht="11.25" customHeight="1" x14ac:dyDescent="0.15">
      <c r="B21" s="625" t="s">
        <v>277</v>
      </c>
      <c r="C21" s="626"/>
      <c r="D21" s="626"/>
      <c r="E21" s="626"/>
      <c r="F21" s="626"/>
      <c r="G21" s="626"/>
      <c r="H21" s="626"/>
      <c r="I21" s="626"/>
      <c r="J21" s="626"/>
      <c r="K21" s="626"/>
      <c r="L21" s="626"/>
      <c r="M21" s="626"/>
      <c r="N21" s="626"/>
      <c r="O21" s="626"/>
      <c r="P21" s="626"/>
      <c r="Q21" s="627"/>
      <c r="R21" s="628">
        <v>423</v>
      </c>
      <c r="S21" s="629"/>
      <c r="T21" s="629"/>
      <c r="U21" s="629"/>
      <c r="V21" s="629"/>
      <c r="W21" s="629"/>
      <c r="X21" s="629"/>
      <c r="Y21" s="630"/>
      <c r="Z21" s="655">
        <v>0</v>
      </c>
      <c r="AA21" s="655"/>
      <c r="AB21" s="655"/>
      <c r="AC21" s="655"/>
      <c r="AD21" s="656">
        <v>423</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4714</v>
      </c>
      <c r="BH21" s="629"/>
      <c r="BI21" s="629"/>
      <c r="BJ21" s="629"/>
      <c r="BK21" s="629"/>
      <c r="BL21" s="629"/>
      <c r="BM21" s="629"/>
      <c r="BN21" s="630"/>
      <c r="BO21" s="655">
        <v>0.6</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279</v>
      </c>
      <c r="C22" s="692"/>
      <c r="D22" s="692"/>
      <c r="E22" s="692"/>
      <c r="F22" s="692"/>
      <c r="G22" s="692"/>
      <c r="H22" s="692"/>
      <c r="I22" s="692"/>
      <c r="J22" s="692"/>
      <c r="K22" s="692"/>
      <c r="L22" s="692"/>
      <c r="M22" s="692"/>
      <c r="N22" s="692"/>
      <c r="O22" s="692"/>
      <c r="P22" s="692"/>
      <c r="Q22" s="693"/>
      <c r="R22" s="628">
        <v>37273</v>
      </c>
      <c r="S22" s="629"/>
      <c r="T22" s="629"/>
      <c r="U22" s="629"/>
      <c r="V22" s="629"/>
      <c r="W22" s="629"/>
      <c r="X22" s="629"/>
      <c r="Y22" s="630"/>
      <c r="Z22" s="655">
        <v>0.4</v>
      </c>
      <c r="AA22" s="655"/>
      <c r="AB22" s="655"/>
      <c r="AC22" s="655"/>
      <c r="AD22" s="656">
        <v>37273</v>
      </c>
      <c r="AE22" s="656"/>
      <c r="AF22" s="656"/>
      <c r="AG22" s="656"/>
      <c r="AH22" s="656"/>
      <c r="AI22" s="656"/>
      <c r="AJ22" s="656"/>
      <c r="AK22" s="656"/>
      <c r="AL22" s="631">
        <v>1</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2743515</v>
      </c>
      <c r="S23" s="629"/>
      <c r="T23" s="629"/>
      <c r="U23" s="629"/>
      <c r="V23" s="629"/>
      <c r="W23" s="629"/>
      <c r="X23" s="629"/>
      <c r="Y23" s="630"/>
      <c r="Z23" s="655">
        <v>31.6</v>
      </c>
      <c r="AA23" s="655"/>
      <c r="AB23" s="655"/>
      <c r="AC23" s="655"/>
      <c r="AD23" s="656">
        <v>2473448</v>
      </c>
      <c r="AE23" s="656"/>
      <c r="AF23" s="656"/>
      <c r="AG23" s="656"/>
      <c r="AH23" s="656"/>
      <c r="AI23" s="656"/>
      <c r="AJ23" s="656"/>
      <c r="AK23" s="656"/>
      <c r="AL23" s="631">
        <v>69.2</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2473448</v>
      </c>
      <c r="S24" s="629"/>
      <c r="T24" s="629"/>
      <c r="U24" s="629"/>
      <c r="V24" s="629"/>
      <c r="W24" s="629"/>
      <c r="X24" s="629"/>
      <c r="Y24" s="630"/>
      <c r="Z24" s="655">
        <v>28.5</v>
      </c>
      <c r="AA24" s="655"/>
      <c r="AB24" s="655"/>
      <c r="AC24" s="655"/>
      <c r="AD24" s="656">
        <v>2473448</v>
      </c>
      <c r="AE24" s="656"/>
      <c r="AF24" s="656"/>
      <c r="AG24" s="656"/>
      <c r="AH24" s="656"/>
      <c r="AI24" s="656"/>
      <c r="AJ24" s="656"/>
      <c r="AK24" s="656"/>
      <c r="AL24" s="631">
        <v>69.2</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2489996</v>
      </c>
      <c r="CS24" s="682"/>
      <c r="CT24" s="682"/>
      <c r="CU24" s="682"/>
      <c r="CV24" s="682"/>
      <c r="CW24" s="682"/>
      <c r="CX24" s="682"/>
      <c r="CY24" s="725"/>
      <c r="CZ24" s="726">
        <v>29.9</v>
      </c>
      <c r="DA24" s="701"/>
      <c r="DB24" s="701"/>
      <c r="DC24" s="729"/>
      <c r="DD24" s="724">
        <v>1577068</v>
      </c>
      <c r="DE24" s="682"/>
      <c r="DF24" s="682"/>
      <c r="DG24" s="682"/>
      <c r="DH24" s="682"/>
      <c r="DI24" s="682"/>
      <c r="DJ24" s="682"/>
      <c r="DK24" s="725"/>
      <c r="DL24" s="724">
        <v>1566782</v>
      </c>
      <c r="DM24" s="682"/>
      <c r="DN24" s="682"/>
      <c r="DO24" s="682"/>
      <c r="DP24" s="682"/>
      <c r="DQ24" s="682"/>
      <c r="DR24" s="682"/>
      <c r="DS24" s="682"/>
      <c r="DT24" s="682"/>
      <c r="DU24" s="682"/>
      <c r="DV24" s="725"/>
      <c r="DW24" s="726">
        <v>42.3</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270067</v>
      </c>
      <c r="S25" s="629"/>
      <c r="T25" s="629"/>
      <c r="U25" s="629"/>
      <c r="V25" s="629"/>
      <c r="W25" s="629"/>
      <c r="X25" s="629"/>
      <c r="Y25" s="630"/>
      <c r="Z25" s="655">
        <v>3.1</v>
      </c>
      <c r="AA25" s="655"/>
      <c r="AB25" s="655"/>
      <c r="AC25" s="655"/>
      <c r="AD25" s="656" t="s">
        <v>128</v>
      </c>
      <c r="AE25" s="656"/>
      <c r="AF25" s="656"/>
      <c r="AG25" s="656"/>
      <c r="AH25" s="656"/>
      <c r="AI25" s="656"/>
      <c r="AJ25" s="656"/>
      <c r="AK25" s="656"/>
      <c r="AL25" s="631" t="s">
        <v>128</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294</v>
      </c>
      <c r="CE25" s="666"/>
      <c r="CF25" s="666"/>
      <c r="CG25" s="666"/>
      <c r="CH25" s="666"/>
      <c r="CI25" s="666"/>
      <c r="CJ25" s="666"/>
      <c r="CK25" s="666"/>
      <c r="CL25" s="666"/>
      <c r="CM25" s="666"/>
      <c r="CN25" s="666"/>
      <c r="CO25" s="666"/>
      <c r="CP25" s="666"/>
      <c r="CQ25" s="667"/>
      <c r="CR25" s="628">
        <v>968453</v>
      </c>
      <c r="CS25" s="639"/>
      <c r="CT25" s="639"/>
      <c r="CU25" s="639"/>
      <c r="CV25" s="639"/>
      <c r="CW25" s="639"/>
      <c r="CX25" s="639"/>
      <c r="CY25" s="640"/>
      <c r="CZ25" s="631">
        <v>11.6</v>
      </c>
      <c r="DA25" s="641"/>
      <c r="DB25" s="641"/>
      <c r="DC25" s="642"/>
      <c r="DD25" s="634">
        <v>875878</v>
      </c>
      <c r="DE25" s="639"/>
      <c r="DF25" s="639"/>
      <c r="DG25" s="639"/>
      <c r="DH25" s="639"/>
      <c r="DI25" s="639"/>
      <c r="DJ25" s="639"/>
      <c r="DK25" s="640"/>
      <c r="DL25" s="634">
        <v>865712</v>
      </c>
      <c r="DM25" s="639"/>
      <c r="DN25" s="639"/>
      <c r="DO25" s="639"/>
      <c r="DP25" s="639"/>
      <c r="DQ25" s="639"/>
      <c r="DR25" s="639"/>
      <c r="DS25" s="639"/>
      <c r="DT25" s="639"/>
      <c r="DU25" s="639"/>
      <c r="DV25" s="640"/>
      <c r="DW25" s="631">
        <v>23.4</v>
      </c>
      <c r="DX25" s="641"/>
      <c r="DY25" s="641"/>
      <c r="DZ25" s="641"/>
      <c r="EA25" s="641"/>
      <c r="EB25" s="641"/>
      <c r="EC25" s="668"/>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297</v>
      </c>
      <c r="CE26" s="666"/>
      <c r="CF26" s="666"/>
      <c r="CG26" s="666"/>
      <c r="CH26" s="666"/>
      <c r="CI26" s="666"/>
      <c r="CJ26" s="666"/>
      <c r="CK26" s="666"/>
      <c r="CL26" s="666"/>
      <c r="CM26" s="666"/>
      <c r="CN26" s="666"/>
      <c r="CO26" s="666"/>
      <c r="CP26" s="666"/>
      <c r="CQ26" s="667"/>
      <c r="CR26" s="628">
        <v>500042</v>
      </c>
      <c r="CS26" s="629"/>
      <c r="CT26" s="629"/>
      <c r="CU26" s="629"/>
      <c r="CV26" s="629"/>
      <c r="CW26" s="629"/>
      <c r="CX26" s="629"/>
      <c r="CY26" s="630"/>
      <c r="CZ26" s="631">
        <v>6</v>
      </c>
      <c r="DA26" s="641"/>
      <c r="DB26" s="641"/>
      <c r="DC26" s="642"/>
      <c r="DD26" s="634">
        <v>464542</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298</v>
      </c>
      <c r="C27" s="626"/>
      <c r="D27" s="626"/>
      <c r="E27" s="626"/>
      <c r="F27" s="626"/>
      <c r="G27" s="626"/>
      <c r="H27" s="626"/>
      <c r="I27" s="626"/>
      <c r="J27" s="626"/>
      <c r="K27" s="626"/>
      <c r="L27" s="626"/>
      <c r="M27" s="626"/>
      <c r="N27" s="626"/>
      <c r="O27" s="626"/>
      <c r="P27" s="626"/>
      <c r="Q27" s="627"/>
      <c r="R27" s="628">
        <v>3803011</v>
      </c>
      <c r="S27" s="629"/>
      <c r="T27" s="629"/>
      <c r="U27" s="629"/>
      <c r="V27" s="629"/>
      <c r="W27" s="629"/>
      <c r="X27" s="629"/>
      <c r="Y27" s="630"/>
      <c r="Z27" s="655">
        <v>43.9</v>
      </c>
      <c r="AA27" s="655"/>
      <c r="AB27" s="655"/>
      <c r="AC27" s="655"/>
      <c r="AD27" s="656">
        <v>3532944</v>
      </c>
      <c r="AE27" s="656"/>
      <c r="AF27" s="656"/>
      <c r="AG27" s="656"/>
      <c r="AH27" s="656"/>
      <c r="AI27" s="656"/>
      <c r="AJ27" s="656"/>
      <c r="AK27" s="656"/>
      <c r="AL27" s="631">
        <v>98.900001525878906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744255</v>
      </c>
      <c r="BH27" s="629"/>
      <c r="BI27" s="629"/>
      <c r="BJ27" s="629"/>
      <c r="BK27" s="629"/>
      <c r="BL27" s="629"/>
      <c r="BM27" s="629"/>
      <c r="BN27" s="630"/>
      <c r="BO27" s="655">
        <v>100</v>
      </c>
      <c r="BP27" s="655"/>
      <c r="BQ27" s="655"/>
      <c r="BR27" s="655"/>
      <c r="BS27" s="656">
        <v>2972</v>
      </c>
      <c r="BT27" s="656"/>
      <c r="BU27" s="656"/>
      <c r="BV27" s="656"/>
      <c r="BW27" s="656"/>
      <c r="BX27" s="656"/>
      <c r="BY27" s="656"/>
      <c r="BZ27" s="656"/>
      <c r="CA27" s="656"/>
      <c r="CB27" s="714"/>
      <c r="CD27" s="665" t="s">
        <v>300</v>
      </c>
      <c r="CE27" s="666"/>
      <c r="CF27" s="666"/>
      <c r="CG27" s="666"/>
      <c r="CH27" s="666"/>
      <c r="CI27" s="666"/>
      <c r="CJ27" s="666"/>
      <c r="CK27" s="666"/>
      <c r="CL27" s="666"/>
      <c r="CM27" s="666"/>
      <c r="CN27" s="666"/>
      <c r="CO27" s="666"/>
      <c r="CP27" s="666"/>
      <c r="CQ27" s="667"/>
      <c r="CR27" s="628">
        <v>1011885</v>
      </c>
      <c r="CS27" s="639"/>
      <c r="CT27" s="639"/>
      <c r="CU27" s="639"/>
      <c r="CV27" s="639"/>
      <c r="CW27" s="639"/>
      <c r="CX27" s="639"/>
      <c r="CY27" s="640"/>
      <c r="CZ27" s="631">
        <v>12.1</v>
      </c>
      <c r="DA27" s="641"/>
      <c r="DB27" s="641"/>
      <c r="DC27" s="642"/>
      <c r="DD27" s="634">
        <v>192911</v>
      </c>
      <c r="DE27" s="639"/>
      <c r="DF27" s="639"/>
      <c r="DG27" s="639"/>
      <c r="DH27" s="639"/>
      <c r="DI27" s="639"/>
      <c r="DJ27" s="639"/>
      <c r="DK27" s="640"/>
      <c r="DL27" s="634">
        <v>192791</v>
      </c>
      <c r="DM27" s="639"/>
      <c r="DN27" s="639"/>
      <c r="DO27" s="639"/>
      <c r="DP27" s="639"/>
      <c r="DQ27" s="639"/>
      <c r="DR27" s="639"/>
      <c r="DS27" s="639"/>
      <c r="DT27" s="639"/>
      <c r="DU27" s="639"/>
      <c r="DV27" s="640"/>
      <c r="DW27" s="631">
        <v>5.2</v>
      </c>
      <c r="DX27" s="641"/>
      <c r="DY27" s="641"/>
      <c r="DZ27" s="641"/>
      <c r="EA27" s="641"/>
      <c r="EB27" s="641"/>
      <c r="EC27" s="668"/>
    </row>
    <row r="28" spans="2:133" ht="11.25" customHeight="1" x14ac:dyDescent="0.15">
      <c r="B28" s="625" t="s">
        <v>301</v>
      </c>
      <c r="C28" s="626"/>
      <c r="D28" s="626"/>
      <c r="E28" s="626"/>
      <c r="F28" s="626"/>
      <c r="G28" s="626"/>
      <c r="H28" s="626"/>
      <c r="I28" s="626"/>
      <c r="J28" s="626"/>
      <c r="K28" s="626"/>
      <c r="L28" s="626"/>
      <c r="M28" s="626"/>
      <c r="N28" s="626"/>
      <c r="O28" s="626"/>
      <c r="P28" s="626"/>
      <c r="Q28" s="627"/>
      <c r="R28" s="628">
        <v>1131</v>
      </c>
      <c r="S28" s="629"/>
      <c r="T28" s="629"/>
      <c r="U28" s="629"/>
      <c r="V28" s="629"/>
      <c r="W28" s="629"/>
      <c r="X28" s="629"/>
      <c r="Y28" s="630"/>
      <c r="Z28" s="655">
        <v>0</v>
      </c>
      <c r="AA28" s="655"/>
      <c r="AB28" s="655"/>
      <c r="AC28" s="655"/>
      <c r="AD28" s="656">
        <v>1131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302</v>
      </c>
      <c r="CE28" s="666"/>
      <c r="CF28" s="666"/>
      <c r="CG28" s="666"/>
      <c r="CH28" s="666"/>
      <c r="CI28" s="666"/>
      <c r="CJ28" s="666"/>
      <c r="CK28" s="666"/>
      <c r="CL28" s="666"/>
      <c r="CM28" s="666"/>
      <c r="CN28" s="666"/>
      <c r="CO28" s="666"/>
      <c r="CP28" s="666"/>
      <c r="CQ28" s="667"/>
      <c r="CR28" s="628">
        <v>509658</v>
      </c>
      <c r="CS28" s="629"/>
      <c r="CT28" s="629"/>
      <c r="CU28" s="629"/>
      <c r="CV28" s="629"/>
      <c r="CW28" s="629"/>
      <c r="CX28" s="629"/>
      <c r="CY28" s="630"/>
      <c r="CZ28" s="631">
        <v>6.1</v>
      </c>
      <c r="DA28" s="641"/>
      <c r="DB28" s="641"/>
      <c r="DC28" s="642"/>
      <c r="DD28" s="634">
        <v>508279</v>
      </c>
      <c r="DE28" s="629"/>
      <c r="DF28" s="629"/>
      <c r="DG28" s="629"/>
      <c r="DH28" s="629"/>
      <c r="DI28" s="629"/>
      <c r="DJ28" s="629"/>
      <c r="DK28" s="630"/>
      <c r="DL28" s="634">
        <v>508279</v>
      </c>
      <c r="DM28" s="629"/>
      <c r="DN28" s="629"/>
      <c r="DO28" s="629"/>
      <c r="DP28" s="629"/>
      <c r="DQ28" s="629"/>
      <c r="DR28" s="629"/>
      <c r="DS28" s="629"/>
      <c r="DT28" s="629"/>
      <c r="DU28" s="629"/>
      <c r="DV28" s="630"/>
      <c r="DW28" s="631">
        <v>13.7</v>
      </c>
      <c r="DX28" s="641"/>
      <c r="DY28" s="641"/>
      <c r="DZ28" s="641"/>
      <c r="EA28" s="641"/>
      <c r="EB28" s="641"/>
      <c r="EC28" s="668"/>
    </row>
    <row r="29" spans="2:133" ht="11.25" customHeight="1" x14ac:dyDescent="0.15">
      <c r="B29" s="625" t="s">
        <v>303</v>
      </c>
      <c r="C29" s="626"/>
      <c r="D29" s="626"/>
      <c r="E29" s="626"/>
      <c r="F29" s="626"/>
      <c r="G29" s="626"/>
      <c r="H29" s="626"/>
      <c r="I29" s="626"/>
      <c r="J29" s="626"/>
      <c r="K29" s="626"/>
      <c r="L29" s="626"/>
      <c r="M29" s="626"/>
      <c r="N29" s="626"/>
      <c r="O29" s="626"/>
      <c r="P29" s="626"/>
      <c r="Q29" s="627"/>
      <c r="R29" s="628">
        <v>20371</v>
      </c>
      <c r="S29" s="629"/>
      <c r="T29" s="629"/>
      <c r="U29" s="629"/>
      <c r="V29" s="629"/>
      <c r="W29" s="629"/>
      <c r="X29" s="629"/>
      <c r="Y29" s="630"/>
      <c r="Z29" s="655">
        <v>0.2</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5" t="s">
        <v>70</v>
      </c>
      <c r="CG29" s="666"/>
      <c r="CH29" s="666"/>
      <c r="CI29" s="666"/>
      <c r="CJ29" s="666"/>
      <c r="CK29" s="666"/>
      <c r="CL29" s="666"/>
      <c r="CM29" s="666"/>
      <c r="CN29" s="666"/>
      <c r="CO29" s="666"/>
      <c r="CP29" s="666"/>
      <c r="CQ29" s="667"/>
      <c r="CR29" s="628">
        <v>509658</v>
      </c>
      <c r="CS29" s="639"/>
      <c r="CT29" s="639"/>
      <c r="CU29" s="639"/>
      <c r="CV29" s="639"/>
      <c r="CW29" s="639"/>
      <c r="CX29" s="639"/>
      <c r="CY29" s="640"/>
      <c r="CZ29" s="631">
        <v>6.1</v>
      </c>
      <c r="DA29" s="641"/>
      <c r="DB29" s="641"/>
      <c r="DC29" s="642"/>
      <c r="DD29" s="634">
        <v>508279</v>
      </c>
      <c r="DE29" s="639"/>
      <c r="DF29" s="639"/>
      <c r="DG29" s="639"/>
      <c r="DH29" s="639"/>
      <c r="DI29" s="639"/>
      <c r="DJ29" s="639"/>
      <c r="DK29" s="640"/>
      <c r="DL29" s="634">
        <v>508279</v>
      </c>
      <c r="DM29" s="639"/>
      <c r="DN29" s="639"/>
      <c r="DO29" s="639"/>
      <c r="DP29" s="639"/>
      <c r="DQ29" s="639"/>
      <c r="DR29" s="639"/>
      <c r="DS29" s="639"/>
      <c r="DT29" s="639"/>
      <c r="DU29" s="639"/>
      <c r="DV29" s="640"/>
      <c r="DW29" s="631">
        <v>13.7</v>
      </c>
      <c r="DX29" s="641"/>
      <c r="DY29" s="641"/>
      <c r="DZ29" s="641"/>
      <c r="EA29" s="641"/>
      <c r="EB29" s="641"/>
      <c r="EC29" s="668"/>
    </row>
    <row r="30" spans="2:133" ht="11.25" customHeight="1" x14ac:dyDescent="0.15">
      <c r="B30" s="625" t="s">
        <v>305</v>
      </c>
      <c r="C30" s="626"/>
      <c r="D30" s="626"/>
      <c r="E30" s="626"/>
      <c r="F30" s="626"/>
      <c r="G30" s="626"/>
      <c r="H30" s="626"/>
      <c r="I30" s="626"/>
      <c r="J30" s="626"/>
      <c r="K30" s="626"/>
      <c r="L30" s="626"/>
      <c r="M30" s="626"/>
      <c r="N30" s="626"/>
      <c r="O30" s="626"/>
      <c r="P30" s="626"/>
      <c r="Q30" s="627"/>
      <c r="R30" s="628">
        <v>52017</v>
      </c>
      <c r="S30" s="629"/>
      <c r="T30" s="629"/>
      <c r="U30" s="629"/>
      <c r="V30" s="629"/>
      <c r="W30" s="629"/>
      <c r="X30" s="629"/>
      <c r="Y30" s="630"/>
      <c r="Z30" s="655">
        <v>0.6</v>
      </c>
      <c r="AA30" s="655"/>
      <c r="AB30" s="655"/>
      <c r="AC30" s="655"/>
      <c r="AD30" s="656">
        <v>3032</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5" t="s">
        <v>308</v>
      </c>
      <c r="CG30" s="666"/>
      <c r="CH30" s="666"/>
      <c r="CI30" s="666"/>
      <c r="CJ30" s="666"/>
      <c r="CK30" s="666"/>
      <c r="CL30" s="666"/>
      <c r="CM30" s="666"/>
      <c r="CN30" s="666"/>
      <c r="CO30" s="666"/>
      <c r="CP30" s="666"/>
      <c r="CQ30" s="667"/>
      <c r="CR30" s="628">
        <v>494364</v>
      </c>
      <c r="CS30" s="629"/>
      <c r="CT30" s="629"/>
      <c r="CU30" s="629"/>
      <c r="CV30" s="629"/>
      <c r="CW30" s="629"/>
      <c r="CX30" s="629"/>
      <c r="CY30" s="630"/>
      <c r="CZ30" s="631">
        <v>5.9</v>
      </c>
      <c r="DA30" s="641"/>
      <c r="DB30" s="641"/>
      <c r="DC30" s="642"/>
      <c r="DD30" s="634">
        <v>493397</v>
      </c>
      <c r="DE30" s="629"/>
      <c r="DF30" s="629"/>
      <c r="DG30" s="629"/>
      <c r="DH30" s="629"/>
      <c r="DI30" s="629"/>
      <c r="DJ30" s="629"/>
      <c r="DK30" s="630"/>
      <c r="DL30" s="634">
        <v>493397</v>
      </c>
      <c r="DM30" s="629"/>
      <c r="DN30" s="629"/>
      <c r="DO30" s="629"/>
      <c r="DP30" s="629"/>
      <c r="DQ30" s="629"/>
      <c r="DR30" s="629"/>
      <c r="DS30" s="629"/>
      <c r="DT30" s="629"/>
      <c r="DU30" s="629"/>
      <c r="DV30" s="630"/>
      <c r="DW30" s="631">
        <v>13.3</v>
      </c>
      <c r="DX30" s="641"/>
      <c r="DY30" s="641"/>
      <c r="DZ30" s="641"/>
      <c r="EA30" s="641"/>
      <c r="EB30" s="641"/>
      <c r="EC30" s="668"/>
    </row>
    <row r="31" spans="2:133" ht="11.25" customHeight="1" x14ac:dyDescent="0.15">
      <c r="B31" s="625" t="s">
        <v>309</v>
      </c>
      <c r="C31" s="626"/>
      <c r="D31" s="626"/>
      <c r="E31" s="626"/>
      <c r="F31" s="626"/>
      <c r="G31" s="626"/>
      <c r="H31" s="626"/>
      <c r="I31" s="626"/>
      <c r="J31" s="626"/>
      <c r="K31" s="626"/>
      <c r="L31" s="626"/>
      <c r="M31" s="626"/>
      <c r="N31" s="626"/>
      <c r="O31" s="626"/>
      <c r="P31" s="626"/>
      <c r="Q31" s="627"/>
      <c r="R31" s="628">
        <v>24957</v>
      </c>
      <c r="S31" s="629"/>
      <c r="T31" s="629"/>
      <c r="U31" s="629"/>
      <c r="V31" s="629"/>
      <c r="W31" s="629"/>
      <c r="X31" s="629"/>
      <c r="Y31" s="630"/>
      <c r="Z31" s="655">
        <v>0.3</v>
      </c>
      <c r="AA31" s="655"/>
      <c r="AB31" s="655"/>
      <c r="AC31" s="655"/>
      <c r="AD31" s="656" t="s">
        <v>128</v>
      </c>
      <c r="AE31" s="656"/>
      <c r="AF31" s="656"/>
      <c r="AG31" s="656"/>
      <c r="AH31" s="656"/>
      <c r="AI31" s="656"/>
      <c r="AJ31" s="656"/>
      <c r="AK31" s="656"/>
      <c r="AL31" s="631" t="s">
        <v>128</v>
      </c>
      <c r="AM31" s="632"/>
      <c r="AN31" s="632"/>
      <c r="AO31" s="657"/>
      <c r="AP31" s="703" t="s">
        <v>310</v>
      </c>
      <c r="AQ31" s="704"/>
      <c r="AR31" s="704"/>
      <c r="AS31" s="704"/>
      <c r="AT31" s="709" t="s">
        <v>311</v>
      </c>
      <c r="AU31" s="360"/>
      <c r="AV31" s="360"/>
      <c r="AW31" s="360"/>
      <c r="AX31" s="696" t="s">
        <v>189</v>
      </c>
      <c r="AY31" s="697"/>
      <c r="AZ31" s="697"/>
      <c r="BA31" s="697"/>
      <c r="BB31" s="697"/>
      <c r="BC31" s="697"/>
      <c r="BD31" s="697"/>
      <c r="BE31" s="697"/>
      <c r="BF31" s="698"/>
      <c r="BG31" s="699">
        <v>99</v>
      </c>
      <c r="BH31" s="700"/>
      <c r="BI31" s="700"/>
      <c r="BJ31" s="700"/>
      <c r="BK31" s="700"/>
      <c r="BL31" s="700"/>
      <c r="BM31" s="701">
        <v>98</v>
      </c>
      <c r="BN31" s="700"/>
      <c r="BO31" s="700"/>
      <c r="BP31" s="700"/>
      <c r="BQ31" s="702"/>
      <c r="BR31" s="699">
        <v>98.8</v>
      </c>
      <c r="BS31" s="700"/>
      <c r="BT31" s="700"/>
      <c r="BU31" s="700"/>
      <c r="BV31" s="700"/>
      <c r="BW31" s="700"/>
      <c r="BX31" s="701">
        <v>98</v>
      </c>
      <c r="BY31" s="700"/>
      <c r="BZ31" s="700"/>
      <c r="CA31" s="700"/>
      <c r="CB31" s="702"/>
      <c r="CD31" s="717"/>
      <c r="CE31" s="718"/>
      <c r="CF31" s="665" t="s">
        <v>312</v>
      </c>
      <c r="CG31" s="666"/>
      <c r="CH31" s="666"/>
      <c r="CI31" s="666"/>
      <c r="CJ31" s="666"/>
      <c r="CK31" s="666"/>
      <c r="CL31" s="666"/>
      <c r="CM31" s="666"/>
      <c r="CN31" s="666"/>
      <c r="CO31" s="666"/>
      <c r="CP31" s="666"/>
      <c r="CQ31" s="667"/>
      <c r="CR31" s="628">
        <v>15294</v>
      </c>
      <c r="CS31" s="639"/>
      <c r="CT31" s="639"/>
      <c r="CU31" s="639"/>
      <c r="CV31" s="639"/>
      <c r="CW31" s="639"/>
      <c r="CX31" s="639"/>
      <c r="CY31" s="640"/>
      <c r="CZ31" s="631">
        <v>0.2</v>
      </c>
      <c r="DA31" s="641"/>
      <c r="DB31" s="641"/>
      <c r="DC31" s="642"/>
      <c r="DD31" s="634">
        <v>14882</v>
      </c>
      <c r="DE31" s="639"/>
      <c r="DF31" s="639"/>
      <c r="DG31" s="639"/>
      <c r="DH31" s="639"/>
      <c r="DI31" s="639"/>
      <c r="DJ31" s="639"/>
      <c r="DK31" s="640"/>
      <c r="DL31" s="634">
        <v>14882</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313</v>
      </c>
      <c r="C32" s="626"/>
      <c r="D32" s="626"/>
      <c r="E32" s="626"/>
      <c r="F32" s="626"/>
      <c r="G32" s="626"/>
      <c r="H32" s="626"/>
      <c r="I32" s="626"/>
      <c r="J32" s="626"/>
      <c r="K32" s="626"/>
      <c r="L32" s="626"/>
      <c r="M32" s="626"/>
      <c r="N32" s="626"/>
      <c r="O32" s="626"/>
      <c r="P32" s="626"/>
      <c r="Q32" s="627"/>
      <c r="R32" s="628">
        <v>1215517</v>
      </c>
      <c r="S32" s="629"/>
      <c r="T32" s="629"/>
      <c r="U32" s="629"/>
      <c r="V32" s="629"/>
      <c r="W32" s="629"/>
      <c r="X32" s="629"/>
      <c r="Y32" s="630"/>
      <c r="Z32" s="655">
        <v>14</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314</v>
      </c>
      <c r="AV32" s="361"/>
      <c r="AW32" s="361"/>
      <c r="AX32" s="625" t="s">
        <v>315</v>
      </c>
      <c r="AY32" s="626"/>
      <c r="AZ32" s="626"/>
      <c r="BA32" s="626"/>
      <c r="BB32" s="626"/>
      <c r="BC32" s="626"/>
      <c r="BD32" s="626"/>
      <c r="BE32" s="626"/>
      <c r="BF32" s="627"/>
      <c r="BG32" s="694">
        <v>99.5</v>
      </c>
      <c r="BH32" s="639"/>
      <c r="BI32" s="639"/>
      <c r="BJ32" s="639"/>
      <c r="BK32" s="639"/>
      <c r="BL32" s="639"/>
      <c r="BM32" s="632">
        <v>98.9</v>
      </c>
      <c r="BN32" s="695"/>
      <c r="BO32" s="695"/>
      <c r="BP32" s="695"/>
      <c r="BQ32" s="672"/>
      <c r="BR32" s="694">
        <v>99.6</v>
      </c>
      <c r="BS32" s="639"/>
      <c r="BT32" s="639"/>
      <c r="BU32" s="639"/>
      <c r="BV32" s="639"/>
      <c r="BW32" s="639"/>
      <c r="BX32" s="632">
        <v>99.1</v>
      </c>
      <c r="BY32" s="695"/>
      <c r="BZ32" s="695"/>
      <c r="CA32" s="695"/>
      <c r="CB32" s="672"/>
      <c r="CD32" s="719"/>
      <c r="CE32" s="720"/>
      <c r="CF32" s="665" t="s">
        <v>316</v>
      </c>
      <c r="CG32" s="666"/>
      <c r="CH32" s="666"/>
      <c r="CI32" s="666"/>
      <c r="CJ32" s="666"/>
      <c r="CK32" s="666"/>
      <c r="CL32" s="666"/>
      <c r="CM32" s="666"/>
      <c r="CN32" s="666"/>
      <c r="CO32" s="666"/>
      <c r="CP32" s="666"/>
      <c r="CQ32" s="667"/>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8"/>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318</v>
      </c>
      <c r="AY33" s="606"/>
      <c r="AZ33" s="606"/>
      <c r="BA33" s="606"/>
      <c r="BB33" s="606"/>
      <c r="BC33" s="606"/>
      <c r="BD33" s="606"/>
      <c r="BE33" s="606"/>
      <c r="BF33" s="607"/>
      <c r="BG33" s="690">
        <v>98.3</v>
      </c>
      <c r="BH33" s="609"/>
      <c r="BI33" s="609"/>
      <c r="BJ33" s="609"/>
      <c r="BK33" s="609"/>
      <c r="BL33" s="609"/>
      <c r="BM33" s="647">
        <v>97.1</v>
      </c>
      <c r="BN33" s="609"/>
      <c r="BO33" s="609"/>
      <c r="BP33" s="609"/>
      <c r="BQ33" s="658"/>
      <c r="BR33" s="690">
        <v>98.1</v>
      </c>
      <c r="BS33" s="609"/>
      <c r="BT33" s="609"/>
      <c r="BU33" s="609"/>
      <c r="BV33" s="609"/>
      <c r="BW33" s="609"/>
      <c r="BX33" s="647">
        <v>97</v>
      </c>
      <c r="BY33" s="609"/>
      <c r="BZ33" s="609"/>
      <c r="CA33" s="609"/>
      <c r="CB33" s="658"/>
      <c r="CD33" s="665" t="s">
        <v>319</v>
      </c>
      <c r="CE33" s="666"/>
      <c r="CF33" s="666"/>
      <c r="CG33" s="666"/>
      <c r="CH33" s="666"/>
      <c r="CI33" s="666"/>
      <c r="CJ33" s="666"/>
      <c r="CK33" s="666"/>
      <c r="CL33" s="666"/>
      <c r="CM33" s="666"/>
      <c r="CN33" s="666"/>
      <c r="CO33" s="666"/>
      <c r="CP33" s="666"/>
      <c r="CQ33" s="667"/>
      <c r="CR33" s="628">
        <v>4340406</v>
      </c>
      <c r="CS33" s="639"/>
      <c r="CT33" s="639"/>
      <c r="CU33" s="639"/>
      <c r="CV33" s="639"/>
      <c r="CW33" s="639"/>
      <c r="CX33" s="639"/>
      <c r="CY33" s="640"/>
      <c r="CZ33" s="631">
        <v>52.1</v>
      </c>
      <c r="DA33" s="641"/>
      <c r="DB33" s="641"/>
      <c r="DC33" s="642"/>
      <c r="DD33" s="634">
        <v>2182701</v>
      </c>
      <c r="DE33" s="639"/>
      <c r="DF33" s="639"/>
      <c r="DG33" s="639"/>
      <c r="DH33" s="639"/>
      <c r="DI33" s="639"/>
      <c r="DJ33" s="639"/>
      <c r="DK33" s="640"/>
      <c r="DL33" s="634">
        <v>1513705</v>
      </c>
      <c r="DM33" s="639"/>
      <c r="DN33" s="639"/>
      <c r="DO33" s="639"/>
      <c r="DP33" s="639"/>
      <c r="DQ33" s="639"/>
      <c r="DR33" s="639"/>
      <c r="DS33" s="639"/>
      <c r="DT33" s="639"/>
      <c r="DU33" s="639"/>
      <c r="DV33" s="640"/>
      <c r="DW33" s="631">
        <v>40.9</v>
      </c>
      <c r="DX33" s="641"/>
      <c r="DY33" s="641"/>
      <c r="DZ33" s="641"/>
      <c r="EA33" s="641"/>
      <c r="EB33" s="641"/>
      <c r="EC33" s="668"/>
    </row>
    <row r="34" spans="2:133" ht="11.25" customHeight="1" x14ac:dyDescent="0.15">
      <c r="B34" s="625" t="s">
        <v>320</v>
      </c>
      <c r="C34" s="626"/>
      <c r="D34" s="626"/>
      <c r="E34" s="626"/>
      <c r="F34" s="626"/>
      <c r="G34" s="626"/>
      <c r="H34" s="626"/>
      <c r="I34" s="626"/>
      <c r="J34" s="626"/>
      <c r="K34" s="626"/>
      <c r="L34" s="626"/>
      <c r="M34" s="626"/>
      <c r="N34" s="626"/>
      <c r="O34" s="626"/>
      <c r="P34" s="626"/>
      <c r="Q34" s="627"/>
      <c r="R34" s="628">
        <v>654735</v>
      </c>
      <c r="S34" s="629"/>
      <c r="T34" s="629"/>
      <c r="U34" s="629"/>
      <c r="V34" s="629"/>
      <c r="W34" s="629"/>
      <c r="X34" s="629"/>
      <c r="Y34" s="630"/>
      <c r="Z34" s="655">
        <v>7.6</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28">
        <v>1213185</v>
      </c>
      <c r="CS34" s="629"/>
      <c r="CT34" s="629"/>
      <c r="CU34" s="629"/>
      <c r="CV34" s="629"/>
      <c r="CW34" s="629"/>
      <c r="CX34" s="629"/>
      <c r="CY34" s="630"/>
      <c r="CZ34" s="631">
        <v>14.6</v>
      </c>
      <c r="DA34" s="641"/>
      <c r="DB34" s="641"/>
      <c r="DC34" s="642"/>
      <c r="DD34" s="634">
        <v>703829</v>
      </c>
      <c r="DE34" s="629"/>
      <c r="DF34" s="629"/>
      <c r="DG34" s="629"/>
      <c r="DH34" s="629"/>
      <c r="DI34" s="629"/>
      <c r="DJ34" s="629"/>
      <c r="DK34" s="630"/>
      <c r="DL34" s="634">
        <v>507373</v>
      </c>
      <c r="DM34" s="629"/>
      <c r="DN34" s="629"/>
      <c r="DO34" s="629"/>
      <c r="DP34" s="629"/>
      <c r="DQ34" s="629"/>
      <c r="DR34" s="629"/>
      <c r="DS34" s="629"/>
      <c r="DT34" s="629"/>
      <c r="DU34" s="629"/>
      <c r="DV34" s="630"/>
      <c r="DW34" s="631">
        <v>13.7</v>
      </c>
      <c r="DX34" s="641"/>
      <c r="DY34" s="641"/>
      <c r="DZ34" s="641"/>
      <c r="EA34" s="641"/>
      <c r="EB34" s="641"/>
      <c r="EC34" s="668"/>
    </row>
    <row r="35" spans="2:133" ht="11.25" customHeight="1" x14ac:dyDescent="0.15">
      <c r="B35" s="625" t="s">
        <v>322</v>
      </c>
      <c r="C35" s="626"/>
      <c r="D35" s="626"/>
      <c r="E35" s="626"/>
      <c r="F35" s="626"/>
      <c r="G35" s="626"/>
      <c r="H35" s="626"/>
      <c r="I35" s="626"/>
      <c r="J35" s="626"/>
      <c r="K35" s="626"/>
      <c r="L35" s="626"/>
      <c r="M35" s="626"/>
      <c r="N35" s="626"/>
      <c r="O35" s="626"/>
      <c r="P35" s="626"/>
      <c r="Q35" s="627"/>
      <c r="R35" s="628">
        <v>39153</v>
      </c>
      <c r="S35" s="629"/>
      <c r="T35" s="629"/>
      <c r="U35" s="629"/>
      <c r="V35" s="629"/>
      <c r="W35" s="629"/>
      <c r="X35" s="629"/>
      <c r="Y35" s="630"/>
      <c r="Z35" s="655">
        <v>0.5</v>
      </c>
      <c r="AA35" s="655"/>
      <c r="AB35" s="655"/>
      <c r="AC35" s="655"/>
      <c r="AD35" s="656">
        <v>35133</v>
      </c>
      <c r="AE35" s="656"/>
      <c r="AF35" s="656"/>
      <c r="AG35" s="656"/>
      <c r="AH35" s="656"/>
      <c r="AI35" s="656"/>
      <c r="AJ35" s="656"/>
      <c r="AK35" s="656"/>
      <c r="AL35" s="631">
        <v>1</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325</v>
      </c>
      <c r="CE35" s="666"/>
      <c r="CF35" s="666"/>
      <c r="CG35" s="666"/>
      <c r="CH35" s="666"/>
      <c r="CI35" s="666"/>
      <c r="CJ35" s="666"/>
      <c r="CK35" s="666"/>
      <c r="CL35" s="666"/>
      <c r="CM35" s="666"/>
      <c r="CN35" s="666"/>
      <c r="CO35" s="666"/>
      <c r="CP35" s="666"/>
      <c r="CQ35" s="667"/>
      <c r="CR35" s="628">
        <v>42911</v>
      </c>
      <c r="CS35" s="639"/>
      <c r="CT35" s="639"/>
      <c r="CU35" s="639"/>
      <c r="CV35" s="639"/>
      <c r="CW35" s="639"/>
      <c r="CX35" s="639"/>
      <c r="CY35" s="640"/>
      <c r="CZ35" s="631">
        <v>0.5</v>
      </c>
      <c r="DA35" s="641"/>
      <c r="DB35" s="641"/>
      <c r="DC35" s="642"/>
      <c r="DD35" s="634">
        <v>38553</v>
      </c>
      <c r="DE35" s="639"/>
      <c r="DF35" s="639"/>
      <c r="DG35" s="639"/>
      <c r="DH35" s="639"/>
      <c r="DI35" s="639"/>
      <c r="DJ35" s="639"/>
      <c r="DK35" s="640"/>
      <c r="DL35" s="634">
        <v>38553</v>
      </c>
      <c r="DM35" s="639"/>
      <c r="DN35" s="639"/>
      <c r="DO35" s="639"/>
      <c r="DP35" s="639"/>
      <c r="DQ35" s="639"/>
      <c r="DR35" s="639"/>
      <c r="DS35" s="639"/>
      <c r="DT35" s="639"/>
      <c r="DU35" s="639"/>
      <c r="DV35" s="640"/>
      <c r="DW35" s="631">
        <v>1</v>
      </c>
      <c r="DX35" s="641"/>
      <c r="DY35" s="641"/>
      <c r="DZ35" s="641"/>
      <c r="EA35" s="641"/>
      <c r="EB35" s="641"/>
      <c r="EC35" s="668"/>
    </row>
    <row r="36" spans="2:133" ht="11.25" customHeight="1" x14ac:dyDescent="0.15">
      <c r="B36" s="625" t="s">
        <v>326</v>
      </c>
      <c r="C36" s="626"/>
      <c r="D36" s="626"/>
      <c r="E36" s="626"/>
      <c r="F36" s="626"/>
      <c r="G36" s="626"/>
      <c r="H36" s="626"/>
      <c r="I36" s="626"/>
      <c r="J36" s="626"/>
      <c r="K36" s="626"/>
      <c r="L36" s="626"/>
      <c r="M36" s="626"/>
      <c r="N36" s="626"/>
      <c r="O36" s="626"/>
      <c r="P36" s="626"/>
      <c r="Q36" s="627"/>
      <c r="R36" s="628">
        <v>983069</v>
      </c>
      <c r="S36" s="629"/>
      <c r="T36" s="629"/>
      <c r="U36" s="629"/>
      <c r="V36" s="629"/>
      <c r="W36" s="629"/>
      <c r="X36" s="629"/>
      <c r="Y36" s="630"/>
      <c r="Z36" s="655">
        <v>11.3</v>
      </c>
      <c r="AA36" s="655"/>
      <c r="AB36" s="655"/>
      <c r="AC36" s="655"/>
      <c r="AD36" s="656" t="s">
        <v>128</v>
      </c>
      <c r="AE36" s="656"/>
      <c r="AF36" s="656"/>
      <c r="AG36" s="656"/>
      <c r="AH36" s="656"/>
      <c r="AI36" s="656"/>
      <c r="AJ36" s="656"/>
      <c r="AK36" s="656"/>
      <c r="AL36" s="631" t="s">
        <v>128</v>
      </c>
      <c r="AM36" s="632"/>
      <c r="AN36" s="632"/>
      <c r="AO36" s="657"/>
      <c r="AP36" s="218"/>
      <c r="AQ36" s="678" t="s">
        <v>327</v>
      </c>
      <c r="AR36" s="679"/>
      <c r="AS36" s="679"/>
      <c r="AT36" s="679"/>
      <c r="AU36" s="679"/>
      <c r="AV36" s="679"/>
      <c r="AW36" s="679"/>
      <c r="AX36" s="679"/>
      <c r="AY36" s="680"/>
      <c r="AZ36" s="681">
        <v>802244</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64554</v>
      </c>
      <c r="BW36" s="682"/>
      <c r="BX36" s="682"/>
      <c r="BY36" s="682"/>
      <c r="BZ36" s="682"/>
      <c r="CA36" s="682"/>
      <c r="CB36" s="683"/>
      <c r="CD36" s="665" t="s">
        <v>329</v>
      </c>
      <c r="CE36" s="666"/>
      <c r="CF36" s="666"/>
      <c r="CG36" s="666"/>
      <c r="CH36" s="666"/>
      <c r="CI36" s="666"/>
      <c r="CJ36" s="666"/>
      <c r="CK36" s="666"/>
      <c r="CL36" s="666"/>
      <c r="CM36" s="666"/>
      <c r="CN36" s="666"/>
      <c r="CO36" s="666"/>
      <c r="CP36" s="666"/>
      <c r="CQ36" s="667"/>
      <c r="CR36" s="628">
        <v>1191745</v>
      </c>
      <c r="CS36" s="629"/>
      <c r="CT36" s="629"/>
      <c r="CU36" s="629"/>
      <c r="CV36" s="629"/>
      <c r="CW36" s="629"/>
      <c r="CX36" s="629"/>
      <c r="CY36" s="630"/>
      <c r="CZ36" s="631">
        <v>14.3</v>
      </c>
      <c r="DA36" s="641"/>
      <c r="DB36" s="641"/>
      <c r="DC36" s="642"/>
      <c r="DD36" s="634">
        <v>695644</v>
      </c>
      <c r="DE36" s="629"/>
      <c r="DF36" s="629"/>
      <c r="DG36" s="629"/>
      <c r="DH36" s="629"/>
      <c r="DI36" s="629"/>
      <c r="DJ36" s="629"/>
      <c r="DK36" s="630"/>
      <c r="DL36" s="634">
        <v>551068</v>
      </c>
      <c r="DM36" s="629"/>
      <c r="DN36" s="629"/>
      <c r="DO36" s="629"/>
      <c r="DP36" s="629"/>
      <c r="DQ36" s="629"/>
      <c r="DR36" s="629"/>
      <c r="DS36" s="629"/>
      <c r="DT36" s="629"/>
      <c r="DU36" s="629"/>
      <c r="DV36" s="630"/>
      <c r="DW36" s="631">
        <v>14.9</v>
      </c>
      <c r="DX36" s="641"/>
      <c r="DY36" s="641"/>
      <c r="DZ36" s="641"/>
      <c r="EA36" s="641"/>
      <c r="EB36" s="641"/>
      <c r="EC36" s="668"/>
    </row>
    <row r="37" spans="2:133" ht="11.25" customHeight="1" x14ac:dyDescent="0.15">
      <c r="B37" s="625" t="s">
        <v>330</v>
      </c>
      <c r="C37" s="626"/>
      <c r="D37" s="626"/>
      <c r="E37" s="626"/>
      <c r="F37" s="626"/>
      <c r="G37" s="626"/>
      <c r="H37" s="626"/>
      <c r="I37" s="626"/>
      <c r="J37" s="626"/>
      <c r="K37" s="626"/>
      <c r="L37" s="626"/>
      <c r="M37" s="626"/>
      <c r="N37" s="626"/>
      <c r="O37" s="626"/>
      <c r="P37" s="626"/>
      <c r="Q37" s="627"/>
      <c r="R37" s="628">
        <v>939920</v>
      </c>
      <c r="S37" s="629"/>
      <c r="T37" s="629"/>
      <c r="U37" s="629"/>
      <c r="V37" s="629"/>
      <c r="W37" s="629"/>
      <c r="X37" s="629"/>
      <c r="Y37" s="630"/>
      <c r="Z37" s="655">
        <v>10.8</v>
      </c>
      <c r="AA37" s="655"/>
      <c r="AB37" s="655"/>
      <c r="AC37" s="655"/>
      <c r="AD37" s="656" t="s">
        <v>128</v>
      </c>
      <c r="AE37" s="656"/>
      <c r="AF37" s="656"/>
      <c r="AG37" s="656"/>
      <c r="AH37" s="656"/>
      <c r="AI37" s="656"/>
      <c r="AJ37" s="656"/>
      <c r="AK37" s="656"/>
      <c r="AL37" s="631" t="s">
        <v>128</v>
      </c>
      <c r="AM37" s="632"/>
      <c r="AN37" s="632"/>
      <c r="AO37" s="657"/>
      <c r="AQ37" s="669" t="s">
        <v>331</v>
      </c>
      <c r="AR37" s="670"/>
      <c r="AS37" s="670"/>
      <c r="AT37" s="670"/>
      <c r="AU37" s="670"/>
      <c r="AV37" s="670"/>
      <c r="AW37" s="670"/>
      <c r="AX37" s="670"/>
      <c r="AY37" s="671"/>
      <c r="AZ37" s="628">
        <v>237538</v>
      </c>
      <c r="BA37" s="629"/>
      <c r="BB37" s="629"/>
      <c r="BC37" s="629"/>
      <c r="BD37" s="639"/>
      <c r="BE37" s="639"/>
      <c r="BF37" s="672"/>
      <c r="BG37" s="665" t="s">
        <v>332</v>
      </c>
      <c r="BH37" s="666"/>
      <c r="BI37" s="666"/>
      <c r="BJ37" s="666"/>
      <c r="BK37" s="666"/>
      <c r="BL37" s="666"/>
      <c r="BM37" s="666"/>
      <c r="BN37" s="666"/>
      <c r="BO37" s="666"/>
      <c r="BP37" s="666"/>
      <c r="BQ37" s="666"/>
      <c r="BR37" s="666"/>
      <c r="BS37" s="666"/>
      <c r="BT37" s="666"/>
      <c r="BU37" s="667"/>
      <c r="BV37" s="628">
        <v>105413</v>
      </c>
      <c r="BW37" s="629"/>
      <c r="BX37" s="629"/>
      <c r="BY37" s="629"/>
      <c r="BZ37" s="629"/>
      <c r="CA37" s="629"/>
      <c r="CB37" s="673"/>
      <c r="CD37" s="665" t="s">
        <v>333</v>
      </c>
      <c r="CE37" s="666"/>
      <c r="CF37" s="666"/>
      <c r="CG37" s="666"/>
      <c r="CH37" s="666"/>
      <c r="CI37" s="666"/>
      <c r="CJ37" s="666"/>
      <c r="CK37" s="666"/>
      <c r="CL37" s="666"/>
      <c r="CM37" s="666"/>
      <c r="CN37" s="666"/>
      <c r="CO37" s="666"/>
      <c r="CP37" s="666"/>
      <c r="CQ37" s="667"/>
      <c r="CR37" s="628">
        <v>320670</v>
      </c>
      <c r="CS37" s="639"/>
      <c r="CT37" s="639"/>
      <c r="CU37" s="639"/>
      <c r="CV37" s="639"/>
      <c r="CW37" s="639"/>
      <c r="CX37" s="639"/>
      <c r="CY37" s="640"/>
      <c r="CZ37" s="631">
        <v>3.8</v>
      </c>
      <c r="DA37" s="641"/>
      <c r="DB37" s="641"/>
      <c r="DC37" s="642"/>
      <c r="DD37" s="634">
        <v>320670</v>
      </c>
      <c r="DE37" s="639"/>
      <c r="DF37" s="639"/>
      <c r="DG37" s="639"/>
      <c r="DH37" s="639"/>
      <c r="DI37" s="639"/>
      <c r="DJ37" s="639"/>
      <c r="DK37" s="640"/>
      <c r="DL37" s="634">
        <v>249477</v>
      </c>
      <c r="DM37" s="639"/>
      <c r="DN37" s="639"/>
      <c r="DO37" s="639"/>
      <c r="DP37" s="639"/>
      <c r="DQ37" s="639"/>
      <c r="DR37" s="639"/>
      <c r="DS37" s="639"/>
      <c r="DT37" s="639"/>
      <c r="DU37" s="639"/>
      <c r="DV37" s="640"/>
      <c r="DW37" s="631">
        <v>6.7</v>
      </c>
      <c r="DX37" s="641"/>
      <c r="DY37" s="641"/>
      <c r="DZ37" s="641"/>
      <c r="EA37" s="641"/>
      <c r="EB37" s="641"/>
      <c r="EC37" s="668"/>
    </row>
    <row r="38" spans="2:133" ht="11.25" customHeight="1" x14ac:dyDescent="0.15">
      <c r="B38" s="625" t="s">
        <v>334</v>
      </c>
      <c r="C38" s="626"/>
      <c r="D38" s="626"/>
      <c r="E38" s="626"/>
      <c r="F38" s="626"/>
      <c r="G38" s="626"/>
      <c r="H38" s="626"/>
      <c r="I38" s="626"/>
      <c r="J38" s="626"/>
      <c r="K38" s="626"/>
      <c r="L38" s="626"/>
      <c r="M38" s="626"/>
      <c r="N38" s="626"/>
      <c r="O38" s="626"/>
      <c r="P38" s="626"/>
      <c r="Q38" s="627"/>
      <c r="R38" s="628">
        <v>132483</v>
      </c>
      <c r="S38" s="629"/>
      <c r="T38" s="629"/>
      <c r="U38" s="629"/>
      <c r="V38" s="629"/>
      <c r="W38" s="629"/>
      <c r="X38" s="629"/>
      <c r="Y38" s="630"/>
      <c r="Z38" s="655">
        <v>1.5</v>
      </c>
      <c r="AA38" s="655"/>
      <c r="AB38" s="655"/>
      <c r="AC38" s="655"/>
      <c r="AD38" s="656" t="s">
        <v>128</v>
      </c>
      <c r="AE38" s="656"/>
      <c r="AF38" s="656"/>
      <c r="AG38" s="656"/>
      <c r="AH38" s="656"/>
      <c r="AI38" s="656"/>
      <c r="AJ38" s="656"/>
      <c r="AK38" s="656"/>
      <c r="AL38" s="631" t="s">
        <v>128</v>
      </c>
      <c r="AM38" s="632"/>
      <c r="AN38" s="632"/>
      <c r="AO38" s="657"/>
      <c r="AQ38" s="669" t="s">
        <v>335</v>
      </c>
      <c r="AR38" s="670"/>
      <c r="AS38" s="670"/>
      <c r="AT38" s="670"/>
      <c r="AU38" s="670"/>
      <c r="AV38" s="670"/>
      <c r="AW38" s="670"/>
      <c r="AX38" s="670"/>
      <c r="AY38" s="671"/>
      <c r="AZ38" s="628">
        <v>35097</v>
      </c>
      <c r="BA38" s="629"/>
      <c r="BB38" s="629"/>
      <c r="BC38" s="629"/>
      <c r="BD38" s="639"/>
      <c r="BE38" s="639"/>
      <c r="BF38" s="672"/>
      <c r="BG38" s="665" t="s">
        <v>336</v>
      </c>
      <c r="BH38" s="666"/>
      <c r="BI38" s="666"/>
      <c r="BJ38" s="666"/>
      <c r="BK38" s="666"/>
      <c r="BL38" s="666"/>
      <c r="BM38" s="666"/>
      <c r="BN38" s="666"/>
      <c r="BO38" s="666"/>
      <c r="BP38" s="666"/>
      <c r="BQ38" s="666"/>
      <c r="BR38" s="666"/>
      <c r="BS38" s="666"/>
      <c r="BT38" s="666"/>
      <c r="BU38" s="667"/>
      <c r="BV38" s="628">
        <v>1315</v>
      </c>
      <c r="BW38" s="629"/>
      <c r="BX38" s="629"/>
      <c r="BY38" s="629"/>
      <c r="BZ38" s="629"/>
      <c r="CA38" s="629"/>
      <c r="CB38" s="673"/>
      <c r="CD38" s="665" t="s">
        <v>337</v>
      </c>
      <c r="CE38" s="666"/>
      <c r="CF38" s="666"/>
      <c r="CG38" s="666"/>
      <c r="CH38" s="666"/>
      <c r="CI38" s="666"/>
      <c r="CJ38" s="666"/>
      <c r="CK38" s="666"/>
      <c r="CL38" s="666"/>
      <c r="CM38" s="666"/>
      <c r="CN38" s="666"/>
      <c r="CO38" s="666"/>
      <c r="CP38" s="666"/>
      <c r="CQ38" s="667"/>
      <c r="CR38" s="628">
        <v>564706</v>
      </c>
      <c r="CS38" s="629"/>
      <c r="CT38" s="629"/>
      <c r="CU38" s="629"/>
      <c r="CV38" s="629"/>
      <c r="CW38" s="629"/>
      <c r="CX38" s="629"/>
      <c r="CY38" s="630"/>
      <c r="CZ38" s="631">
        <v>6.8</v>
      </c>
      <c r="DA38" s="641"/>
      <c r="DB38" s="641"/>
      <c r="DC38" s="642"/>
      <c r="DD38" s="634">
        <v>450999</v>
      </c>
      <c r="DE38" s="629"/>
      <c r="DF38" s="629"/>
      <c r="DG38" s="629"/>
      <c r="DH38" s="629"/>
      <c r="DI38" s="629"/>
      <c r="DJ38" s="629"/>
      <c r="DK38" s="630"/>
      <c r="DL38" s="634">
        <v>416711</v>
      </c>
      <c r="DM38" s="629"/>
      <c r="DN38" s="629"/>
      <c r="DO38" s="629"/>
      <c r="DP38" s="629"/>
      <c r="DQ38" s="629"/>
      <c r="DR38" s="629"/>
      <c r="DS38" s="629"/>
      <c r="DT38" s="629"/>
      <c r="DU38" s="629"/>
      <c r="DV38" s="630"/>
      <c r="DW38" s="631">
        <v>11.3</v>
      </c>
      <c r="DX38" s="641"/>
      <c r="DY38" s="641"/>
      <c r="DZ38" s="641"/>
      <c r="EA38" s="641"/>
      <c r="EB38" s="641"/>
      <c r="EC38" s="668"/>
    </row>
    <row r="39" spans="2:133" ht="11.25" customHeight="1" x14ac:dyDescent="0.15">
      <c r="B39" s="625" t="s">
        <v>338</v>
      </c>
      <c r="C39" s="626"/>
      <c r="D39" s="626"/>
      <c r="E39" s="626"/>
      <c r="F39" s="626"/>
      <c r="G39" s="626"/>
      <c r="H39" s="626"/>
      <c r="I39" s="626"/>
      <c r="J39" s="626"/>
      <c r="K39" s="626"/>
      <c r="L39" s="626"/>
      <c r="M39" s="626"/>
      <c r="N39" s="626"/>
      <c r="O39" s="626"/>
      <c r="P39" s="626"/>
      <c r="Q39" s="627"/>
      <c r="R39" s="628">
        <v>188083</v>
      </c>
      <c r="S39" s="629"/>
      <c r="T39" s="629"/>
      <c r="U39" s="629"/>
      <c r="V39" s="629"/>
      <c r="W39" s="629"/>
      <c r="X39" s="629"/>
      <c r="Y39" s="630"/>
      <c r="Z39" s="655">
        <v>2.2000000000000002</v>
      </c>
      <c r="AA39" s="655"/>
      <c r="AB39" s="655"/>
      <c r="AC39" s="655"/>
      <c r="AD39" s="656">
        <v>122</v>
      </c>
      <c r="AE39" s="656"/>
      <c r="AF39" s="656"/>
      <c r="AG39" s="656"/>
      <c r="AH39" s="656"/>
      <c r="AI39" s="656"/>
      <c r="AJ39" s="656"/>
      <c r="AK39" s="656"/>
      <c r="AL39" s="631">
        <v>0</v>
      </c>
      <c r="AM39" s="632"/>
      <c r="AN39" s="632"/>
      <c r="AO39" s="657"/>
      <c r="AQ39" s="669" t="s">
        <v>339</v>
      </c>
      <c r="AR39" s="670"/>
      <c r="AS39" s="670"/>
      <c r="AT39" s="670"/>
      <c r="AU39" s="670"/>
      <c r="AV39" s="670"/>
      <c r="AW39" s="670"/>
      <c r="AX39" s="670"/>
      <c r="AY39" s="671"/>
      <c r="AZ39" s="628">
        <v>34892</v>
      </c>
      <c r="BA39" s="629"/>
      <c r="BB39" s="629"/>
      <c r="BC39" s="629"/>
      <c r="BD39" s="639"/>
      <c r="BE39" s="639"/>
      <c r="BF39" s="672"/>
      <c r="BG39" s="665" t="s">
        <v>340</v>
      </c>
      <c r="BH39" s="666"/>
      <c r="BI39" s="666"/>
      <c r="BJ39" s="666"/>
      <c r="BK39" s="666"/>
      <c r="BL39" s="666"/>
      <c r="BM39" s="666"/>
      <c r="BN39" s="666"/>
      <c r="BO39" s="666"/>
      <c r="BP39" s="666"/>
      <c r="BQ39" s="666"/>
      <c r="BR39" s="666"/>
      <c r="BS39" s="666"/>
      <c r="BT39" s="666"/>
      <c r="BU39" s="667"/>
      <c r="BV39" s="628">
        <v>2410</v>
      </c>
      <c r="BW39" s="629"/>
      <c r="BX39" s="629"/>
      <c r="BY39" s="629"/>
      <c r="BZ39" s="629"/>
      <c r="CA39" s="629"/>
      <c r="CB39" s="673"/>
      <c r="CD39" s="665" t="s">
        <v>341</v>
      </c>
      <c r="CE39" s="666"/>
      <c r="CF39" s="666"/>
      <c r="CG39" s="666"/>
      <c r="CH39" s="666"/>
      <c r="CI39" s="666"/>
      <c r="CJ39" s="666"/>
      <c r="CK39" s="666"/>
      <c r="CL39" s="666"/>
      <c r="CM39" s="666"/>
      <c r="CN39" s="666"/>
      <c r="CO39" s="666"/>
      <c r="CP39" s="666"/>
      <c r="CQ39" s="667"/>
      <c r="CR39" s="628">
        <v>1210309</v>
      </c>
      <c r="CS39" s="639"/>
      <c r="CT39" s="639"/>
      <c r="CU39" s="639"/>
      <c r="CV39" s="639"/>
      <c r="CW39" s="639"/>
      <c r="CX39" s="639"/>
      <c r="CY39" s="640"/>
      <c r="CZ39" s="631">
        <v>14.5</v>
      </c>
      <c r="DA39" s="641"/>
      <c r="DB39" s="641"/>
      <c r="DC39" s="642"/>
      <c r="DD39" s="634">
        <v>226126</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342</v>
      </c>
      <c r="C40" s="626"/>
      <c r="D40" s="626"/>
      <c r="E40" s="626"/>
      <c r="F40" s="626"/>
      <c r="G40" s="626"/>
      <c r="H40" s="626"/>
      <c r="I40" s="626"/>
      <c r="J40" s="626"/>
      <c r="K40" s="626"/>
      <c r="L40" s="626"/>
      <c r="M40" s="626"/>
      <c r="N40" s="626"/>
      <c r="O40" s="626"/>
      <c r="P40" s="626"/>
      <c r="Q40" s="627"/>
      <c r="R40" s="628">
        <v>615936</v>
      </c>
      <c r="S40" s="629"/>
      <c r="T40" s="629"/>
      <c r="U40" s="629"/>
      <c r="V40" s="629"/>
      <c r="W40" s="629"/>
      <c r="X40" s="629"/>
      <c r="Y40" s="630"/>
      <c r="Z40" s="655">
        <v>7.1</v>
      </c>
      <c r="AA40" s="655"/>
      <c r="AB40" s="655"/>
      <c r="AC40" s="655"/>
      <c r="AD40" s="656" t="s">
        <v>128</v>
      </c>
      <c r="AE40" s="656"/>
      <c r="AF40" s="656"/>
      <c r="AG40" s="656"/>
      <c r="AH40" s="656"/>
      <c r="AI40" s="656"/>
      <c r="AJ40" s="656"/>
      <c r="AK40" s="656"/>
      <c r="AL40" s="631" t="s">
        <v>128</v>
      </c>
      <c r="AM40" s="632"/>
      <c r="AN40" s="632"/>
      <c r="AO40" s="657"/>
      <c r="AQ40" s="669" t="s">
        <v>343</v>
      </c>
      <c r="AR40" s="670"/>
      <c r="AS40" s="670"/>
      <c r="AT40" s="670"/>
      <c r="AU40" s="670"/>
      <c r="AV40" s="670"/>
      <c r="AW40" s="670"/>
      <c r="AX40" s="670"/>
      <c r="AY40" s="671"/>
      <c r="AZ40" s="628" t="s">
        <v>128</v>
      </c>
      <c r="BA40" s="629"/>
      <c r="BB40" s="629"/>
      <c r="BC40" s="629"/>
      <c r="BD40" s="639"/>
      <c r="BE40" s="639"/>
      <c r="BF40" s="672"/>
      <c r="BG40" s="674" t="s">
        <v>344</v>
      </c>
      <c r="BH40" s="675"/>
      <c r="BI40" s="675"/>
      <c r="BJ40" s="675"/>
      <c r="BK40" s="675"/>
      <c r="BL40" s="363"/>
      <c r="BM40" s="666" t="s">
        <v>345</v>
      </c>
      <c r="BN40" s="666"/>
      <c r="BO40" s="666"/>
      <c r="BP40" s="666"/>
      <c r="BQ40" s="666"/>
      <c r="BR40" s="666"/>
      <c r="BS40" s="666"/>
      <c r="BT40" s="666"/>
      <c r="BU40" s="667"/>
      <c r="BV40" s="628">
        <v>116</v>
      </c>
      <c r="BW40" s="629"/>
      <c r="BX40" s="629"/>
      <c r="BY40" s="629"/>
      <c r="BZ40" s="629"/>
      <c r="CA40" s="629"/>
      <c r="CB40" s="673"/>
      <c r="CD40" s="665" t="s">
        <v>346</v>
      </c>
      <c r="CE40" s="666"/>
      <c r="CF40" s="666"/>
      <c r="CG40" s="666"/>
      <c r="CH40" s="666"/>
      <c r="CI40" s="666"/>
      <c r="CJ40" s="666"/>
      <c r="CK40" s="666"/>
      <c r="CL40" s="666"/>
      <c r="CM40" s="666"/>
      <c r="CN40" s="666"/>
      <c r="CO40" s="666"/>
      <c r="CP40" s="666"/>
      <c r="CQ40" s="667"/>
      <c r="CR40" s="628">
        <v>117550</v>
      </c>
      <c r="CS40" s="629"/>
      <c r="CT40" s="629"/>
      <c r="CU40" s="629"/>
      <c r="CV40" s="629"/>
      <c r="CW40" s="629"/>
      <c r="CX40" s="629"/>
      <c r="CY40" s="630"/>
      <c r="CZ40" s="631">
        <v>1.4</v>
      </c>
      <c r="DA40" s="641"/>
      <c r="DB40" s="641"/>
      <c r="DC40" s="642"/>
      <c r="DD40" s="634">
        <v>67550</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348</v>
      </c>
      <c r="AR41" s="670"/>
      <c r="AS41" s="670"/>
      <c r="AT41" s="670"/>
      <c r="AU41" s="670"/>
      <c r="AV41" s="670"/>
      <c r="AW41" s="670"/>
      <c r="AX41" s="670"/>
      <c r="AY41" s="671"/>
      <c r="AZ41" s="628">
        <v>97858</v>
      </c>
      <c r="BA41" s="629"/>
      <c r="BB41" s="629"/>
      <c r="BC41" s="629"/>
      <c r="BD41" s="639"/>
      <c r="BE41" s="639"/>
      <c r="BF41" s="672"/>
      <c r="BG41" s="674"/>
      <c r="BH41" s="675"/>
      <c r="BI41" s="675"/>
      <c r="BJ41" s="675"/>
      <c r="BK41" s="675"/>
      <c r="BL41" s="363"/>
      <c r="BM41" s="666" t="s">
        <v>349</v>
      </c>
      <c r="BN41" s="666"/>
      <c r="BO41" s="666"/>
      <c r="BP41" s="666"/>
      <c r="BQ41" s="666"/>
      <c r="BR41" s="666"/>
      <c r="BS41" s="666"/>
      <c r="BT41" s="666"/>
      <c r="BU41" s="667"/>
      <c r="BV41" s="628" t="s">
        <v>128</v>
      </c>
      <c r="BW41" s="629"/>
      <c r="BX41" s="629"/>
      <c r="BY41" s="629"/>
      <c r="BZ41" s="629"/>
      <c r="CA41" s="629"/>
      <c r="CB41" s="673"/>
      <c r="CD41" s="665" t="s">
        <v>350</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352</v>
      </c>
      <c r="AR42" s="663"/>
      <c r="AS42" s="663"/>
      <c r="AT42" s="663"/>
      <c r="AU42" s="663"/>
      <c r="AV42" s="663"/>
      <c r="AW42" s="663"/>
      <c r="AX42" s="663"/>
      <c r="AY42" s="664"/>
      <c r="AZ42" s="608">
        <v>396859</v>
      </c>
      <c r="BA42" s="643"/>
      <c r="BB42" s="643"/>
      <c r="BC42" s="643"/>
      <c r="BD42" s="609"/>
      <c r="BE42" s="609"/>
      <c r="BF42" s="658"/>
      <c r="BG42" s="676"/>
      <c r="BH42" s="677"/>
      <c r="BI42" s="677"/>
      <c r="BJ42" s="677"/>
      <c r="BK42" s="677"/>
      <c r="BL42" s="364"/>
      <c r="BM42" s="659" t="s">
        <v>353</v>
      </c>
      <c r="BN42" s="659"/>
      <c r="BO42" s="659"/>
      <c r="BP42" s="659"/>
      <c r="BQ42" s="659"/>
      <c r="BR42" s="659"/>
      <c r="BS42" s="659"/>
      <c r="BT42" s="659"/>
      <c r="BU42" s="660"/>
      <c r="BV42" s="608">
        <v>378</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1504784</v>
      </c>
      <c r="CS42" s="639"/>
      <c r="CT42" s="639"/>
      <c r="CU42" s="639"/>
      <c r="CV42" s="639"/>
      <c r="CW42" s="639"/>
      <c r="CX42" s="639"/>
      <c r="CY42" s="640"/>
      <c r="CZ42" s="631">
        <v>18.100000000000001</v>
      </c>
      <c r="DA42" s="641"/>
      <c r="DB42" s="641"/>
      <c r="DC42" s="642"/>
      <c r="DD42" s="634">
        <v>249189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127836</v>
      </c>
      <c r="S43" s="629"/>
      <c r="T43" s="629"/>
      <c r="U43" s="629"/>
      <c r="V43" s="629"/>
      <c r="W43" s="629"/>
      <c r="X43" s="629"/>
      <c r="Y43" s="630"/>
      <c r="Z43" s="655">
        <v>1.5</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26011</v>
      </c>
      <c r="CS43" s="639"/>
      <c r="CT43" s="639"/>
      <c r="CU43" s="639"/>
      <c r="CV43" s="639"/>
      <c r="CW43" s="639"/>
      <c r="CX43" s="639"/>
      <c r="CY43" s="640"/>
      <c r="CZ43" s="631">
        <v>0.3</v>
      </c>
      <c r="DA43" s="641"/>
      <c r="DB43" s="641"/>
      <c r="DC43" s="642"/>
      <c r="DD43" s="634">
        <v>26011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8670383</v>
      </c>
      <c r="S44" s="643"/>
      <c r="T44" s="643"/>
      <c r="U44" s="643"/>
      <c r="V44" s="643"/>
      <c r="W44" s="643"/>
      <c r="X44" s="643"/>
      <c r="Y44" s="644"/>
      <c r="Z44" s="645">
        <v>100</v>
      </c>
      <c r="AA44" s="645"/>
      <c r="AB44" s="645"/>
      <c r="AC44" s="645"/>
      <c r="AD44" s="646">
        <v>3572362</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1118286</v>
      </c>
      <c r="CS44" s="629"/>
      <c r="CT44" s="629"/>
      <c r="CU44" s="629"/>
      <c r="CV44" s="629"/>
      <c r="CW44" s="629"/>
      <c r="CX44" s="629"/>
      <c r="CY44" s="630"/>
      <c r="CZ44" s="631">
        <v>13.4</v>
      </c>
      <c r="DA44" s="632"/>
      <c r="DB44" s="632"/>
      <c r="DC44" s="633"/>
      <c r="DD44" s="634">
        <v>214910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413420</v>
      </c>
      <c r="CS45" s="639"/>
      <c r="CT45" s="639"/>
      <c r="CU45" s="639"/>
      <c r="CV45" s="639"/>
      <c r="CW45" s="639"/>
      <c r="CX45" s="639"/>
      <c r="CY45" s="640"/>
      <c r="CZ45" s="631">
        <v>5</v>
      </c>
      <c r="DA45" s="641"/>
      <c r="DB45" s="641"/>
      <c r="DC45" s="642"/>
      <c r="DD45" s="634">
        <v>32732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704866</v>
      </c>
      <c r="CS46" s="629"/>
      <c r="CT46" s="629"/>
      <c r="CU46" s="629"/>
      <c r="CV46" s="629"/>
      <c r="CW46" s="629"/>
      <c r="CX46" s="629"/>
      <c r="CY46" s="630"/>
      <c r="CZ46" s="631">
        <v>8.5</v>
      </c>
      <c r="DA46" s="632"/>
      <c r="DB46" s="632"/>
      <c r="DC46" s="633"/>
      <c r="DD46" s="634">
        <v>182178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386498</v>
      </c>
      <c r="CS47" s="639"/>
      <c r="CT47" s="639"/>
      <c r="CU47" s="639"/>
      <c r="CV47" s="639"/>
      <c r="CW47" s="639"/>
      <c r="CX47" s="639"/>
      <c r="CY47" s="640"/>
      <c r="CZ47" s="631">
        <v>4.5999999999999996</v>
      </c>
      <c r="DA47" s="641"/>
      <c r="DB47" s="641"/>
      <c r="DC47" s="642"/>
      <c r="DD47" s="634">
        <v>34279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8335186</v>
      </c>
      <c r="CS49" s="609"/>
      <c r="CT49" s="609"/>
      <c r="CU49" s="609"/>
      <c r="CV49" s="609"/>
      <c r="CW49" s="609"/>
      <c r="CX49" s="609"/>
      <c r="CY49" s="610"/>
      <c r="CZ49" s="611">
        <v>100</v>
      </c>
      <c r="DA49" s="612"/>
      <c r="DB49" s="612"/>
      <c r="DC49" s="613"/>
      <c r="DD49" s="614">
        <v>4008958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4VHaqu6FuSBPZc5nnyO8uohGtenlp2YRfyQ6oVLHyhFdy4Xaa3XQanPXeSJDpOmn92qHGPuAQoHXNRsxIBlcg==" saltValue="D5mYdds4NoiZnvk88p2p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8670</v>
      </c>
      <c r="R7" s="781"/>
      <c r="S7" s="781"/>
      <c r="T7" s="781"/>
      <c r="U7" s="781"/>
      <c r="V7" s="781">
        <v>8335</v>
      </c>
      <c r="W7" s="781"/>
      <c r="X7" s="781"/>
      <c r="Y7" s="781"/>
      <c r="Z7" s="781"/>
      <c r="AA7" s="781">
        <v>385</v>
      </c>
      <c r="AB7" s="781"/>
      <c r="AC7" s="781"/>
      <c r="AD7" s="781"/>
      <c r="AE7" s="782"/>
      <c r="AF7" s="783">
        <v>286</v>
      </c>
      <c r="AG7" s="784"/>
      <c r="AH7" s="784"/>
      <c r="AI7" s="784"/>
      <c r="AJ7" s="785"/>
      <c r="AK7" s="786">
        <v>940</v>
      </c>
      <c r="AL7" s="787"/>
      <c r="AM7" s="787"/>
      <c r="AN7" s="787"/>
      <c r="AO7" s="787"/>
      <c r="AP7" s="787">
        <v>4671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8670</v>
      </c>
      <c r="R23" s="821"/>
      <c r="S23" s="821"/>
      <c r="T23" s="821"/>
      <c r="U23" s="821"/>
      <c r="V23" s="821">
        <v>8335</v>
      </c>
      <c r="W23" s="821"/>
      <c r="X23" s="821"/>
      <c r="Y23" s="821"/>
      <c r="Z23" s="821"/>
      <c r="AA23" s="821">
        <v>385</v>
      </c>
      <c r="AB23" s="821"/>
      <c r="AC23" s="821"/>
      <c r="AD23" s="821"/>
      <c r="AE23" s="822"/>
      <c r="AF23" s="823">
        <v>286</v>
      </c>
      <c r="AG23" s="821"/>
      <c r="AH23" s="821"/>
      <c r="AI23" s="821"/>
      <c r="AJ23" s="824"/>
      <c r="AK23" s="825"/>
      <c r="AL23" s="826"/>
      <c r="AM23" s="826"/>
      <c r="AN23" s="826"/>
      <c r="AO23" s="826"/>
      <c r="AP23" s="821">
        <v>4671</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1467</v>
      </c>
      <c r="R28" s="851"/>
      <c r="S28" s="851"/>
      <c r="T28" s="851"/>
      <c r="U28" s="851"/>
      <c r="V28" s="851">
        <v>1401</v>
      </c>
      <c r="W28" s="851"/>
      <c r="X28" s="851"/>
      <c r="Y28" s="851"/>
      <c r="Z28" s="851"/>
      <c r="AA28" s="851">
        <v>65</v>
      </c>
      <c r="AB28" s="851"/>
      <c r="AC28" s="851"/>
      <c r="AD28" s="851"/>
      <c r="AE28" s="852"/>
      <c r="AF28" s="853">
        <v>65</v>
      </c>
      <c r="AG28" s="851"/>
      <c r="AH28" s="851"/>
      <c r="AI28" s="851"/>
      <c r="AJ28" s="854"/>
      <c r="AK28" s="855">
        <v>98</v>
      </c>
      <c r="AL28" s="856"/>
      <c r="AM28" s="856"/>
      <c r="AN28" s="856"/>
      <c r="AO28" s="856"/>
      <c r="AP28" s="856" t="s">
        <v>603</v>
      </c>
      <c r="AQ28" s="856"/>
      <c r="AR28" s="856"/>
      <c r="AS28" s="856"/>
      <c r="AT28" s="856"/>
      <c r="AU28" s="856" t="s">
        <v>603</v>
      </c>
      <c r="AV28" s="856"/>
      <c r="AW28" s="856"/>
      <c r="AX28" s="856"/>
      <c r="AY28" s="856"/>
      <c r="AZ28" s="857" t="s">
        <v>603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139</v>
      </c>
      <c r="R29" s="812"/>
      <c r="S29" s="812"/>
      <c r="T29" s="812"/>
      <c r="U29" s="812"/>
      <c r="V29" s="812">
        <v>138</v>
      </c>
      <c r="W29" s="812"/>
      <c r="X29" s="812"/>
      <c r="Y29" s="812"/>
      <c r="Z29" s="812"/>
      <c r="AA29" s="812">
        <v>1</v>
      </c>
      <c r="AB29" s="812"/>
      <c r="AC29" s="812"/>
      <c r="AD29" s="812"/>
      <c r="AE29" s="813"/>
      <c r="AF29" s="814">
        <v>1</v>
      </c>
      <c r="AG29" s="815"/>
      <c r="AH29" s="815"/>
      <c r="AI29" s="815"/>
      <c r="AJ29" s="816"/>
      <c r="AK29" s="862">
        <v>54</v>
      </c>
      <c r="AL29" s="858"/>
      <c r="AM29" s="858"/>
      <c r="AN29" s="858"/>
      <c r="AO29" s="858"/>
      <c r="AP29" s="858" t="s">
        <v>603</v>
      </c>
      <c r="AQ29" s="858"/>
      <c r="AR29" s="858"/>
      <c r="AS29" s="858"/>
      <c r="AT29" s="858"/>
      <c r="AU29" s="858" t="s">
        <v>603</v>
      </c>
      <c r="AV29" s="858"/>
      <c r="AW29" s="858"/>
      <c r="AX29" s="858"/>
      <c r="AY29" s="858"/>
      <c r="AZ29" s="859" t="s">
        <v>603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52</v>
      </c>
      <c r="R30" s="812"/>
      <c r="S30" s="812"/>
      <c r="T30" s="812"/>
      <c r="U30" s="812"/>
      <c r="V30" s="812">
        <v>40</v>
      </c>
      <c r="W30" s="812"/>
      <c r="X30" s="812"/>
      <c r="Y30" s="812"/>
      <c r="Z30" s="812"/>
      <c r="AA30" s="812">
        <v>12</v>
      </c>
      <c r="AB30" s="812"/>
      <c r="AC30" s="812"/>
      <c r="AD30" s="812"/>
      <c r="AE30" s="813"/>
      <c r="AF30" s="814">
        <v>159</v>
      </c>
      <c r="AG30" s="815"/>
      <c r="AH30" s="815"/>
      <c r="AI30" s="815"/>
      <c r="AJ30" s="816"/>
      <c r="AK30" s="862" t="s">
        <v>603</v>
      </c>
      <c r="AL30" s="858"/>
      <c r="AM30" s="858"/>
      <c r="AN30" s="858"/>
      <c r="AO30" s="858"/>
      <c r="AP30" s="858">
        <v>61</v>
      </c>
      <c r="AQ30" s="858"/>
      <c r="AR30" s="858"/>
      <c r="AS30" s="858"/>
      <c r="AT30" s="858"/>
      <c r="AU30" s="858" t="s">
        <v>603</v>
      </c>
      <c r="AV30" s="858"/>
      <c r="AW30" s="858"/>
      <c r="AX30" s="858"/>
      <c r="AY30" s="858"/>
      <c r="AZ30" s="859" t="s">
        <v>603</v>
      </c>
      <c r="BA30" s="859"/>
      <c r="BB30" s="859"/>
      <c r="BC30" s="859"/>
      <c r="BD30" s="859"/>
      <c r="BE30" s="860" t="s">
        <v>407</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1320</v>
      </c>
      <c r="R31" s="812"/>
      <c r="S31" s="812"/>
      <c r="T31" s="812"/>
      <c r="U31" s="812"/>
      <c r="V31" s="812">
        <v>1176</v>
      </c>
      <c r="W31" s="812"/>
      <c r="X31" s="812"/>
      <c r="Y31" s="812"/>
      <c r="Z31" s="812"/>
      <c r="AA31" s="812">
        <v>144</v>
      </c>
      <c r="AB31" s="812"/>
      <c r="AC31" s="812"/>
      <c r="AD31" s="812"/>
      <c r="AE31" s="813"/>
      <c r="AF31" s="814">
        <v>1863</v>
      </c>
      <c r="AG31" s="815"/>
      <c r="AH31" s="815"/>
      <c r="AI31" s="815"/>
      <c r="AJ31" s="816"/>
      <c r="AK31" s="862">
        <v>238</v>
      </c>
      <c r="AL31" s="858"/>
      <c r="AM31" s="858"/>
      <c r="AN31" s="858"/>
      <c r="AO31" s="858"/>
      <c r="AP31" s="858">
        <v>1046</v>
      </c>
      <c r="AQ31" s="858"/>
      <c r="AR31" s="858"/>
      <c r="AS31" s="858"/>
      <c r="AT31" s="858"/>
      <c r="AU31" s="858">
        <v>744</v>
      </c>
      <c r="AV31" s="858"/>
      <c r="AW31" s="858"/>
      <c r="AX31" s="858"/>
      <c r="AY31" s="858"/>
      <c r="AZ31" s="859" t="s">
        <v>603</v>
      </c>
      <c r="BA31" s="859"/>
      <c r="BB31" s="859"/>
      <c r="BC31" s="859"/>
      <c r="BD31" s="859"/>
      <c r="BE31" s="860" t="s">
        <v>407</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127</v>
      </c>
      <c r="R32" s="812"/>
      <c r="S32" s="812"/>
      <c r="T32" s="812"/>
      <c r="U32" s="812"/>
      <c r="V32" s="812">
        <v>125</v>
      </c>
      <c r="W32" s="812"/>
      <c r="X32" s="812"/>
      <c r="Y32" s="812"/>
      <c r="Z32" s="812"/>
      <c r="AA32" s="812">
        <v>2</v>
      </c>
      <c r="AB32" s="812"/>
      <c r="AC32" s="812"/>
      <c r="AD32" s="812"/>
      <c r="AE32" s="813"/>
      <c r="AF32" s="814">
        <v>8</v>
      </c>
      <c r="AG32" s="815"/>
      <c r="AH32" s="815"/>
      <c r="AI32" s="815"/>
      <c r="AJ32" s="816"/>
      <c r="AK32" s="862">
        <v>35</v>
      </c>
      <c r="AL32" s="858"/>
      <c r="AM32" s="858"/>
      <c r="AN32" s="858"/>
      <c r="AO32" s="858"/>
      <c r="AP32" s="858">
        <v>125</v>
      </c>
      <c r="AQ32" s="858"/>
      <c r="AR32" s="858"/>
      <c r="AS32" s="858"/>
      <c r="AT32" s="858"/>
      <c r="AU32" s="858">
        <v>64</v>
      </c>
      <c r="AV32" s="858"/>
      <c r="AW32" s="858"/>
      <c r="AX32" s="858"/>
      <c r="AY32" s="858"/>
      <c r="AZ32" s="859" t="s">
        <v>603</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411</v>
      </c>
      <c r="C33" s="809"/>
      <c r="D33" s="809"/>
      <c r="E33" s="809"/>
      <c r="F33" s="809"/>
      <c r="G33" s="809"/>
      <c r="H33" s="809"/>
      <c r="I33" s="809"/>
      <c r="J33" s="809"/>
      <c r="K33" s="809"/>
      <c r="L33" s="809"/>
      <c r="M33" s="809"/>
      <c r="N33" s="809"/>
      <c r="O33" s="809"/>
      <c r="P33" s="810"/>
      <c r="Q33" s="811">
        <v>44</v>
      </c>
      <c r="R33" s="812"/>
      <c r="S33" s="812"/>
      <c r="T33" s="812"/>
      <c r="U33" s="812"/>
      <c r="V33" s="812">
        <v>44</v>
      </c>
      <c r="W33" s="812"/>
      <c r="X33" s="812"/>
      <c r="Y33" s="812"/>
      <c r="Z33" s="812"/>
      <c r="AA33" s="812">
        <v>0</v>
      </c>
      <c r="AB33" s="812"/>
      <c r="AC33" s="812"/>
      <c r="AD33" s="812"/>
      <c r="AE33" s="813"/>
      <c r="AF33" s="814">
        <v>2</v>
      </c>
      <c r="AG33" s="815"/>
      <c r="AH33" s="815"/>
      <c r="AI33" s="815"/>
      <c r="AJ33" s="816"/>
      <c r="AK33" s="862">
        <v>35</v>
      </c>
      <c r="AL33" s="858"/>
      <c r="AM33" s="858"/>
      <c r="AN33" s="858"/>
      <c r="AO33" s="858"/>
      <c r="AP33" s="858">
        <v>129</v>
      </c>
      <c r="AQ33" s="858"/>
      <c r="AR33" s="858"/>
      <c r="AS33" s="858"/>
      <c r="AT33" s="858"/>
      <c r="AU33" s="858">
        <v>129</v>
      </c>
      <c r="AV33" s="858"/>
      <c r="AW33" s="858"/>
      <c r="AX33" s="858"/>
      <c r="AY33" s="858"/>
      <c r="AZ33" s="859" t="s">
        <v>603</v>
      </c>
      <c r="BA33" s="859"/>
      <c r="BB33" s="859"/>
      <c r="BC33" s="859"/>
      <c r="BD33" s="859"/>
      <c r="BE33" s="860" t="s">
        <v>410</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2097</v>
      </c>
      <c r="AG63" s="872"/>
      <c r="AH63" s="872"/>
      <c r="AI63" s="872"/>
      <c r="AJ63" s="873"/>
      <c r="AK63" s="874"/>
      <c r="AL63" s="869"/>
      <c r="AM63" s="869"/>
      <c r="AN63" s="869"/>
      <c r="AO63" s="869"/>
      <c r="AP63" s="872">
        <v>1361</v>
      </c>
      <c r="AQ63" s="872"/>
      <c r="AR63" s="872"/>
      <c r="AS63" s="872"/>
      <c r="AT63" s="872"/>
      <c r="AU63" s="872">
        <v>937</v>
      </c>
      <c r="AV63" s="872"/>
      <c r="AW63" s="872"/>
      <c r="AX63" s="872"/>
      <c r="AY63" s="872"/>
      <c r="AZ63" s="876"/>
      <c r="BA63" s="876"/>
      <c r="BB63" s="876"/>
      <c r="BC63" s="876"/>
      <c r="BD63" s="876"/>
      <c r="BE63" s="877"/>
      <c r="BF63" s="877"/>
      <c r="BG63" s="877"/>
      <c r="BH63" s="877"/>
      <c r="BI63" s="878"/>
      <c r="BJ63" s="879" t="s">
        <v>414</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398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604</v>
      </c>
      <c r="C68" s="898"/>
      <c r="D68" s="898"/>
      <c r="E68" s="898"/>
      <c r="F68" s="898"/>
      <c r="G68" s="898"/>
      <c r="H68" s="898"/>
      <c r="I68" s="898"/>
      <c r="J68" s="898"/>
      <c r="K68" s="898"/>
      <c r="L68" s="898"/>
      <c r="M68" s="898"/>
      <c r="N68" s="898"/>
      <c r="O68" s="898"/>
      <c r="P68" s="899"/>
      <c r="Q68" s="900">
        <v>417</v>
      </c>
      <c r="R68" s="894"/>
      <c r="S68" s="894"/>
      <c r="T68" s="894"/>
      <c r="U68" s="894"/>
      <c r="V68" s="894">
        <v>404</v>
      </c>
      <c r="W68" s="894"/>
      <c r="X68" s="894"/>
      <c r="Y68" s="894"/>
      <c r="Z68" s="894"/>
      <c r="AA68" s="894">
        <v>13</v>
      </c>
      <c r="AB68" s="894"/>
      <c r="AC68" s="894"/>
      <c r="AD68" s="894"/>
      <c r="AE68" s="894"/>
      <c r="AF68" s="894">
        <v>13</v>
      </c>
      <c r="AG68" s="894"/>
      <c r="AH68" s="894"/>
      <c r="AI68" s="894"/>
      <c r="AJ68" s="894"/>
      <c r="AK68" s="894">
        <v>49</v>
      </c>
      <c r="AL68" s="894"/>
      <c r="AM68" s="894"/>
      <c r="AN68" s="894"/>
      <c r="AO68" s="894"/>
      <c r="AP68" s="894">
        <v>187</v>
      </c>
      <c r="AQ68" s="894"/>
      <c r="AR68" s="894"/>
      <c r="AS68" s="894"/>
      <c r="AT68" s="894"/>
      <c r="AU68" s="894">
        <v>38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605</v>
      </c>
      <c r="C69" s="902"/>
      <c r="D69" s="902"/>
      <c r="E69" s="902"/>
      <c r="F69" s="902"/>
      <c r="G69" s="902"/>
      <c r="H69" s="902"/>
      <c r="I69" s="902"/>
      <c r="J69" s="902"/>
      <c r="K69" s="902"/>
      <c r="L69" s="902"/>
      <c r="M69" s="902"/>
      <c r="N69" s="902"/>
      <c r="O69" s="902"/>
      <c r="P69" s="903"/>
      <c r="Q69" s="904">
        <v>4025</v>
      </c>
      <c r="R69" s="858"/>
      <c r="S69" s="858"/>
      <c r="T69" s="858"/>
      <c r="U69" s="858"/>
      <c r="V69" s="858">
        <v>3947</v>
      </c>
      <c r="W69" s="858"/>
      <c r="X69" s="858"/>
      <c r="Y69" s="858"/>
      <c r="Z69" s="858"/>
      <c r="AA69" s="858">
        <v>78</v>
      </c>
      <c r="AB69" s="858"/>
      <c r="AC69" s="858"/>
      <c r="AD69" s="858"/>
      <c r="AE69" s="858"/>
      <c r="AF69" s="858">
        <v>78</v>
      </c>
      <c r="AG69" s="858"/>
      <c r="AH69" s="858"/>
      <c r="AI69" s="858"/>
      <c r="AJ69" s="858"/>
      <c r="AK69" s="858">
        <v>388</v>
      </c>
      <c r="AL69" s="858"/>
      <c r="AM69" s="858"/>
      <c r="AN69" s="858"/>
      <c r="AO69" s="858"/>
      <c r="AP69" s="858">
        <v>1624</v>
      </c>
      <c r="AQ69" s="858"/>
      <c r="AR69" s="858"/>
      <c r="AS69" s="858"/>
      <c r="AT69" s="858"/>
      <c r="AU69" s="858">
        <v>100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606</v>
      </c>
      <c r="C70" s="902"/>
      <c r="D70" s="902"/>
      <c r="E70" s="902"/>
      <c r="F70" s="902"/>
      <c r="G70" s="902"/>
      <c r="H70" s="902"/>
      <c r="I70" s="902"/>
      <c r="J70" s="902"/>
      <c r="K70" s="902"/>
      <c r="L70" s="902"/>
      <c r="M70" s="902"/>
      <c r="N70" s="902"/>
      <c r="O70" s="902"/>
      <c r="P70" s="903"/>
      <c r="Q70" s="904">
        <v>18196</v>
      </c>
      <c r="R70" s="858"/>
      <c r="S70" s="858"/>
      <c r="T70" s="858"/>
      <c r="U70" s="858"/>
      <c r="V70" s="858">
        <v>17551</v>
      </c>
      <c r="W70" s="858"/>
      <c r="X70" s="858"/>
      <c r="Y70" s="858"/>
      <c r="Z70" s="858"/>
      <c r="AA70" s="858">
        <v>645</v>
      </c>
      <c r="AB70" s="858"/>
      <c r="AC70" s="858"/>
      <c r="AD70" s="858"/>
      <c r="AE70" s="858"/>
      <c r="AF70" s="858">
        <v>645</v>
      </c>
      <c r="AG70" s="858"/>
      <c r="AH70" s="858"/>
      <c r="AI70" s="858"/>
      <c r="AJ70" s="858"/>
      <c r="AK70" s="858">
        <v>2859</v>
      </c>
      <c r="AL70" s="858"/>
      <c r="AM70" s="858"/>
      <c r="AN70" s="858"/>
      <c r="AO70" s="858"/>
      <c r="AP70" s="858" t="s">
        <v>603</v>
      </c>
      <c r="AQ70" s="858"/>
      <c r="AR70" s="858"/>
      <c r="AS70" s="858"/>
      <c r="AT70" s="858"/>
      <c r="AU70" s="858" t="s">
        <v>603</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607</v>
      </c>
      <c r="C71" s="902"/>
      <c r="D71" s="902"/>
      <c r="E71" s="902"/>
      <c r="F71" s="902"/>
      <c r="G71" s="902"/>
      <c r="H71" s="902"/>
      <c r="I71" s="902"/>
      <c r="J71" s="902"/>
      <c r="K71" s="902"/>
      <c r="L71" s="902"/>
      <c r="M71" s="902"/>
      <c r="N71" s="902"/>
      <c r="O71" s="902"/>
      <c r="P71" s="903"/>
      <c r="Q71" s="904">
        <v>123</v>
      </c>
      <c r="R71" s="858"/>
      <c r="S71" s="858"/>
      <c r="T71" s="858"/>
      <c r="U71" s="858"/>
      <c r="V71" s="858">
        <v>119</v>
      </c>
      <c r="W71" s="858"/>
      <c r="X71" s="858"/>
      <c r="Y71" s="858"/>
      <c r="Z71" s="858"/>
      <c r="AA71" s="858">
        <v>3</v>
      </c>
      <c r="AB71" s="858"/>
      <c r="AC71" s="858"/>
      <c r="AD71" s="858"/>
      <c r="AE71" s="858"/>
      <c r="AF71" s="858">
        <v>3</v>
      </c>
      <c r="AG71" s="858"/>
      <c r="AH71" s="858"/>
      <c r="AI71" s="858"/>
      <c r="AJ71" s="858"/>
      <c r="AK71" s="858">
        <v>40</v>
      </c>
      <c r="AL71" s="858"/>
      <c r="AM71" s="858"/>
      <c r="AN71" s="858"/>
      <c r="AO71" s="858"/>
      <c r="AP71" s="858" t="s">
        <v>603</v>
      </c>
      <c r="AQ71" s="858"/>
      <c r="AR71" s="858"/>
      <c r="AS71" s="858"/>
      <c r="AT71" s="858"/>
      <c r="AU71" s="858" t="s">
        <v>603</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608</v>
      </c>
      <c r="C72" s="902"/>
      <c r="D72" s="902"/>
      <c r="E72" s="902"/>
      <c r="F72" s="902"/>
      <c r="G72" s="902"/>
      <c r="H72" s="902"/>
      <c r="I72" s="902"/>
      <c r="J72" s="902"/>
      <c r="K72" s="902"/>
      <c r="L72" s="902"/>
      <c r="M72" s="902"/>
      <c r="N72" s="902"/>
      <c r="O72" s="902"/>
      <c r="P72" s="903"/>
      <c r="Q72" s="904">
        <v>134160</v>
      </c>
      <c r="R72" s="858"/>
      <c r="S72" s="858"/>
      <c r="T72" s="858"/>
      <c r="U72" s="858"/>
      <c r="V72" s="858">
        <v>130909</v>
      </c>
      <c r="W72" s="858"/>
      <c r="X72" s="858"/>
      <c r="Y72" s="858"/>
      <c r="Z72" s="858"/>
      <c r="AA72" s="858">
        <v>3252</v>
      </c>
      <c r="AB72" s="858"/>
      <c r="AC72" s="858"/>
      <c r="AD72" s="858"/>
      <c r="AE72" s="858"/>
      <c r="AF72" s="858">
        <v>3252</v>
      </c>
      <c r="AG72" s="858"/>
      <c r="AH72" s="858"/>
      <c r="AI72" s="858"/>
      <c r="AJ72" s="858"/>
      <c r="AK72" s="858">
        <v>1186</v>
      </c>
      <c r="AL72" s="858"/>
      <c r="AM72" s="858"/>
      <c r="AN72" s="858"/>
      <c r="AO72" s="858"/>
      <c r="AP72" s="858" t="s">
        <v>603</v>
      </c>
      <c r="AQ72" s="858"/>
      <c r="AR72" s="858"/>
      <c r="AS72" s="858"/>
      <c r="AT72" s="858"/>
      <c r="AU72" s="858" t="s">
        <v>603</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609</v>
      </c>
      <c r="C73" s="902"/>
      <c r="D73" s="902"/>
      <c r="E73" s="902"/>
      <c r="F73" s="902"/>
      <c r="G73" s="902"/>
      <c r="H73" s="902"/>
      <c r="I73" s="902"/>
      <c r="J73" s="902"/>
      <c r="K73" s="902"/>
      <c r="L73" s="902"/>
      <c r="M73" s="902"/>
      <c r="N73" s="902"/>
      <c r="O73" s="902"/>
      <c r="P73" s="903"/>
      <c r="Q73" s="904">
        <v>2883</v>
      </c>
      <c r="R73" s="858"/>
      <c r="S73" s="858"/>
      <c r="T73" s="858"/>
      <c r="U73" s="858"/>
      <c r="V73" s="858">
        <v>2857</v>
      </c>
      <c r="W73" s="858"/>
      <c r="X73" s="858"/>
      <c r="Y73" s="858"/>
      <c r="Z73" s="858"/>
      <c r="AA73" s="858">
        <v>26</v>
      </c>
      <c r="AB73" s="858"/>
      <c r="AC73" s="858"/>
      <c r="AD73" s="858"/>
      <c r="AE73" s="858"/>
      <c r="AF73" s="858">
        <v>26</v>
      </c>
      <c r="AG73" s="858"/>
      <c r="AH73" s="858"/>
      <c r="AI73" s="858"/>
      <c r="AJ73" s="858"/>
      <c r="AK73" s="858">
        <v>103</v>
      </c>
      <c r="AL73" s="858"/>
      <c r="AM73" s="858"/>
      <c r="AN73" s="858"/>
      <c r="AO73" s="858"/>
      <c r="AP73" s="858">
        <v>6991</v>
      </c>
      <c r="AQ73" s="858"/>
      <c r="AR73" s="858"/>
      <c r="AS73" s="858"/>
      <c r="AT73" s="858"/>
      <c r="AU73" s="858">
        <v>317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610</v>
      </c>
      <c r="C74" s="902"/>
      <c r="D74" s="902"/>
      <c r="E74" s="902"/>
      <c r="F74" s="902"/>
      <c r="G74" s="902"/>
      <c r="H74" s="902"/>
      <c r="I74" s="902"/>
      <c r="J74" s="902"/>
      <c r="K74" s="902"/>
      <c r="L74" s="902"/>
      <c r="M74" s="902"/>
      <c r="N74" s="902"/>
      <c r="O74" s="902"/>
      <c r="P74" s="903"/>
      <c r="Q74" s="904">
        <v>3731</v>
      </c>
      <c r="R74" s="858"/>
      <c r="S74" s="858"/>
      <c r="T74" s="858"/>
      <c r="U74" s="858"/>
      <c r="V74" s="858">
        <v>3507</v>
      </c>
      <c r="W74" s="858"/>
      <c r="X74" s="858"/>
      <c r="Y74" s="858"/>
      <c r="Z74" s="858"/>
      <c r="AA74" s="858">
        <v>223</v>
      </c>
      <c r="AB74" s="858"/>
      <c r="AC74" s="858"/>
      <c r="AD74" s="858"/>
      <c r="AE74" s="858"/>
      <c r="AF74" s="858">
        <v>223</v>
      </c>
      <c r="AG74" s="858"/>
      <c r="AH74" s="858"/>
      <c r="AI74" s="858"/>
      <c r="AJ74" s="858"/>
      <c r="AK74" s="858">
        <v>10</v>
      </c>
      <c r="AL74" s="858"/>
      <c r="AM74" s="858"/>
      <c r="AN74" s="858"/>
      <c r="AO74" s="858"/>
      <c r="AP74" s="858" t="s">
        <v>603</v>
      </c>
      <c r="AQ74" s="858"/>
      <c r="AR74" s="858"/>
      <c r="AS74" s="858"/>
      <c r="AT74" s="858"/>
      <c r="AU74" s="858" t="s">
        <v>603</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611</v>
      </c>
      <c r="C75" s="902"/>
      <c r="D75" s="902"/>
      <c r="E75" s="902"/>
      <c r="F75" s="902"/>
      <c r="G75" s="902"/>
      <c r="H75" s="902"/>
      <c r="I75" s="902"/>
      <c r="J75" s="902"/>
      <c r="K75" s="902"/>
      <c r="L75" s="902"/>
      <c r="M75" s="902"/>
      <c r="N75" s="902"/>
      <c r="O75" s="902"/>
      <c r="P75" s="903"/>
      <c r="Q75" s="905">
        <v>22</v>
      </c>
      <c r="R75" s="906"/>
      <c r="S75" s="906"/>
      <c r="T75" s="906"/>
      <c r="U75" s="862"/>
      <c r="V75" s="907">
        <v>17</v>
      </c>
      <c r="W75" s="906"/>
      <c r="X75" s="906"/>
      <c r="Y75" s="906"/>
      <c r="Z75" s="862"/>
      <c r="AA75" s="907">
        <v>5</v>
      </c>
      <c r="AB75" s="906"/>
      <c r="AC75" s="906"/>
      <c r="AD75" s="906"/>
      <c r="AE75" s="862"/>
      <c r="AF75" s="907">
        <v>5</v>
      </c>
      <c r="AG75" s="906"/>
      <c r="AH75" s="906"/>
      <c r="AI75" s="906"/>
      <c r="AJ75" s="862"/>
      <c r="AK75" s="907">
        <v>0</v>
      </c>
      <c r="AL75" s="906"/>
      <c r="AM75" s="906"/>
      <c r="AN75" s="906"/>
      <c r="AO75" s="862"/>
      <c r="AP75" s="907" t="s">
        <v>603</v>
      </c>
      <c r="AQ75" s="906"/>
      <c r="AR75" s="906"/>
      <c r="AS75" s="906"/>
      <c r="AT75" s="862"/>
      <c r="AU75" s="907" t="s">
        <v>603</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3"/>
      <c r="AG87" s="914"/>
      <c r="AH87" s="914"/>
      <c r="AI87" s="914"/>
      <c r="AJ87" s="915"/>
      <c r="AK87" s="912"/>
      <c r="AL87" s="912"/>
      <c r="AM87" s="912"/>
      <c r="AN87" s="912"/>
      <c r="AO87" s="912"/>
      <c r="AP87" s="912"/>
      <c r="AQ87" s="912"/>
      <c r="AR87" s="912"/>
      <c r="AS87" s="912"/>
      <c r="AT87" s="912"/>
      <c r="AU87" s="912"/>
      <c r="AV87" s="912"/>
      <c r="AW87" s="912"/>
      <c r="AX87" s="912"/>
      <c r="AY87" s="912"/>
      <c r="AZ87" s="916"/>
      <c r="BA87" s="916"/>
      <c r="BB87" s="916"/>
      <c r="BC87" s="916"/>
      <c r="BD87" s="917"/>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4246</v>
      </c>
      <c r="AG88" s="872"/>
      <c r="AH88" s="872"/>
      <c r="AI88" s="872"/>
      <c r="AJ88" s="872"/>
      <c r="AK88" s="869"/>
      <c r="AL88" s="869"/>
      <c r="AM88" s="869"/>
      <c r="AN88" s="869"/>
      <c r="AO88" s="869"/>
      <c r="AP88" s="872">
        <v>8802</v>
      </c>
      <c r="AQ88" s="872"/>
      <c r="AR88" s="872"/>
      <c r="AS88" s="872"/>
      <c r="AT88" s="872"/>
      <c r="AU88" s="872">
        <v>455</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424</v>
      </c>
      <c r="BS102" s="818"/>
      <c r="BT102" s="818"/>
      <c r="BU102" s="818"/>
      <c r="BV102" s="818"/>
      <c r="BW102" s="818"/>
      <c r="BX102" s="818"/>
      <c r="BY102" s="818"/>
      <c r="BZ102" s="818"/>
      <c r="CA102" s="818"/>
      <c r="CB102" s="818"/>
      <c r="CC102" s="818"/>
      <c r="CD102" s="818"/>
      <c r="CE102" s="818"/>
      <c r="CF102" s="818"/>
      <c r="CG102" s="819"/>
      <c r="CH102" s="918"/>
      <c r="CI102" s="919"/>
      <c r="CJ102" s="919"/>
      <c r="CK102" s="919"/>
      <c r="CL102" s="920"/>
      <c r="CM102" s="918"/>
      <c r="CN102" s="919"/>
      <c r="CO102" s="919"/>
      <c r="CP102" s="919"/>
      <c r="CQ102" s="920"/>
      <c r="CR102" s="921"/>
      <c r="CS102" s="880"/>
      <c r="CT102" s="880"/>
      <c r="CU102" s="880"/>
      <c r="CV102" s="922"/>
      <c r="CW102" s="921"/>
      <c r="CX102" s="880"/>
      <c r="CY102" s="880"/>
      <c r="CZ102" s="880"/>
      <c r="DA102" s="922"/>
      <c r="DB102" s="921"/>
      <c r="DC102" s="880"/>
      <c r="DD102" s="880"/>
      <c r="DE102" s="880"/>
      <c r="DF102" s="922"/>
      <c r="DG102" s="921"/>
      <c r="DH102" s="880"/>
      <c r="DI102" s="880"/>
      <c r="DJ102" s="880"/>
      <c r="DK102" s="922"/>
      <c r="DL102" s="921"/>
      <c r="DM102" s="880"/>
      <c r="DN102" s="880"/>
      <c r="DO102" s="880"/>
      <c r="DP102" s="922"/>
      <c r="DQ102" s="921"/>
      <c r="DR102" s="880"/>
      <c r="DS102" s="880"/>
      <c r="DT102" s="880"/>
      <c r="DU102" s="922"/>
      <c r="DV102" s="817"/>
      <c r="DW102" s="818"/>
      <c r="DX102" s="818"/>
      <c r="DY102" s="818"/>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425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426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432</v>
      </c>
      <c r="AB109" s="924"/>
      <c r="AC109" s="924"/>
      <c r="AD109" s="924"/>
      <c r="AE109" s="925"/>
      <c r="AF109" s="923" t="s">
        <v>433</v>
      </c>
      <c r="AG109" s="924"/>
      <c r="AH109" s="924"/>
      <c r="AI109" s="924"/>
      <c r="AJ109" s="925"/>
      <c r="AK109" s="923" t="s">
        <v>306</v>
      </c>
      <c r="AL109" s="924"/>
      <c r="AM109" s="924"/>
      <c r="AN109" s="924"/>
      <c r="AO109" s="925"/>
      <c r="AP109" s="923" t="s">
        <v>434</v>
      </c>
      <c r="AQ109" s="924"/>
      <c r="AR109" s="924"/>
      <c r="AS109" s="924"/>
      <c r="AT109" s="926"/>
      <c r="AU109" s="94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432</v>
      </c>
      <c r="BR109" s="924"/>
      <c r="BS109" s="924"/>
      <c r="BT109" s="924"/>
      <c r="BU109" s="925"/>
      <c r="BV109" s="923" t="s">
        <v>433</v>
      </c>
      <c r="BW109" s="924"/>
      <c r="BX109" s="924"/>
      <c r="BY109" s="924"/>
      <c r="BZ109" s="925"/>
      <c r="CA109" s="923" t="s">
        <v>306</v>
      </c>
      <c r="CB109" s="924"/>
      <c r="CC109" s="924"/>
      <c r="CD109" s="924"/>
      <c r="CE109" s="925"/>
      <c r="CF109" s="944" t="s">
        <v>434</v>
      </c>
      <c r="CG109" s="944"/>
      <c r="CH109" s="944"/>
      <c r="CI109" s="944"/>
      <c r="CJ109" s="944"/>
      <c r="CK109" s="923"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432</v>
      </c>
      <c r="DH109" s="924"/>
      <c r="DI109" s="924"/>
      <c r="DJ109" s="924"/>
      <c r="DK109" s="925"/>
      <c r="DL109" s="923" t="s">
        <v>433</v>
      </c>
      <c r="DM109" s="924"/>
      <c r="DN109" s="924"/>
      <c r="DO109" s="924"/>
      <c r="DP109" s="925"/>
      <c r="DQ109" s="923" t="s">
        <v>306</v>
      </c>
      <c r="DR109" s="924"/>
      <c r="DS109" s="924"/>
      <c r="DT109" s="924"/>
      <c r="DU109" s="925"/>
      <c r="DV109" s="923" t="s">
        <v>434</v>
      </c>
      <c r="DW109" s="924"/>
      <c r="DX109" s="924"/>
      <c r="DY109" s="924"/>
      <c r="DZ109" s="926"/>
    </row>
    <row r="110" spans="1:131" s="226" customFormat="1" ht="26.25" customHeight="1" x14ac:dyDescent="0.15">
      <c r="A110" s="927" t="s">
        <v>436</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462205</v>
      </c>
      <c r="AB110" s="931"/>
      <c r="AC110" s="931"/>
      <c r="AD110" s="931"/>
      <c r="AE110" s="932"/>
      <c r="AF110" s="933">
        <v>487588</v>
      </c>
      <c r="AG110" s="931"/>
      <c r="AH110" s="931"/>
      <c r="AI110" s="931"/>
      <c r="AJ110" s="932"/>
      <c r="AK110" s="933">
        <v>509633</v>
      </c>
      <c r="AL110" s="931"/>
      <c r="AM110" s="931"/>
      <c r="AN110" s="931"/>
      <c r="AO110" s="932"/>
      <c r="AP110" s="934">
        <v>16.100000000000001</v>
      </c>
      <c r="AQ110" s="935"/>
      <c r="AR110" s="935"/>
      <c r="AS110" s="935"/>
      <c r="AT110" s="936"/>
      <c r="AU110" s="937" t="s">
        <v>73</v>
      </c>
      <c r="AV110" s="938"/>
      <c r="AW110" s="938"/>
      <c r="AX110" s="938"/>
      <c r="AY110" s="938"/>
      <c r="AZ110" s="960" t="s">
        <v>437</v>
      </c>
      <c r="BA110" s="928"/>
      <c r="BB110" s="928"/>
      <c r="BC110" s="928"/>
      <c r="BD110" s="928"/>
      <c r="BE110" s="928"/>
      <c r="BF110" s="928"/>
      <c r="BG110" s="928"/>
      <c r="BH110" s="928"/>
      <c r="BI110" s="928"/>
      <c r="BJ110" s="928"/>
      <c r="BK110" s="928"/>
      <c r="BL110" s="928"/>
      <c r="BM110" s="928"/>
      <c r="BN110" s="928"/>
      <c r="BO110" s="928"/>
      <c r="BP110" s="929"/>
      <c r="BQ110" s="961">
        <v>4594287</v>
      </c>
      <c r="BR110" s="962"/>
      <c r="BS110" s="962"/>
      <c r="BT110" s="962"/>
      <c r="BU110" s="962"/>
      <c r="BV110" s="962">
        <v>4549699</v>
      </c>
      <c r="BW110" s="962"/>
      <c r="BX110" s="962"/>
      <c r="BY110" s="962"/>
      <c r="BZ110" s="962"/>
      <c r="CA110" s="962">
        <v>4671271</v>
      </c>
      <c r="CB110" s="962"/>
      <c r="CC110" s="962"/>
      <c r="CD110" s="962"/>
      <c r="CE110" s="962"/>
      <c r="CF110" s="975">
        <v>147.19999999999999</v>
      </c>
      <c r="CG110" s="976"/>
      <c r="CH110" s="976"/>
      <c r="CI110" s="976"/>
      <c r="CJ110" s="976"/>
      <c r="CK110" s="977" t="s">
        <v>438</v>
      </c>
      <c r="CL110" s="978"/>
      <c r="CM110" s="960" t="s">
        <v>439</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414</v>
      </c>
      <c r="DH110" s="962"/>
      <c r="DI110" s="962"/>
      <c r="DJ110" s="962"/>
      <c r="DK110" s="962"/>
      <c r="DL110" s="962" t="s">
        <v>393</v>
      </c>
      <c r="DM110" s="962"/>
      <c r="DN110" s="962"/>
      <c r="DO110" s="962"/>
      <c r="DP110" s="962"/>
      <c r="DQ110" s="962" t="s">
        <v>440</v>
      </c>
      <c r="DR110" s="962"/>
      <c r="DS110" s="962"/>
      <c r="DT110" s="962"/>
      <c r="DU110" s="962"/>
      <c r="DV110" s="963" t="s">
        <v>414</v>
      </c>
      <c r="DW110" s="963"/>
      <c r="DX110" s="963"/>
      <c r="DY110" s="963"/>
      <c r="DZ110" s="964"/>
    </row>
    <row r="111" spans="1:131" s="226" customFormat="1" ht="26.25" customHeight="1" x14ac:dyDescent="0.15">
      <c r="A111" s="965" t="s">
        <v>441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442</v>
      </c>
      <c r="AB111" s="969"/>
      <c r="AC111" s="969"/>
      <c r="AD111" s="969"/>
      <c r="AE111" s="970"/>
      <c r="AF111" s="971" t="s">
        <v>442</v>
      </c>
      <c r="AG111" s="969"/>
      <c r="AH111" s="969"/>
      <c r="AI111" s="969"/>
      <c r="AJ111" s="970"/>
      <c r="AK111" s="971" t="s">
        <v>443</v>
      </c>
      <c r="AL111" s="969"/>
      <c r="AM111" s="969"/>
      <c r="AN111" s="969"/>
      <c r="AO111" s="970"/>
      <c r="AP111" s="972" t="s">
        <v>444</v>
      </c>
      <c r="AQ111" s="973"/>
      <c r="AR111" s="973"/>
      <c r="AS111" s="973"/>
      <c r="AT111" s="974"/>
      <c r="AU111" s="939"/>
      <c r="AV111" s="940"/>
      <c r="AW111" s="940"/>
      <c r="AX111" s="940"/>
      <c r="AY111" s="940"/>
      <c r="AZ111" s="953" t="s">
        <v>445</v>
      </c>
      <c r="BA111" s="954"/>
      <c r="BB111" s="954"/>
      <c r="BC111" s="954"/>
      <c r="BD111" s="954"/>
      <c r="BE111" s="954"/>
      <c r="BF111" s="954"/>
      <c r="BG111" s="954"/>
      <c r="BH111" s="954"/>
      <c r="BI111" s="954"/>
      <c r="BJ111" s="954"/>
      <c r="BK111" s="954"/>
      <c r="BL111" s="954"/>
      <c r="BM111" s="954"/>
      <c r="BN111" s="954"/>
      <c r="BO111" s="954"/>
      <c r="BP111" s="955"/>
      <c r="BQ111" s="956" t="s">
        <v>440</v>
      </c>
      <c r="BR111" s="957"/>
      <c r="BS111" s="957"/>
      <c r="BT111" s="957"/>
      <c r="BU111" s="957"/>
      <c r="BV111" s="957" t="s">
        <v>440</v>
      </c>
      <c r="BW111" s="957"/>
      <c r="BX111" s="957"/>
      <c r="BY111" s="957"/>
      <c r="BZ111" s="957"/>
      <c r="CA111" s="957" t="s">
        <v>442</v>
      </c>
      <c r="CB111" s="957"/>
      <c r="CC111" s="957"/>
      <c r="CD111" s="957"/>
      <c r="CE111" s="957"/>
      <c r="CF111" s="951" t="s">
        <v>414</v>
      </c>
      <c r="CG111" s="952"/>
      <c r="CH111" s="952"/>
      <c r="CI111" s="952"/>
      <c r="CJ111" s="952"/>
      <c r="CK111" s="979"/>
      <c r="CL111" s="980"/>
      <c r="CM111" s="953" t="s">
        <v>446</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442</v>
      </c>
      <c r="DH111" s="957"/>
      <c r="DI111" s="957"/>
      <c r="DJ111" s="957"/>
      <c r="DK111" s="957"/>
      <c r="DL111" s="957" t="s">
        <v>440</v>
      </c>
      <c r="DM111" s="957"/>
      <c r="DN111" s="957"/>
      <c r="DO111" s="957"/>
      <c r="DP111" s="957"/>
      <c r="DQ111" s="957" t="s">
        <v>442</v>
      </c>
      <c r="DR111" s="957"/>
      <c r="DS111" s="957"/>
      <c r="DT111" s="957"/>
      <c r="DU111" s="957"/>
      <c r="DV111" s="958" t="s">
        <v>447</v>
      </c>
      <c r="DW111" s="958"/>
      <c r="DX111" s="958"/>
      <c r="DY111" s="958"/>
      <c r="DZ111" s="959"/>
    </row>
    <row r="112" spans="1:131" s="226" customFormat="1" ht="26.25" customHeight="1" x14ac:dyDescent="0.15">
      <c r="A112" s="983" t="s">
        <v>448</v>
      </c>
      <c r="B112" s="984"/>
      <c r="C112" s="954" t="s">
        <v>449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442</v>
      </c>
      <c r="AB112" s="990"/>
      <c r="AC112" s="990"/>
      <c r="AD112" s="990"/>
      <c r="AE112" s="991"/>
      <c r="AF112" s="992" t="s">
        <v>414</v>
      </c>
      <c r="AG112" s="990"/>
      <c r="AH112" s="990"/>
      <c r="AI112" s="990"/>
      <c r="AJ112" s="991"/>
      <c r="AK112" s="992" t="s">
        <v>414</v>
      </c>
      <c r="AL112" s="990"/>
      <c r="AM112" s="990"/>
      <c r="AN112" s="990"/>
      <c r="AO112" s="991"/>
      <c r="AP112" s="993" t="s">
        <v>440</v>
      </c>
      <c r="AQ112" s="994"/>
      <c r="AR112" s="994"/>
      <c r="AS112" s="994"/>
      <c r="AT112" s="995"/>
      <c r="AU112" s="939"/>
      <c r="AV112" s="940"/>
      <c r="AW112" s="940"/>
      <c r="AX112" s="940"/>
      <c r="AY112" s="940"/>
      <c r="AZ112" s="953" t="s">
        <v>450</v>
      </c>
      <c r="BA112" s="954"/>
      <c r="BB112" s="954"/>
      <c r="BC112" s="954"/>
      <c r="BD112" s="954"/>
      <c r="BE112" s="954"/>
      <c r="BF112" s="954"/>
      <c r="BG112" s="954"/>
      <c r="BH112" s="954"/>
      <c r="BI112" s="954"/>
      <c r="BJ112" s="954"/>
      <c r="BK112" s="954"/>
      <c r="BL112" s="954"/>
      <c r="BM112" s="954"/>
      <c r="BN112" s="954"/>
      <c r="BO112" s="954"/>
      <c r="BP112" s="955"/>
      <c r="BQ112" s="956">
        <v>968392</v>
      </c>
      <c r="BR112" s="957"/>
      <c r="BS112" s="957"/>
      <c r="BT112" s="957"/>
      <c r="BU112" s="957"/>
      <c r="BV112" s="957">
        <v>915793</v>
      </c>
      <c r="BW112" s="957"/>
      <c r="BX112" s="957"/>
      <c r="BY112" s="957"/>
      <c r="BZ112" s="957"/>
      <c r="CA112" s="957">
        <v>743815</v>
      </c>
      <c r="CB112" s="957"/>
      <c r="CC112" s="957"/>
      <c r="CD112" s="957"/>
      <c r="CE112" s="957"/>
      <c r="CF112" s="951">
        <v>23.4</v>
      </c>
      <c r="CG112" s="952"/>
      <c r="CH112" s="952"/>
      <c r="CI112" s="952"/>
      <c r="CJ112" s="952"/>
      <c r="CK112" s="979"/>
      <c r="CL112" s="980"/>
      <c r="CM112" s="953" t="s">
        <v>451</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440</v>
      </c>
      <c r="DH112" s="957"/>
      <c r="DI112" s="957"/>
      <c r="DJ112" s="957"/>
      <c r="DK112" s="957"/>
      <c r="DL112" s="957" t="s">
        <v>414</v>
      </c>
      <c r="DM112" s="957"/>
      <c r="DN112" s="957"/>
      <c r="DO112" s="957"/>
      <c r="DP112" s="957"/>
      <c r="DQ112" s="957" t="s">
        <v>414</v>
      </c>
      <c r="DR112" s="957"/>
      <c r="DS112" s="957"/>
      <c r="DT112" s="957"/>
      <c r="DU112" s="957"/>
      <c r="DV112" s="958" t="s">
        <v>442</v>
      </c>
      <c r="DW112" s="958"/>
      <c r="DX112" s="958"/>
      <c r="DY112" s="958"/>
      <c r="DZ112" s="959"/>
    </row>
    <row r="113" spans="1:130" s="226" customFormat="1" ht="26.25" customHeight="1" x14ac:dyDescent="0.15">
      <c r="A113" s="985"/>
      <c r="B113" s="986"/>
      <c r="C113" s="954" t="s">
        <v>452</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84664</v>
      </c>
      <c r="AB113" s="969"/>
      <c r="AC113" s="969"/>
      <c r="AD113" s="969"/>
      <c r="AE113" s="970"/>
      <c r="AF113" s="971">
        <v>84582</v>
      </c>
      <c r="AG113" s="969"/>
      <c r="AH113" s="969"/>
      <c r="AI113" s="969"/>
      <c r="AJ113" s="970"/>
      <c r="AK113" s="971">
        <v>85057</v>
      </c>
      <c r="AL113" s="969"/>
      <c r="AM113" s="969"/>
      <c r="AN113" s="969"/>
      <c r="AO113" s="970"/>
      <c r="AP113" s="972">
        <v>2.7</v>
      </c>
      <c r="AQ113" s="973"/>
      <c r="AR113" s="973"/>
      <c r="AS113" s="973"/>
      <c r="AT113" s="974"/>
      <c r="AU113" s="939"/>
      <c r="AV113" s="940"/>
      <c r="AW113" s="940"/>
      <c r="AX113" s="940"/>
      <c r="AY113" s="940"/>
      <c r="AZ113" s="953" t="s">
        <v>453</v>
      </c>
      <c r="BA113" s="954"/>
      <c r="BB113" s="954"/>
      <c r="BC113" s="954"/>
      <c r="BD113" s="954"/>
      <c r="BE113" s="954"/>
      <c r="BF113" s="954"/>
      <c r="BG113" s="954"/>
      <c r="BH113" s="954"/>
      <c r="BI113" s="954"/>
      <c r="BJ113" s="954"/>
      <c r="BK113" s="954"/>
      <c r="BL113" s="954"/>
      <c r="BM113" s="954"/>
      <c r="BN113" s="954"/>
      <c r="BO113" s="954"/>
      <c r="BP113" s="955"/>
      <c r="BQ113" s="956">
        <v>539077</v>
      </c>
      <c r="BR113" s="957"/>
      <c r="BS113" s="957"/>
      <c r="BT113" s="957"/>
      <c r="BU113" s="957"/>
      <c r="BV113" s="957">
        <v>481427</v>
      </c>
      <c r="BW113" s="957"/>
      <c r="BX113" s="957"/>
      <c r="BY113" s="957"/>
      <c r="BZ113" s="957"/>
      <c r="CA113" s="957">
        <v>454574</v>
      </c>
      <c r="CB113" s="957"/>
      <c r="CC113" s="957"/>
      <c r="CD113" s="957"/>
      <c r="CE113" s="957"/>
      <c r="CF113" s="951">
        <v>14.3</v>
      </c>
      <c r="CG113" s="952"/>
      <c r="CH113" s="952"/>
      <c r="CI113" s="952"/>
      <c r="CJ113" s="952"/>
      <c r="CK113" s="979"/>
      <c r="CL113" s="980"/>
      <c r="CM113" s="953" t="s">
        <v>454</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455</v>
      </c>
      <c r="DH113" s="990"/>
      <c r="DI113" s="990"/>
      <c r="DJ113" s="990"/>
      <c r="DK113" s="991"/>
      <c r="DL113" s="992" t="s">
        <v>414</v>
      </c>
      <c r="DM113" s="990"/>
      <c r="DN113" s="990"/>
      <c r="DO113" s="990"/>
      <c r="DP113" s="991"/>
      <c r="DQ113" s="992" t="s">
        <v>414</v>
      </c>
      <c r="DR113" s="990"/>
      <c r="DS113" s="990"/>
      <c r="DT113" s="990"/>
      <c r="DU113" s="991"/>
      <c r="DV113" s="993" t="s">
        <v>443</v>
      </c>
      <c r="DW113" s="994"/>
      <c r="DX113" s="994"/>
      <c r="DY113" s="994"/>
      <c r="DZ113" s="995"/>
    </row>
    <row r="114" spans="1:130" s="226" customFormat="1" ht="26.25" customHeight="1" x14ac:dyDescent="0.15">
      <c r="A114" s="985"/>
      <c r="B114" s="986"/>
      <c r="C114" s="954" t="s">
        <v>456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60012</v>
      </c>
      <c r="AB114" s="990"/>
      <c r="AC114" s="990"/>
      <c r="AD114" s="990"/>
      <c r="AE114" s="991"/>
      <c r="AF114" s="992">
        <v>63742</v>
      </c>
      <c r="AG114" s="990"/>
      <c r="AH114" s="990"/>
      <c r="AI114" s="990"/>
      <c r="AJ114" s="991"/>
      <c r="AK114" s="992">
        <v>61258</v>
      </c>
      <c r="AL114" s="990"/>
      <c r="AM114" s="990"/>
      <c r="AN114" s="990"/>
      <c r="AO114" s="991"/>
      <c r="AP114" s="993">
        <v>1.9</v>
      </c>
      <c r="AQ114" s="994"/>
      <c r="AR114" s="994"/>
      <c r="AS114" s="994"/>
      <c r="AT114" s="995"/>
      <c r="AU114" s="939"/>
      <c r="AV114" s="940"/>
      <c r="AW114" s="940"/>
      <c r="AX114" s="940"/>
      <c r="AY114" s="940"/>
      <c r="AZ114" s="953" t="s">
        <v>457</v>
      </c>
      <c r="BA114" s="954"/>
      <c r="BB114" s="954"/>
      <c r="BC114" s="954"/>
      <c r="BD114" s="954"/>
      <c r="BE114" s="954"/>
      <c r="BF114" s="954"/>
      <c r="BG114" s="954"/>
      <c r="BH114" s="954"/>
      <c r="BI114" s="954"/>
      <c r="BJ114" s="954"/>
      <c r="BK114" s="954"/>
      <c r="BL114" s="954"/>
      <c r="BM114" s="954"/>
      <c r="BN114" s="954"/>
      <c r="BO114" s="954"/>
      <c r="BP114" s="955"/>
      <c r="BQ114" s="956">
        <v>432383</v>
      </c>
      <c r="BR114" s="957"/>
      <c r="BS114" s="957"/>
      <c r="BT114" s="957"/>
      <c r="BU114" s="957"/>
      <c r="BV114" s="957">
        <v>461450</v>
      </c>
      <c r="BW114" s="957"/>
      <c r="BX114" s="957"/>
      <c r="BY114" s="957"/>
      <c r="BZ114" s="957"/>
      <c r="CA114" s="957">
        <v>407766</v>
      </c>
      <c r="CB114" s="957"/>
      <c r="CC114" s="957"/>
      <c r="CD114" s="957"/>
      <c r="CE114" s="957"/>
      <c r="CF114" s="951">
        <v>12.9</v>
      </c>
      <c r="CG114" s="952"/>
      <c r="CH114" s="952"/>
      <c r="CI114" s="952"/>
      <c r="CJ114" s="952"/>
      <c r="CK114" s="979"/>
      <c r="CL114" s="980"/>
      <c r="CM114" s="953" t="s">
        <v>458</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414</v>
      </c>
      <c r="DH114" s="990"/>
      <c r="DI114" s="990"/>
      <c r="DJ114" s="990"/>
      <c r="DK114" s="991"/>
      <c r="DL114" s="992" t="s">
        <v>414</v>
      </c>
      <c r="DM114" s="990"/>
      <c r="DN114" s="990"/>
      <c r="DO114" s="990"/>
      <c r="DP114" s="991"/>
      <c r="DQ114" s="992" t="s">
        <v>442</v>
      </c>
      <c r="DR114" s="990"/>
      <c r="DS114" s="990"/>
      <c r="DT114" s="990"/>
      <c r="DU114" s="991"/>
      <c r="DV114" s="993" t="s">
        <v>442</v>
      </c>
      <c r="DW114" s="994"/>
      <c r="DX114" s="994"/>
      <c r="DY114" s="994"/>
      <c r="DZ114" s="995"/>
    </row>
    <row r="115" spans="1:130" s="226" customFormat="1" ht="26.25" customHeight="1" x14ac:dyDescent="0.15">
      <c r="A115" s="985"/>
      <c r="B115" s="986"/>
      <c r="C115" s="954" t="s">
        <v>459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137</v>
      </c>
      <c r="AB115" s="969"/>
      <c r="AC115" s="969"/>
      <c r="AD115" s="969"/>
      <c r="AE115" s="970"/>
      <c r="AF115" s="971">
        <v>78</v>
      </c>
      <c r="AG115" s="969"/>
      <c r="AH115" s="969"/>
      <c r="AI115" s="969"/>
      <c r="AJ115" s="970"/>
      <c r="AK115" s="971">
        <v>47</v>
      </c>
      <c r="AL115" s="969"/>
      <c r="AM115" s="969"/>
      <c r="AN115" s="969"/>
      <c r="AO115" s="970"/>
      <c r="AP115" s="972">
        <v>0</v>
      </c>
      <c r="AQ115" s="973"/>
      <c r="AR115" s="973"/>
      <c r="AS115" s="973"/>
      <c r="AT115" s="974"/>
      <c r="AU115" s="939"/>
      <c r="AV115" s="940"/>
      <c r="AW115" s="940"/>
      <c r="AX115" s="940"/>
      <c r="AY115" s="940"/>
      <c r="AZ115" s="953" t="s">
        <v>460</v>
      </c>
      <c r="BA115" s="954"/>
      <c r="BB115" s="954"/>
      <c r="BC115" s="954"/>
      <c r="BD115" s="954"/>
      <c r="BE115" s="954"/>
      <c r="BF115" s="954"/>
      <c r="BG115" s="954"/>
      <c r="BH115" s="954"/>
      <c r="BI115" s="954"/>
      <c r="BJ115" s="954"/>
      <c r="BK115" s="954"/>
      <c r="BL115" s="954"/>
      <c r="BM115" s="954"/>
      <c r="BN115" s="954"/>
      <c r="BO115" s="954"/>
      <c r="BP115" s="955"/>
      <c r="BQ115" s="956" t="s">
        <v>414</v>
      </c>
      <c r="BR115" s="957"/>
      <c r="BS115" s="957"/>
      <c r="BT115" s="957"/>
      <c r="BU115" s="957"/>
      <c r="BV115" s="957" t="s">
        <v>442</v>
      </c>
      <c r="BW115" s="957"/>
      <c r="BX115" s="957"/>
      <c r="BY115" s="957"/>
      <c r="BZ115" s="957"/>
      <c r="CA115" s="957" t="s">
        <v>443</v>
      </c>
      <c r="CB115" s="957"/>
      <c r="CC115" s="957"/>
      <c r="CD115" s="957"/>
      <c r="CE115" s="957"/>
      <c r="CF115" s="951" t="s">
        <v>414</v>
      </c>
      <c r="CG115" s="952"/>
      <c r="CH115" s="952"/>
      <c r="CI115" s="952"/>
      <c r="CJ115" s="952"/>
      <c r="CK115" s="979"/>
      <c r="CL115" s="980"/>
      <c r="CM115" s="953" t="s">
        <v>461</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462</v>
      </c>
      <c r="DH115" s="990"/>
      <c r="DI115" s="990"/>
      <c r="DJ115" s="990"/>
      <c r="DK115" s="991"/>
      <c r="DL115" s="992" t="s">
        <v>414</v>
      </c>
      <c r="DM115" s="990"/>
      <c r="DN115" s="990"/>
      <c r="DO115" s="990"/>
      <c r="DP115" s="991"/>
      <c r="DQ115" s="992" t="s">
        <v>414</v>
      </c>
      <c r="DR115" s="990"/>
      <c r="DS115" s="990"/>
      <c r="DT115" s="990"/>
      <c r="DU115" s="991"/>
      <c r="DV115" s="993" t="s">
        <v>414</v>
      </c>
      <c r="DW115" s="994"/>
      <c r="DX115" s="994"/>
      <c r="DY115" s="994"/>
      <c r="DZ115" s="995"/>
    </row>
    <row r="116" spans="1:130" s="226" customFormat="1" ht="26.25" customHeight="1" x14ac:dyDescent="0.15">
      <c r="A116" s="987"/>
      <c r="B116" s="988"/>
      <c r="C116" s="996" t="s">
        <v>463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442</v>
      </c>
      <c r="AB116" s="990"/>
      <c r="AC116" s="990"/>
      <c r="AD116" s="990"/>
      <c r="AE116" s="991"/>
      <c r="AF116" s="992" t="s">
        <v>455</v>
      </c>
      <c r="AG116" s="990"/>
      <c r="AH116" s="990"/>
      <c r="AI116" s="990"/>
      <c r="AJ116" s="991"/>
      <c r="AK116" s="992">
        <v>25</v>
      </c>
      <c r="AL116" s="990"/>
      <c r="AM116" s="990"/>
      <c r="AN116" s="990"/>
      <c r="AO116" s="991"/>
      <c r="AP116" s="993">
        <v>0</v>
      </c>
      <c r="AQ116" s="994"/>
      <c r="AR116" s="994"/>
      <c r="AS116" s="994"/>
      <c r="AT116" s="995"/>
      <c r="AU116" s="939"/>
      <c r="AV116" s="940"/>
      <c r="AW116" s="940"/>
      <c r="AX116" s="940"/>
      <c r="AY116" s="940"/>
      <c r="AZ116" s="998" t="s">
        <v>464</v>
      </c>
      <c r="BA116" s="999"/>
      <c r="BB116" s="999"/>
      <c r="BC116" s="999"/>
      <c r="BD116" s="999"/>
      <c r="BE116" s="999"/>
      <c r="BF116" s="999"/>
      <c r="BG116" s="999"/>
      <c r="BH116" s="999"/>
      <c r="BI116" s="999"/>
      <c r="BJ116" s="999"/>
      <c r="BK116" s="999"/>
      <c r="BL116" s="999"/>
      <c r="BM116" s="999"/>
      <c r="BN116" s="999"/>
      <c r="BO116" s="999"/>
      <c r="BP116" s="1000"/>
      <c r="BQ116" s="956" t="s">
        <v>442</v>
      </c>
      <c r="BR116" s="957"/>
      <c r="BS116" s="957"/>
      <c r="BT116" s="957"/>
      <c r="BU116" s="957"/>
      <c r="BV116" s="957" t="s">
        <v>442</v>
      </c>
      <c r="BW116" s="957"/>
      <c r="BX116" s="957"/>
      <c r="BY116" s="957"/>
      <c r="BZ116" s="957"/>
      <c r="CA116" s="957" t="s">
        <v>414</v>
      </c>
      <c r="CB116" s="957"/>
      <c r="CC116" s="957"/>
      <c r="CD116" s="957"/>
      <c r="CE116" s="957"/>
      <c r="CF116" s="951" t="s">
        <v>414</v>
      </c>
      <c r="CG116" s="952"/>
      <c r="CH116" s="952"/>
      <c r="CI116" s="952"/>
      <c r="CJ116" s="952"/>
      <c r="CK116" s="979"/>
      <c r="CL116" s="980"/>
      <c r="CM116" s="953" t="s">
        <v>465</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442</v>
      </c>
      <c r="DH116" s="990"/>
      <c r="DI116" s="990"/>
      <c r="DJ116" s="990"/>
      <c r="DK116" s="991"/>
      <c r="DL116" s="992" t="s">
        <v>440</v>
      </c>
      <c r="DM116" s="990"/>
      <c r="DN116" s="990"/>
      <c r="DO116" s="990"/>
      <c r="DP116" s="991"/>
      <c r="DQ116" s="992" t="s">
        <v>455</v>
      </c>
      <c r="DR116" s="990"/>
      <c r="DS116" s="990"/>
      <c r="DT116" s="990"/>
      <c r="DU116" s="991"/>
      <c r="DV116" s="993" t="s">
        <v>455</v>
      </c>
      <c r="DW116" s="994"/>
      <c r="DX116" s="994"/>
      <c r="DY116" s="994"/>
      <c r="DZ116" s="995"/>
    </row>
    <row r="117" spans="1:130" s="226" customFormat="1" ht="26.25" customHeight="1" x14ac:dyDescent="0.15">
      <c r="A117" s="94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466</v>
      </c>
      <c r="Z117" s="925"/>
      <c r="AA117" s="1009">
        <v>607018</v>
      </c>
      <c r="AB117" s="1010"/>
      <c r="AC117" s="1010"/>
      <c r="AD117" s="1010"/>
      <c r="AE117" s="1011"/>
      <c r="AF117" s="1012">
        <v>635990</v>
      </c>
      <c r="AG117" s="1010"/>
      <c r="AH117" s="1010"/>
      <c r="AI117" s="1010"/>
      <c r="AJ117" s="1011"/>
      <c r="AK117" s="1012">
        <v>656020</v>
      </c>
      <c r="AL117" s="1010"/>
      <c r="AM117" s="1010"/>
      <c r="AN117" s="1010"/>
      <c r="AO117" s="1011"/>
      <c r="AP117" s="1013"/>
      <c r="AQ117" s="1014"/>
      <c r="AR117" s="1014"/>
      <c r="AS117" s="1014"/>
      <c r="AT117" s="1015"/>
      <c r="AU117" s="939"/>
      <c r="AV117" s="940"/>
      <c r="AW117" s="940"/>
      <c r="AX117" s="940"/>
      <c r="AY117" s="940"/>
      <c r="AZ117" s="1005" t="s">
        <v>467</v>
      </c>
      <c r="BA117" s="1006"/>
      <c r="BB117" s="1006"/>
      <c r="BC117" s="1006"/>
      <c r="BD117" s="1006"/>
      <c r="BE117" s="1006"/>
      <c r="BF117" s="1006"/>
      <c r="BG117" s="1006"/>
      <c r="BH117" s="1006"/>
      <c r="BI117" s="1006"/>
      <c r="BJ117" s="1006"/>
      <c r="BK117" s="1006"/>
      <c r="BL117" s="1006"/>
      <c r="BM117" s="1006"/>
      <c r="BN117" s="1006"/>
      <c r="BO117" s="1006"/>
      <c r="BP117" s="1007"/>
      <c r="BQ117" s="956" t="s">
        <v>414</v>
      </c>
      <c r="BR117" s="957"/>
      <c r="BS117" s="957"/>
      <c r="BT117" s="957"/>
      <c r="BU117" s="957"/>
      <c r="BV117" s="957" t="s">
        <v>414</v>
      </c>
      <c r="BW117" s="957"/>
      <c r="BX117" s="957"/>
      <c r="BY117" s="957"/>
      <c r="BZ117" s="957"/>
      <c r="CA117" s="957" t="s">
        <v>444</v>
      </c>
      <c r="CB117" s="957"/>
      <c r="CC117" s="957"/>
      <c r="CD117" s="957"/>
      <c r="CE117" s="957"/>
      <c r="CF117" s="951" t="s">
        <v>444</v>
      </c>
      <c r="CG117" s="952"/>
      <c r="CH117" s="952"/>
      <c r="CI117" s="952"/>
      <c r="CJ117" s="952"/>
      <c r="CK117" s="979"/>
      <c r="CL117" s="980"/>
      <c r="CM117" s="953" t="s">
        <v>468</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414</v>
      </c>
      <c r="DH117" s="990"/>
      <c r="DI117" s="990"/>
      <c r="DJ117" s="990"/>
      <c r="DK117" s="991"/>
      <c r="DL117" s="992" t="s">
        <v>444</v>
      </c>
      <c r="DM117" s="990"/>
      <c r="DN117" s="990"/>
      <c r="DO117" s="990"/>
      <c r="DP117" s="991"/>
      <c r="DQ117" s="992" t="s">
        <v>444</v>
      </c>
      <c r="DR117" s="990"/>
      <c r="DS117" s="990"/>
      <c r="DT117" s="990"/>
      <c r="DU117" s="991"/>
      <c r="DV117" s="993" t="s">
        <v>444</v>
      </c>
      <c r="DW117" s="994"/>
      <c r="DX117" s="994"/>
      <c r="DY117" s="994"/>
      <c r="DZ117" s="995"/>
    </row>
    <row r="118" spans="1:130" s="226" customFormat="1" ht="26.25" customHeight="1" x14ac:dyDescent="0.15">
      <c r="A118" s="94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432</v>
      </c>
      <c r="AB118" s="924"/>
      <c r="AC118" s="924"/>
      <c r="AD118" s="924"/>
      <c r="AE118" s="925"/>
      <c r="AF118" s="923" t="s">
        <v>433</v>
      </c>
      <c r="AG118" s="924"/>
      <c r="AH118" s="924"/>
      <c r="AI118" s="924"/>
      <c r="AJ118" s="925"/>
      <c r="AK118" s="923" t="s">
        <v>306</v>
      </c>
      <c r="AL118" s="924"/>
      <c r="AM118" s="924"/>
      <c r="AN118" s="924"/>
      <c r="AO118" s="925"/>
      <c r="AP118" s="1001" t="s">
        <v>434</v>
      </c>
      <c r="AQ118" s="1002"/>
      <c r="AR118" s="1002"/>
      <c r="AS118" s="1002"/>
      <c r="AT118" s="1003"/>
      <c r="AU118" s="939"/>
      <c r="AV118" s="940"/>
      <c r="AW118" s="940"/>
      <c r="AX118" s="940"/>
      <c r="AY118" s="940"/>
      <c r="AZ118" s="1004" t="s">
        <v>469</v>
      </c>
      <c r="BA118" s="996"/>
      <c r="BB118" s="996"/>
      <c r="BC118" s="996"/>
      <c r="BD118" s="996"/>
      <c r="BE118" s="996"/>
      <c r="BF118" s="996"/>
      <c r="BG118" s="996"/>
      <c r="BH118" s="996"/>
      <c r="BI118" s="996"/>
      <c r="BJ118" s="996"/>
      <c r="BK118" s="996"/>
      <c r="BL118" s="996"/>
      <c r="BM118" s="996"/>
      <c r="BN118" s="996"/>
      <c r="BO118" s="996"/>
      <c r="BP118" s="997"/>
      <c r="BQ118" s="1030" t="s">
        <v>440</v>
      </c>
      <c r="BR118" s="1031"/>
      <c r="BS118" s="1031"/>
      <c r="BT118" s="1031"/>
      <c r="BU118" s="1031"/>
      <c r="BV118" s="1031" t="s">
        <v>440</v>
      </c>
      <c r="BW118" s="1031"/>
      <c r="BX118" s="1031"/>
      <c r="BY118" s="1031"/>
      <c r="BZ118" s="1031"/>
      <c r="CA118" s="1031" t="s">
        <v>444</v>
      </c>
      <c r="CB118" s="1031"/>
      <c r="CC118" s="1031"/>
      <c r="CD118" s="1031"/>
      <c r="CE118" s="1031"/>
      <c r="CF118" s="951" t="s">
        <v>440</v>
      </c>
      <c r="CG118" s="952"/>
      <c r="CH118" s="952"/>
      <c r="CI118" s="952"/>
      <c r="CJ118" s="952"/>
      <c r="CK118" s="979"/>
      <c r="CL118" s="980"/>
      <c r="CM118" s="953" t="s">
        <v>470</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462</v>
      </c>
      <c r="DH118" s="990"/>
      <c r="DI118" s="990"/>
      <c r="DJ118" s="990"/>
      <c r="DK118" s="991"/>
      <c r="DL118" s="992" t="s">
        <v>443</v>
      </c>
      <c r="DM118" s="990"/>
      <c r="DN118" s="990"/>
      <c r="DO118" s="990"/>
      <c r="DP118" s="991"/>
      <c r="DQ118" s="992" t="s">
        <v>440</v>
      </c>
      <c r="DR118" s="990"/>
      <c r="DS118" s="990"/>
      <c r="DT118" s="990"/>
      <c r="DU118" s="991"/>
      <c r="DV118" s="993" t="s">
        <v>444</v>
      </c>
      <c r="DW118" s="994"/>
      <c r="DX118" s="994"/>
      <c r="DY118" s="994"/>
      <c r="DZ118" s="995"/>
    </row>
    <row r="119" spans="1:130" s="226" customFormat="1" ht="26.25" customHeight="1" x14ac:dyDescent="0.15">
      <c r="A119" s="1087" t="s">
        <v>438</v>
      </c>
      <c r="B119" s="978"/>
      <c r="C119" s="960" t="s">
        <v>439</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462</v>
      </c>
      <c r="AB119" s="931"/>
      <c r="AC119" s="931"/>
      <c r="AD119" s="931"/>
      <c r="AE119" s="932"/>
      <c r="AF119" s="933" t="s">
        <v>440</v>
      </c>
      <c r="AG119" s="931"/>
      <c r="AH119" s="931"/>
      <c r="AI119" s="931"/>
      <c r="AJ119" s="932"/>
      <c r="AK119" s="933" t="s">
        <v>440</v>
      </c>
      <c r="AL119" s="931"/>
      <c r="AM119" s="931"/>
      <c r="AN119" s="931"/>
      <c r="AO119" s="932"/>
      <c r="AP119" s="934" t="s">
        <v>414</v>
      </c>
      <c r="AQ119" s="935"/>
      <c r="AR119" s="935"/>
      <c r="AS119" s="935"/>
      <c r="AT119" s="936"/>
      <c r="AU119" s="941"/>
      <c r="AV119" s="942"/>
      <c r="AW119" s="942"/>
      <c r="AX119" s="942"/>
      <c r="AY119" s="942"/>
      <c r="AZ119" s="247" t="s">
        <v>189</v>
      </c>
      <c r="BA119" s="247"/>
      <c r="BB119" s="247"/>
      <c r="BC119" s="247"/>
      <c r="BD119" s="247"/>
      <c r="BE119" s="247"/>
      <c r="BF119" s="247"/>
      <c r="BG119" s="247"/>
      <c r="BH119" s="247"/>
      <c r="BI119" s="247"/>
      <c r="BJ119" s="247"/>
      <c r="BK119" s="247"/>
      <c r="BL119" s="247"/>
      <c r="BM119" s="247"/>
      <c r="BN119" s="247"/>
      <c r="BO119" s="1008" t="s">
        <v>471</v>
      </c>
      <c r="BP119" s="1036"/>
      <c r="BQ119" s="1030">
        <v>6534139</v>
      </c>
      <c r="BR119" s="1031"/>
      <c r="BS119" s="1031"/>
      <c r="BT119" s="1031"/>
      <c r="BU119" s="1031"/>
      <c r="BV119" s="1031">
        <v>6408369</v>
      </c>
      <c r="BW119" s="1031"/>
      <c r="BX119" s="1031"/>
      <c r="BY119" s="1031"/>
      <c r="BZ119" s="1031"/>
      <c r="CA119" s="1031">
        <v>6277426</v>
      </c>
      <c r="CB119" s="1031"/>
      <c r="CC119" s="1031"/>
      <c r="CD119" s="1031"/>
      <c r="CE119" s="1031"/>
      <c r="CF119" s="1032"/>
      <c r="CG119" s="1033"/>
      <c r="CH119" s="1033"/>
      <c r="CI119" s="1033"/>
      <c r="CJ119" s="1034"/>
      <c r="CK119" s="981"/>
      <c r="CL119" s="982"/>
      <c r="CM119" s="1004" t="s">
        <v>472</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462</v>
      </c>
      <c r="DH119" s="1017"/>
      <c r="DI119" s="1017"/>
      <c r="DJ119" s="1017"/>
      <c r="DK119" s="1018"/>
      <c r="DL119" s="1016" t="s">
        <v>443</v>
      </c>
      <c r="DM119" s="1017"/>
      <c r="DN119" s="1017"/>
      <c r="DO119" s="1017"/>
      <c r="DP119" s="1018"/>
      <c r="DQ119" s="1016" t="s">
        <v>443</v>
      </c>
      <c r="DR119" s="1017"/>
      <c r="DS119" s="1017"/>
      <c r="DT119" s="1017"/>
      <c r="DU119" s="1018"/>
      <c r="DV119" s="1019" t="s">
        <v>440</v>
      </c>
      <c r="DW119" s="1020"/>
      <c r="DX119" s="1020"/>
      <c r="DY119" s="1020"/>
      <c r="DZ119" s="1021"/>
    </row>
    <row r="120" spans="1:130" s="226" customFormat="1" ht="26.25" customHeight="1" x14ac:dyDescent="0.15">
      <c r="A120" s="1088"/>
      <c r="B120" s="980"/>
      <c r="C120" s="953" t="s">
        <v>446</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443</v>
      </c>
      <c r="AB120" s="990"/>
      <c r="AC120" s="990"/>
      <c r="AD120" s="990"/>
      <c r="AE120" s="991"/>
      <c r="AF120" s="992" t="s">
        <v>462</v>
      </c>
      <c r="AG120" s="990"/>
      <c r="AH120" s="990"/>
      <c r="AI120" s="990"/>
      <c r="AJ120" s="991"/>
      <c r="AK120" s="992" t="s">
        <v>443</v>
      </c>
      <c r="AL120" s="990"/>
      <c r="AM120" s="990"/>
      <c r="AN120" s="990"/>
      <c r="AO120" s="991"/>
      <c r="AP120" s="993" t="s">
        <v>440</v>
      </c>
      <c r="AQ120" s="994"/>
      <c r="AR120" s="994"/>
      <c r="AS120" s="994"/>
      <c r="AT120" s="995"/>
      <c r="AU120" s="1022" t="s">
        <v>473</v>
      </c>
      <c r="AV120" s="1023"/>
      <c r="AW120" s="1023"/>
      <c r="AX120" s="1023"/>
      <c r="AY120" s="1024"/>
      <c r="AZ120" s="960" t="s">
        <v>474</v>
      </c>
      <c r="BA120" s="928"/>
      <c r="BB120" s="928"/>
      <c r="BC120" s="928"/>
      <c r="BD120" s="928"/>
      <c r="BE120" s="928"/>
      <c r="BF120" s="928"/>
      <c r="BG120" s="928"/>
      <c r="BH120" s="928"/>
      <c r="BI120" s="928"/>
      <c r="BJ120" s="928"/>
      <c r="BK120" s="928"/>
      <c r="BL120" s="928"/>
      <c r="BM120" s="928"/>
      <c r="BN120" s="928"/>
      <c r="BO120" s="928"/>
      <c r="BP120" s="929"/>
      <c r="BQ120" s="961">
        <v>6918750</v>
      </c>
      <c r="BR120" s="962"/>
      <c r="BS120" s="962"/>
      <c r="BT120" s="962"/>
      <c r="BU120" s="962"/>
      <c r="BV120" s="962">
        <v>7095016</v>
      </c>
      <c r="BW120" s="962"/>
      <c r="BX120" s="962"/>
      <c r="BY120" s="962"/>
      <c r="BZ120" s="962"/>
      <c r="CA120" s="962">
        <v>7539543</v>
      </c>
      <c r="CB120" s="962"/>
      <c r="CC120" s="962"/>
      <c r="CD120" s="962"/>
      <c r="CE120" s="962"/>
      <c r="CF120" s="975">
        <v>237.6</v>
      </c>
      <c r="CG120" s="976"/>
      <c r="CH120" s="976"/>
      <c r="CI120" s="976"/>
      <c r="CJ120" s="976"/>
      <c r="CK120" s="1037" t="s">
        <v>475</v>
      </c>
      <c r="CL120" s="1038"/>
      <c r="CM120" s="1038"/>
      <c r="CN120" s="1038"/>
      <c r="CO120" s="1039"/>
      <c r="CP120" s="1045" t="s">
        <v>476</v>
      </c>
      <c r="CQ120" s="1046"/>
      <c r="CR120" s="1046"/>
      <c r="CS120" s="1046"/>
      <c r="CT120" s="1046"/>
      <c r="CU120" s="1046"/>
      <c r="CV120" s="1046"/>
      <c r="CW120" s="1046"/>
      <c r="CX120" s="1046"/>
      <c r="CY120" s="1046"/>
      <c r="CZ120" s="1046"/>
      <c r="DA120" s="1046"/>
      <c r="DB120" s="1046"/>
      <c r="DC120" s="1046"/>
      <c r="DD120" s="1046"/>
      <c r="DE120" s="1046"/>
      <c r="DF120" s="1047"/>
      <c r="DG120" s="961">
        <v>766622</v>
      </c>
      <c r="DH120" s="962"/>
      <c r="DI120" s="962"/>
      <c r="DJ120" s="962"/>
      <c r="DK120" s="962"/>
      <c r="DL120" s="962">
        <v>723588</v>
      </c>
      <c r="DM120" s="962"/>
      <c r="DN120" s="962"/>
      <c r="DO120" s="962"/>
      <c r="DP120" s="962"/>
      <c r="DQ120" s="962">
        <v>743815</v>
      </c>
      <c r="DR120" s="962"/>
      <c r="DS120" s="962"/>
      <c r="DT120" s="962"/>
      <c r="DU120" s="962"/>
      <c r="DV120" s="963">
        <v>23.4</v>
      </c>
      <c r="DW120" s="963"/>
      <c r="DX120" s="963"/>
      <c r="DY120" s="963"/>
      <c r="DZ120" s="964"/>
    </row>
    <row r="121" spans="1:130" s="226" customFormat="1" ht="26.25" customHeight="1" x14ac:dyDescent="0.15">
      <c r="A121" s="1088"/>
      <c r="B121" s="980"/>
      <c r="C121" s="1005" t="s">
        <v>477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443</v>
      </c>
      <c r="AB121" s="990"/>
      <c r="AC121" s="990"/>
      <c r="AD121" s="990"/>
      <c r="AE121" s="991"/>
      <c r="AF121" s="992" t="s">
        <v>443</v>
      </c>
      <c r="AG121" s="990"/>
      <c r="AH121" s="990"/>
      <c r="AI121" s="990"/>
      <c r="AJ121" s="991"/>
      <c r="AK121" s="992" t="s">
        <v>462</v>
      </c>
      <c r="AL121" s="990"/>
      <c r="AM121" s="990"/>
      <c r="AN121" s="990"/>
      <c r="AO121" s="991"/>
      <c r="AP121" s="993" t="s">
        <v>443</v>
      </c>
      <c r="AQ121" s="994"/>
      <c r="AR121" s="994"/>
      <c r="AS121" s="994"/>
      <c r="AT121" s="995"/>
      <c r="AU121" s="1025"/>
      <c r="AV121" s="1026"/>
      <c r="AW121" s="1026"/>
      <c r="AX121" s="1026"/>
      <c r="AY121" s="1027"/>
      <c r="AZ121" s="953" t="s">
        <v>478</v>
      </c>
      <c r="BA121" s="954"/>
      <c r="BB121" s="954"/>
      <c r="BC121" s="954"/>
      <c r="BD121" s="954"/>
      <c r="BE121" s="954"/>
      <c r="BF121" s="954"/>
      <c r="BG121" s="954"/>
      <c r="BH121" s="954"/>
      <c r="BI121" s="954"/>
      <c r="BJ121" s="954"/>
      <c r="BK121" s="954"/>
      <c r="BL121" s="954"/>
      <c r="BM121" s="954"/>
      <c r="BN121" s="954"/>
      <c r="BO121" s="954"/>
      <c r="BP121" s="955"/>
      <c r="BQ121" s="956">
        <v>4272</v>
      </c>
      <c r="BR121" s="957"/>
      <c r="BS121" s="957"/>
      <c r="BT121" s="957"/>
      <c r="BU121" s="957"/>
      <c r="BV121" s="957">
        <v>133039</v>
      </c>
      <c r="BW121" s="957"/>
      <c r="BX121" s="957"/>
      <c r="BY121" s="957"/>
      <c r="BZ121" s="957"/>
      <c r="CA121" s="957">
        <v>145390</v>
      </c>
      <c r="CB121" s="957"/>
      <c r="CC121" s="957"/>
      <c r="CD121" s="957"/>
      <c r="CE121" s="957"/>
      <c r="CF121" s="951">
        <v>4.5999999999999996</v>
      </c>
      <c r="CG121" s="952"/>
      <c r="CH121" s="952"/>
      <c r="CI121" s="952"/>
      <c r="CJ121" s="952"/>
      <c r="CK121" s="1040"/>
      <c r="CL121" s="1041"/>
      <c r="CM121" s="1041"/>
      <c r="CN121" s="1041"/>
      <c r="CO121" s="1042"/>
      <c r="CP121" s="1050" t="s">
        <v>479</v>
      </c>
      <c r="CQ121" s="1051"/>
      <c r="CR121" s="1051"/>
      <c r="CS121" s="1051"/>
      <c r="CT121" s="1051"/>
      <c r="CU121" s="1051"/>
      <c r="CV121" s="1051"/>
      <c r="CW121" s="1051"/>
      <c r="CX121" s="1051"/>
      <c r="CY121" s="1051"/>
      <c r="CZ121" s="1051"/>
      <c r="DA121" s="1051"/>
      <c r="DB121" s="1051"/>
      <c r="DC121" s="1051"/>
      <c r="DD121" s="1051"/>
      <c r="DE121" s="1051"/>
      <c r="DF121" s="1052"/>
      <c r="DG121" s="956">
        <v>45192</v>
      </c>
      <c r="DH121" s="957"/>
      <c r="DI121" s="957"/>
      <c r="DJ121" s="957"/>
      <c r="DK121" s="957"/>
      <c r="DL121" s="957">
        <v>50499</v>
      </c>
      <c r="DM121" s="957"/>
      <c r="DN121" s="957"/>
      <c r="DO121" s="957"/>
      <c r="DP121" s="957"/>
      <c r="DQ121" s="957" t="s">
        <v>443</v>
      </c>
      <c r="DR121" s="957"/>
      <c r="DS121" s="957"/>
      <c r="DT121" s="957"/>
      <c r="DU121" s="957"/>
      <c r="DV121" s="958" t="s">
        <v>443</v>
      </c>
      <c r="DW121" s="958"/>
      <c r="DX121" s="958"/>
      <c r="DY121" s="958"/>
      <c r="DZ121" s="959"/>
    </row>
    <row r="122" spans="1:130" s="226" customFormat="1" ht="26.25" customHeight="1" x14ac:dyDescent="0.15">
      <c r="A122" s="1088"/>
      <c r="B122" s="980"/>
      <c r="C122" s="953" t="s">
        <v>458</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443</v>
      </c>
      <c r="AB122" s="990"/>
      <c r="AC122" s="990"/>
      <c r="AD122" s="990"/>
      <c r="AE122" s="991"/>
      <c r="AF122" s="992" t="s">
        <v>462</v>
      </c>
      <c r="AG122" s="990"/>
      <c r="AH122" s="990"/>
      <c r="AI122" s="990"/>
      <c r="AJ122" s="991"/>
      <c r="AK122" s="992" t="s">
        <v>443</v>
      </c>
      <c r="AL122" s="990"/>
      <c r="AM122" s="990"/>
      <c r="AN122" s="990"/>
      <c r="AO122" s="991"/>
      <c r="AP122" s="993" t="s">
        <v>443</v>
      </c>
      <c r="AQ122" s="994"/>
      <c r="AR122" s="994"/>
      <c r="AS122" s="994"/>
      <c r="AT122" s="995"/>
      <c r="AU122" s="1025"/>
      <c r="AV122" s="1026"/>
      <c r="AW122" s="1026"/>
      <c r="AX122" s="1026"/>
      <c r="AY122" s="1027"/>
      <c r="AZ122" s="1004" t="s">
        <v>480</v>
      </c>
      <c r="BA122" s="996"/>
      <c r="BB122" s="996"/>
      <c r="BC122" s="996"/>
      <c r="BD122" s="996"/>
      <c r="BE122" s="996"/>
      <c r="BF122" s="996"/>
      <c r="BG122" s="996"/>
      <c r="BH122" s="996"/>
      <c r="BI122" s="996"/>
      <c r="BJ122" s="996"/>
      <c r="BK122" s="996"/>
      <c r="BL122" s="996"/>
      <c r="BM122" s="996"/>
      <c r="BN122" s="996"/>
      <c r="BO122" s="996"/>
      <c r="BP122" s="997"/>
      <c r="BQ122" s="1030">
        <v>4429632</v>
      </c>
      <c r="BR122" s="1031"/>
      <c r="BS122" s="1031"/>
      <c r="BT122" s="1031"/>
      <c r="BU122" s="1031"/>
      <c r="BV122" s="1031">
        <v>4206127</v>
      </c>
      <c r="BW122" s="1031"/>
      <c r="BX122" s="1031"/>
      <c r="BY122" s="1031"/>
      <c r="BZ122" s="1031"/>
      <c r="CA122" s="1031">
        <v>4167090</v>
      </c>
      <c r="CB122" s="1031"/>
      <c r="CC122" s="1031"/>
      <c r="CD122" s="1031"/>
      <c r="CE122" s="1031"/>
      <c r="CF122" s="1048">
        <v>131.30000000000001</v>
      </c>
      <c r="CG122" s="1049"/>
      <c r="CH122" s="1049"/>
      <c r="CI122" s="1049"/>
      <c r="CJ122" s="1049"/>
      <c r="CK122" s="1040"/>
      <c r="CL122" s="1041"/>
      <c r="CM122" s="1041"/>
      <c r="CN122" s="1041"/>
      <c r="CO122" s="1042"/>
      <c r="CP122" s="1050" t="s">
        <v>481</v>
      </c>
      <c r="CQ122" s="1051"/>
      <c r="CR122" s="1051"/>
      <c r="CS122" s="1051"/>
      <c r="CT122" s="1051"/>
      <c r="CU122" s="1051"/>
      <c r="CV122" s="1051"/>
      <c r="CW122" s="1051"/>
      <c r="CX122" s="1051"/>
      <c r="CY122" s="1051"/>
      <c r="CZ122" s="1051"/>
      <c r="DA122" s="1051"/>
      <c r="DB122" s="1051"/>
      <c r="DC122" s="1051"/>
      <c r="DD122" s="1051"/>
      <c r="DE122" s="1051"/>
      <c r="DF122" s="1052"/>
      <c r="DG122" s="956">
        <v>156578</v>
      </c>
      <c r="DH122" s="957"/>
      <c r="DI122" s="957"/>
      <c r="DJ122" s="957"/>
      <c r="DK122" s="957"/>
      <c r="DL122" s="957">
        <v>141706</v>
      </c>
      <c r="DM122" s="957"/>
      <c r="DN122" s="957"/>
      <c r="DO122" s="957"/>
      <c r="DP122" s="957"/>
      <c r="DQ122" s="957" t="s">
        <v>414</v>
      </c>
      <c r="DR122" s="957"/>
      <c r="DS122" s="957"/>
      <c r="DT122" s="957"/>
      <c r="DU122" s="957"/>
      <c r="DV122" s="958" t="s">
        <v>414</v>
      </c>
      <c r="DW122" s="958"/>
      <c r="DX122" s="958"/>
      <c r="DY122" s="958"/>
      <c r="DZ122" s="959"/>
    </row>
    <row r="123" spans="1:130" s="226" customFormat="1" ht="26.25" customHeight="1" x14ac:dyDescent="0.15">
      <c r="A123" s="1088"/>
      <c r="B123" s="980"/>
      <c r="C123" s="953" t="s">
        <v>465</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414</v>
      </c>
      <c r="AB123" s="990"/>
      <c r="AC123" s="990"/>
      <c r="AD123" s="990"/>
      <c r="AE123" s="991"/>
      <c r="AF123" s="992" t="s">
        <v>443</v>
      </c>
      <c r="AG123" s="990"/>
      <c r="AH123" s="990"/>
      <c r="AI123" s="990"/>
      <c r="AJ123" s="991"/>
      <c r="AK123" s="992" t="s">
        <v>443</v>
      </c>
      <c r="AL123" s="990"/>
      <c r="AM123" s="990"/>
      <c r="AN123" s="990"/>
      <c r="AO123" s="991"/>
      <c r="AP123" s="993" t="s">
        <v>414</v>
      </c>
      <c r="AQ123" s="994"/>
      <c r="AR123" s="994"/>
      <c r="AS123" s="994"/>
      <c r="AT123" s="995"/>
      <c r="AU123" s="1028"/>
      <c r="AV123" s="1029"/>
      <c r="AW123" s="1029"/>
      <c r="AX123" s="1029"/>
      <c r="AY123" s="1029"/>
      <c r="AZ123" s="247" t="s">
        <v>189</v>
      </c>
      <c r="BA123" s="247"/>
      <c r="BB123" s="247"/>
      <c r="BC123" s="247"/>
      <c r="BD123" s="247"/>
      <c r="BE123" s="247"/>
      <c r="BF123" s="247"/>
      <c r="BG123" s="247"/>
      <c r="BH123" s="247"/>
      <c r="BI123" s="247"/>
      <c r="BJ123" s="247"/>
      <c r="BK123" s="247"/>
      <c r="BL123" s="247"/>
      <c r="BM123" s="247"/>
      <c r="BN123" s="247"/>
      <c r="BO123" s="1008" t="s">
        <v>482</v>
      </c>
      <c r="BP123" s="1036"/>
      <c r="BQ123" s="1094">
        <v>11352654</v>
      </c>
      <c r="BR123" s="1095"/>
      <c r="BS123" s="1095"/>
      <c r="BT123" s="1095"/>
      <c r="BU123" s="1095"/>
      <c r="BV123" s="1095">
        <v>11434182</v>
      </c>
      <c r="BW123" s="1095"/>
      <c r="BX123" s="1095"/>
      <c r="BY123" s="1095"/>
      <c r="BZ123" s="1095"/>
      <c r="CA123" s="1095">
        <v>11852023</v>
      </c>
      <c r="CB123" s="1095"/>
      <c r="CC123" s="1095"/>
      <c r="CD123" s="1095"/>
      <c r="CE123" s="1095"/>
      <c r="CF123" s="1032"/>
      <c r="CG123" s="1033"/>
      <c r="CH123" s="1033"/>
      <c r="CI123" s="1033"/>
      <c r="CJ123" s="1034"/>
      <c r="CK123" s="1040"/>
      <c r="CL123" s="1041"/>
      <c r="CM123" s="1041"/>
      <c r="CN123" s="1041"/>
      <c r="CO123" s="1042"/>
      <c r="CP123" s="1050" t="s">
        <v>483</v>
      </c>
      <c r="CQ123" s="1051"/>
      <c r="CR123" s="1051"/>
      <c r="CS123" s="1051"/>
      <c r="CT123" s="1051"/>
      <c r="CU123" s="1051"/>
      <c r="CV123" s="1051"/>
      <c r="CW123" s="1051"/>
      <c r="CX123" s="1051"/>
      <c r="CY123" s="1051"/>
      <c r="CZ123" s="1051"/>
      <c r="DA123" s="1051"/>
      <c r="DB123" s="1051"/>
      <c r="DC123" s="1051"/>
      <c r="DD123" s="1051"/>
      <c r="DE123" s="1051"/>
      <c r="DF123" s="1052"/>
      <c r="DG123" s="989" t="s">
        <v>484</v>
      </c>
      <c r="DH123" s="990"/>
      <c r="DI123" s="990"/>
      <c r="DJ123" s="990"/>
      <c r="DK123" s="991"/>
      <c r="DL123" s="992" t="s">
        <v>485</v>
      </c>
      <c r="DM123" s="990"/>
      <c r="DN123" s="990"/>
      <c r="DO123" s="990"/>
      <c r="DP123" s="991"/>
      <c r="DQ123" s="992" t="s">
        <v>486</v>
      </c>
      <c r="DR123" s="990"/>
      <c r="DS123" s="990"/>
      <c r="DT123" s="990"/>
      <c r="DU123" s="991"/>
      <c r="DV123" s="993" t="s">
        <v>484</v>
      </c>
      <c r="DW123" s="994"/>
      <c r="DX123" s="994"/>
      <c r="DY123" s="994"/>
      <c r="DZ123" s="995"/>
    </row>
    <row r="124" spans="1:130" s="226" customFormat="1" ht="26.25" customHeight="1" thickBot="1" x14ac:dyDescent="0.2">
      <c r="A124" s="1088"/>
      <c r="B124" s="980"/>
      <c r="C124" s="953" t="s">
        <v>468</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393</v>
      </c>
      <c r="AB124" s="990"/>
      <c r="AC124" s="990"/>
      <c r="AD124" s="990"/>
      <c r="AE124" s="991"/>
      <c r="AF124" s="992" t="s">
        <v>487</v>
      </c>
      <c r="AG124" s="990"/>
      <c r="AH124" s="990"/>
      <c r="AI124" s="990"/>
      <c r="AJ124" s="991"/>
      <c r="AK124" s="992" t="s">
        <v>393</v>
      </c>
      <c r="AL124" s="990"/>
      <c r="AM124" s="990"/>
      <c r="AN124" s="990"/>
      <c r="AO124" s="991"/>
      <c r="AP124" s="993" t="s">
        <v>488</v>
      </c>
      <c r="AQ124" s="994"/>
      <c r="AR124" s="994"/>
      <c r="AS124" s="994"/>
      <c r="AT124" s="995"/>
      <c r="AU124" s="1090" t="s">
        <v>489</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490</v>
      </c>
      <c r="BR124" s="1058"/>
      <c r="BS124" s="1058"/>
      <c r="BT124" s="1058"/>
      <c r="BU124" s="1058"/>
      <c r="BV124" s="1058" t="s">
        <v>491</v>
      </c>
      <c r="BW124" s="1058"/>
      <c r="BX124" s="1058"/>
      <c r="BY124" s="1058"/>
      <c r="BZ124" s="1058"/>
      <c r="CA124" s="1058" t="s">
        <v>490</v>
      </c>
      <c r="CB124" s="1058"/>
      <c r="CC124" s="1058"/>
      <c r="CD124" s="1058"/>
      <c r="CE124" s="1058"/>
      <c r="CF124" s="1059"/>
      <c r="CG124" s="1060"/>
      <c r="CH124" s="1060"/>
      <c r="CI124" s="1060"/>
      <c r="CJ124" s="1061"/>
      <c r="CK124" s="1043"/>
      <c r="CL124" s="1043"/>
      <c r="CM124" s="1043"/>
      <c r="CN124" s="1043"/>
      <c r="CO124" s="1044"/>
      <c r="CP124" s="1050" t="s">
        <v>492</v>
      </c>
      <c r="CQ124" s="1051"/>
      <c r="CR124" s="1051"/>
      <c r="CS124" s="1051"/>
      <c r="CT124" s="1051"/>
      <c r="CU124" s="1051"/>
      <c r="CV124" s="1051"/>
      <c r="CW124" s="1051"/>
      <c r="CX124" s="1051"/>
      <c r="CY124" s="1051"/>
      <c r="CZ124" s="1051"/>
      <c r="DA124" s="1051"/>
      <c r="DB124" s="1051"/>
      <c r="DC124" s="1051"/>
      <c r="DD124" s="1051"/>
      <c r="DE124" s="1051"/>
      <c r="DF124" s="1052"/>
      <c r="DG124" s="1035" t="s">
        <v>493</v>
      </c>
      <c r="DH124" s="1017"/>
      <c r="DI124" s="1017"/>
      <c r="DJ124" s="1017"/>
      <c r="DK124" s="1018"/>
      <c r="DL124" s="1016" t="s">
        <v>494</v>
      </c>
      <c r="DM124" s="1017"/>
      <c r="DN124" s="1017"/>
      <c r="DO124" s="1017"/>
      <c r="DP124" s="1018"/>
      <c r="DQ124" s="1016" t="s">
        <v>393</v>
      </c>
      <c r="DR124" s="1017"/>
      <c r="DS124" s="1017"/>
      <c r="DT124" s="1017"/>
      <c r="DU124" s="1018"/>
      <c r="DV124" s="1019" t="s">
        <v>484</v>
      </c>
      <c r="DW124" s="1020"/>
      <c r="DX124" s="1020"/>
      <c r="DY124" s="1020"/>
      <c r="DZ124" s="1021"/>
    </row>
    <row r="125" spans="1:130" s="226" customFormat="1" ht="26.25" customHeight="1" x14ac:dyDescent="0.15">
      <c r="A125" s="1088"/>
      <c r="B125" s="980"/>
      <c r="C125" s="953" t="s">
        <v>470</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493</v>
      </c>
      <c r="AB125" s="990"/>
      <c r="AC125" s="990"/>
      <c r="AD125" s="990"/>
      <c r="AE125" s="991"/>
      <c r="AF125" s="992" t="s">
        <v>488</v>
      </c>
      <c r="AG125" s="990"/>
      <c r="AH125" s="990"/>
      <c r="AI125" s="990"/>
      <c r="AJ125" s="991"/>
      <c r="AK125" s="992" t="s">
        <v>495</v>
      </c>
      <c r="AL125" s="990"/>
      <c r="AM125" s="990"/>
      <c r="AN125" s="990"/>
      <c r="AO125" s="991"/>
      <c r="AP125" s="993" t="s">
        <v>393</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496</v>
      </c>
      <c r="CL125" s="1038"/>
      <c r="CM125" s="1038"/>
      <c r="CN125" s="1038"/>
      <c r="CO125" s="1039"/>
      <c r="CP125" s="960" t="s">
        <v>497</v>
      </c>
      <c r="CQ125" s="928"/>
      <c r="CR125" s="928"/>
      <c r="CS125" s="928"/>
      <c r="CT125" s="928"/>
      <c r="CU125" s="928"/>
      <c r="CV125" s="928"/>
      <c r="CW125" s="928"/>
      <c r="CX125" s="928"/>
      <c r="CY125" s="928"/>
      <c r="CZ125" s="928"/>
      <c r="DA125" s="928"/>
      <c r="DB125" s="928"/>
      <c r="DC125" s="928"/>
      <c r="DD125" s="928"/>
      <c r="DE125" s="928"/>
      <c r="DF125" s="929"/>
      <c r="DG125" s="961" t="s">
        <v>493</v>
      </c>
      <c r="DH125" s="962"/>
      <c r="DI125" s="962"/>
      <c r="DJ125" s="962"/>
      <c r="DK125" s="962"/>
      <c r="DL125" s="962" t="s">
        <v>393</v>
      </c>
      <c r="DM125" s="962"/>
      <c r="DN125" s="962"/>
      <c r="DO125" s="962"/>
      <c r="DP125" s="962"/>
      <c r="DQ125" s="962" t="s">
        <v>493</v>
      </c>
      <c r="DR125" s="962"/>
      <c r="DS125" s="962"/>
      <c r="DT125" s="962"/>
      <c r="DU125" s="962"/>
      <c r="DV125" s="963" t="s">
        <v>494</v>
      </c>
      <c r="DW125" s="963"/>
      <c r="DX125" s="963"/>
      <c r="DY125" s="963"/>
      <c r="DZ125" s="964"/>
    </row>
    <row r="126" spans="1:130" s="226" customFormat="1" ht="26.25" customHeight="1" thickBot="1" x14ac:dyDescent="0.2">
      <c r="A126" s="1088"/>
      <c r="B126" s="980"/>
      <c r="C126" s="953" t="s">
        <v>472</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484</v>
      </c>
      <c r="AB126" s="990"/>
      <c r="AC126" s="990"/>
      <c r="AD126" s="990"/>
      <c r="AE126" s="991"/>
      <c r="AF126" s="992" t="s">
        <v>495</v>
      </c>
      <c r="AG126" s="990"/>
      <c r="AH126" s="990"/>
      <c r="AI126" s="990"/>
      <c r="AJ126" s="991"/>
      <c r="AK126" s="992" t="s">
        <v>498</v>
      </c>
      <c r="AL126" s="990"/>
      <c r="AM126" s="990"/>
      <c r="AN126" s="990"/>
      <c r="AO126" s="991"/>
      <c r="AP126" s="993" t="s">
        <v>498</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499</v>
      </c>
      <c r="CQ126" s="954"/>
      <c r="CR126" s="954"/>
      <c r="CS126" s="954"/>
      <c r="CT126" s="954"/>
      <c r="CU126" s="954"/>
      <c r="CV126" s="954"/>
      <c r="CW126" s="954"/>
      <c r="CX126" s="954"/>
      <c r="CY126" s="954"/>
      <c r="CZ126" s="954"/>
      <c r="DA126" s="954"/>
      <c r="DB126" s="954"/>
      <c r="DC126" s="954"/>
      <c r="DD126" s="954"/>
      <c r="DE126" s="954"/>
      <c r="DF126" s="955"/>
      <c r="DG126" s="956" t="s">
        <v>493</v>
      </c>
      <c r="DH126" s="957"/>
      <c r="DI126" s="957"/>
      <c r="DJ126" s="957"/>
      <c r="DK126" s="957"/>
      <c r="DL126" s="957" t="s">
        <v>493</v>
      </c>
      <c r="DM126" s="957"/>
      <c r="DN126" s="957"/>
      <c r="DO126" s="957"/>
      <c r="DP126" s="957"/>
      <c r="DQ126" s="957" t="s">
        <v>490</v>
      </c>
      <c r="DR126" s="957"/>
      <c r="DS126" s="957"/>
      <c r="DT126" s="957"/>
      <c r="DU126" s="957"/>
      <c r="DV126" s="958" t="s">
        <v>393</v>
      </c>
      <c r="DW126" s="958"/>
      <c r="DX126" s="958"/>
      <c r="DY126" s="958"/>
      <c r="DZ126" s="959"/>
    </row>
    <row r="127" spans="1:130" s="226" customFormat="1" ht="26.25" customHeight="1" x14ac:dyDescent="0.15">
      <c r="A127" s="1089"/>
      <c r="B127" s="982"/>
      <c r="C127" s="1004" t="s">
        <v>500</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137</v>
      </c>
      <c r="AB127" s="990"/>
      <c r="AC127" s="990"/>
      <c r="AD127" s="990"/>
      <c r="AE127" s="991"/>
      <c r="AF127" s="992">
        <v>78</v>
      </c>
      <c r="AG127" s="990"/>
      <c r="AH127" s="990"/>
      <c r="AI127" s="990"/>
      <c r="AJ127" s="991"/>
      <c r="AK127" s="992">
        <v>47</v>
      </c>
      <c r="AL127" s="990"/>
      <c r="AM127" s="990"/>
      <c r="AN127" s="990"/>
      <c r="AO127" s="991"/>
      <c r="AP127" s="993">
        <v>0</v>
      </c>
      <c r="AQ127" s="994"/>
      <c r="AR127" s="994"/>
      <c r="AS127" s="994"/>
      <c r="AT127" s="995"/>
      <c r="AU127" s="228"/>
      <c r="AV127" s="228"/>
      <c r="AW127" s="228"/>
      <c r="AX127" s="1062" t="s">
        <v>501</v>
      </c>
      <c r="AY127" s="1063"/>
      <c r="AZ127" s="1063"/>
      <c r="BA127" s="1063"/>
      <c r="BB127" s="1063"/>
      <c r="BC127" s="1063"/>
      <c r="BD127" s="1063"/>
      <c r="BE127" s="1064"/>
      <c r="BF127" s="1065" t="s">
        <v>502</v>
      </c>
      <c r="BG127" s="1063"/>
      <c r="BH127" s="1063"/>
      <c r="BI127" s="1063"/>
      <c r="BJ127" s="1063"/>
      <c r="BK127" s="1063"/>
      <c r="BL127" s="1064"/>
      <c r="BM127" s="1065" t="s">
        <v>503</v>
      </c>
      <c r="BN127" s="1063"/>
      <c r="BO127" s="1063"/>
      <c r="BP127" s="1063"/>
      <c r="BQ127" s="1063"/>
      <c r="BR127" s="1063"/>
      <c r="BS127" s="1064"/>
      <c r="BT127" s="1065" t="s">
        <v>504</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505</v>
      </c>
      <c r="CQ127" s="954"/>
      <c r="CR127" s="954"/>
      <c r="CS127" s="954"/>
      <c r="CT127" s="954"/>
      <c r="CU127" s="954"/>
      <c r="CV127" s="954"/>
      <c r="CW127" s="954"/>
      <c r="CX127" s="954"/>
      <c r="CY127" s="954"/>
      <c r="CZ127" s="954"/>
      <c r="DA127" s="954"/>
      <c r="DB127" s="954"/>
      <c r="DC127" s="954"/>
      <c r="DD127" s="954"/>
      <c r="DE127" s="954"/>
      <c r="DF127" s="955"/>
      <c r="DG127" s="956" t="s">
        <v>491</v>
      </c>
      <c r="DH127" s="957"/>
      <c r="DI127" s="957"/>
      <c r="DJ127" s="957"/>
      <c r="DK127" s="957"/>
      <c r="DL127" s="957" t="s">
        <v>484</v>
      </c>
      <c r="DM127" s="957"/>
      <c r="DN127" s="957"/>
      <c r="DO127" s="957"/>
      <c r="DP127" s="957"/>
      <c r="DQ127" s="957" t="s">
        <v>393</v>
      </c>
      <c r="DR127" s="957"/>
      <c r="DS127" s="957"/>
      <c r="DT127" s="957"/>
      <c r="DU127" s="957"/>
      <c r="DV127" s="958" t="s">
        <v>488</v>
      </c>
      <c r="DW127" s="958"/>
      <c r="DX127" s="958"/>
      <c r="DY127" s="958"/>
      <c r="DZ127" s="959"/>
    </row>
    <row r="128" spans="1:130" s="226" customFormat="1" ht="26.25" customHeight="1" thickBot="1" x14ac:dyDescent="0.2">
      <c r="A128" s="1072" t="s">
        <v>506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507</v>
      </c>
      <c r="X128" s="1074"/>
      <c r="Y128" s="1074"/>
      <c r="Z128" s="1075"/>
      <c r="AA128" s="1076">
        <v>1023</v>
      </c>
      <c r="AB128" s="1077"/>
      <c r="AC128" s="1077"/>
      <c r="AD128" s="1077"/>
      <c r="AE128" s="1078"/>
      <c r="AF128" s="1079">
        <v>1023</v>
      </c>
      <c r="AG128" s="1077"/>
      <c r="AH128" s="1077"/>
      <c r="AI128" s="1077"/>
      <c r="AJ128" s="1078"/>
      <c r="AK128" s="1079">
        <v>1379</v>
      </c>
      <c r="AL128" s="1077"/>
      <c r="AM128" s="1077"/>
      <c r="AN128" s="1077"/>
      <c r="AO128" s="1078"/>
      <c r="AP128" s="1080"/>
      <c r="AQ128" s="1081"/>
      <c r="AR128" s="1081"/>
      <c r="AS128" s="1081"/>
      <c r="AT128" s="1082"/>
      <c r="AU128" s="228"/>
      <c r="AV128" s="228"/>
      <c r="AW128" s="228"/>
      <c r="AX128" s="927" t="s">
        <v>508</v>
      </c>
      <c r="AY128" s="928"/>
      <c r="AZ128" s="928"/>
      <c r="BA128" s="928"/>
      <c r="BB128" s="928"/>
      <c r="BC128" s="928"/>
      <c r="BD128" s="928"/>
      <c r="BE128" s="929"/>
      <c r="BF128" s="1083" t="s">
        <v>490</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509</v>
      </c>
      <c r="CQ128" s="754"/>
      <c r="CR128" s="754"/>
      <c r="CS128" s="754"/>
      <c r="CT128" s="754"/>
      <c r="CU128" s="754"/>
      <c r="CV128" s="754"/>
      <c r="CW128" s="754"/>
      <c r="CX128" s="754"/>
      <c r="CY128" s="754"/>
      <c r="CZ128" s="754"/>
      <c r="DA128" s="754"/>
      <c r="DB128" s="754"/>
      <c r="DC128" s="754"/>
      <c r="DD128" s="754"/>
      <c r="DE128" s="754"/>
      <c r="DF128" s="1067"/>
      <c r="DG128" s="1068" t="s">
        <v>486</v>
      </c>
      <c r="DH128" s="1069"/>
      <c r="DI128" s="1069"/>
      <c r="DJ128" s="1069"/>
      <c r="DK128" s="1069"/>
      <c r="DL128" s="1069" t="s">
        <v>493</v>
      </c>
      <c r="DM128" s="1069"/>
      <c r="DN128" s="1069"/>
      <c r="DO128" s="1069"/>
      <c r="DP128" s="1069"/>
      <c r="DQ128" s="1069" t="s">
        <v>510</v>
      </c>
      <c r="DR128" s="1069"/>
      <c r="DS128" s="1069"/>
      <c r="DT128" s="1069"/>
      <c r="DU128" s="1069"/>
      <c r="DV128" s="1070" t="s">
        <v>393</v>
      </c>
      <c r="DW128" s="1070"/>
      <c r="DX128" s="1070"/>
      <c r="DY128" s="1070"/>
      <c r="DZ128" s="1071"/>
    </row>
    <row r="129" spans="1:131" s="226"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511</v>
      </c>
      <c r="X129" s="1102"/>
      <c r="Y129" s="1102"/>
      <c r="Z129" s="1103"/>
      <c r="AA129" s="989">
        <v>3218476</v>
      </c>
      <c r="AB129" s="990"/>
      <c r="AC129" s="990"/>
      <c r="AD129" s="990"/>
      <c r="AE129" s="991"/>
      <c r="AF129" s="992">
        <v>3388693</v>
      </c>
      <c r="AG129" s="990"/>
      <c r="AH129" s="990"/>
      <c r="AI129" s="990"/>
      <c r="AJ129" s="991"/>
      <c r="AK129" s="992">
        <v>3653646</v>
      </c>
      <c r="AL129" s="990"/>
      <c r="AM129" s="990"/>
      <c r="AN129" s="990"/>
      <c r="AO129" s="991"/>
      <c r="AP129" s="1104"/>
      <c r="AQ129" s="1105"/>
      <c r="AR129" s="1105"/>
      <c r="AS129" s="1105"/>
      <c r="AT129" s="1106"/>
      <c r="AU129" s="229"/>
      <c r="AV129" s="229"/>
      <c r="AW129" s="229"/>
      <c r="AX129" s="1096" t="s">
        <v>512</v>
      </c>
      <c r="AY129" s="954"/>
      <c r="AZ129" s="954"/>
      <c r="BA129" s="954"/>
      <c r="BB129" s="954"/>
      <c r="BC129" s="954"/>
      <c r="BD129" s="954"/>
      <c r="BE129" s="955"/>
      <c r="BF129" s="1097" t="s">
        <v>484</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513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514</v>
      </c>
      <c r="X130" s="1102"/>
      <c r="Y130" s="1102"/>
      <c r="Z130" s="1103"/>
      <c r="AA130" s="989">
        <v>477843</v>
      </c>
      <c r="AB130" s="990"/>
      <c r="AC130" s="990"/>
      <c r="AD130" s="990"/>
      <c r="AE130" s="991"/>
      <c r="AF130" s="992">
        <v>488514</v>
      </c>
      <c r="AG130" s="990"/>
      <c r="AH130" s="990"/>
      <c r="AI130" s="990"/>
      <c r="AJ130" s="991"/>
      <c r="AK130" s="992">
        <v>481097</v>
      </c>
      <c r="AL130" s="990"/>
      <c r="AM130" s="990"/>
      <c r="AN130" s="990"/>
      <c r="AO130" s="991"/>
      <c r="AP130" s="1104"/>
      <c r="AQ130" s="1105"/>
      <c r="AR130" s="1105"/>
      <c r="AS130" s="1105"/>
      <c r="AT130" s="1106"/>
      <c r="AU130" s="229"/>
      <c r="AV130" s="229"/>
      <c r="AW130" s="229"/>
      <c r="AX130" s="1096" t="s">
        <v>515</v>
      </c>
      <c r="AY130" s="954"/>
      <c r="AZ130" s="954"/>
      <c r="BA130" s="954"/>
      <c r="BB130" s="954"/>
      <c r="BC130" s="954"/>
      <c r="BD130" s="954"/>
      <c r="BE130" s="955"/>
      <c r="BF130" s="1132">
        <v>5</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516</v>
      </c>
      <c r="X131" s="1139"/>
      <c r="Y131" s="1139"/>
      <c r="Z131" s="1140"/>
      <c r="AA131" s="1035">
        <v>2740633</v>
      </c>
      <c r="AB131" s="1017"/>
      <c r="AC131" s="1017"/>
      <c r="AD131" s="1017"/>
      <c r="AE131" s="1018"/>
      <c r="AF131" s="1016">
        <v>2900179</v>
      </c>
      <c r="AG131" s="1017"/>
      <c r="AH131" s="1017"/>
      <c r="AI131" s="1017"/>
      <c r="AJ131" s="1018"/>
      <c r="AK131" s="1016">
        <v>3172549</v>
      </c>
      <c r="AL131" s="1017"/>
      <c r="AM131" s="1017"/>
      <c r="AN131" s="1017"/>
      <c r="AO131" s="1018"/>
      <c r="AP131" s="1141"/>
      <c r="AQ131" s="1142"/>
      <c r="AR131" s="1142"/>
      <c r="AS131" s="1142"/>
      <c r="AT131" s="1143"/>
      <c r="AU131" s="229"/>
      <c r="AV131" s="229"/>
      <c r="AW131" s="229"/>
      <c r="AX131" s="1114" t="s">
        <v>517</v>
      </c>
      <c r="AY131" s="754"/>
      <c r="AZ131" s="754"/>
      <c r="BA131" s="754"/>
      <c r="BB131" s="754"/>
      <c r="BC131" s="754"/>
      <c r="BD131" s="754"/>
      <c r="BE131" s="1067"/>
      <c r="BF131" s="1115" t="s">
        <v>490</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518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519</v>
      </c>
      <c r="W132" s="1125"/>
      <c r="X132" s="1125"/>
      <c r="Y132" s="1125"/>
      <c r="Z132" s="1126"/>
      <c r="AA132" s="1127">
        <v>4.6760000340000003</v>
      </c>
      <c r="AB132" s="1128"/>
      <c r="AC132" s="1128"/>
      <c r="AD132" s="1128"/>
      <c r="AE132" s="1129"/>
      <c r="AF132" s="1130">
        <v>5.0497917540000001</v>
      </c>
      <c r="AG132" s="1128"/>
      <c r="AH132" s="1128"/>
      <c r="AI132" s="1128"/>
      <c r="AJ132" s="1129"/>
      <c r="AK132" s="1130">
        <v>5.4701755590000003</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520</v>
      </c>
      <c r="W133" s="1108"/>
      <c r="X133" s="1108"/>
      <c r="Y133" s="1108"/>
      <c r="Z133" s="1109"/>
      <c r="AA133" s="1110">
        <v>4.2</v>
      </c>
      <c r="AB133" s="1111"/>
      <c r="AC133" s="1111"/>
      <c r="AD133" s="1111"/>
      <c r="AE133" s="1112"/>
      <c r="AF133" s="1110">
        <v>4.5</v>
      </c>
      <c r="AG133" s="1111"/>
      <c r="AH133" s="1111"/>
      <c r="AI133" s="1111"/>
      <c r="AJ133" s="1112"/>
      <c r="AK133" s="1110">
        <v>5</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iF8kLV+cnh32ykbUG5Ex+Oi3AeiUoxF3a33AO1ZVyiJlPW36jayrHNf/S9jmZxV/RM6hpa1FxgLGOTQF5Bg==" saltValue="cjXb1ISh1+5WhxDWDD+l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ubrIygFe3GFfk0pUd+d1TdVr5Pri80mU45zc2wUq2TQPTy7xcpIXpSYJ71S1U63dh7khPzq3haFejsmA97Nw==" saltValue="fas6kiWowNb53D2NIIQrC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529</v>
      </c>
      <c r="AL9" s="1148"/>
      <c r="AM9" s="1148"/>
      <c r="AN9" s="1149"/>
      <c r="AO9" s="277">
        <v>968453</v>
      </c>
      <c r="AP9" s="277">
        <v>115114</v>
      </c>
      <c r="AQ9" s="278">
        <v>163770</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530</v>
      </c>
      <c r="AL10" s="1148"/>
      <c r="AM10" s="1148"/>
      <c r="AN10" s="1149"/>
      <c r="AO10" s="280">
        <v>91478</v>
      </c>
      <c r="AP10" s="280">
        <v>10873</v>
      </c>
      <c r="AQ10" s="281">
        <v>24683</v>
      </c>
      <c r="AR10" s="282">
        <v>-55.9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531</v>
      </c>
      <c r="AL11" s="1148"/>
      <c r="AM11" s="1148"/>
      <c r="AN11" s="1149"/>
      <c r="AO11" s="280">
        <v>14391</v>
      </c>
      <c r="AP11" s="280">
        <v>1711</v>
      </c>
      <c r="AQ11" s="281">
        <v>5136</v>
      </c>
      <c r="AR11" s="282">
        <v>-66.7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532</v>
      </c>
      <c r="AL12" s="1148"/>
      <c r="AM12" s="1148"/>
      <c r="AN12" s="1149"/>
      <c r="AO12" s="280" t="s">
        <v>533</v>
      </c>
      <c r="AP12" s="280" t="s">
        <v>533</v>
      </c>
      <c r="AQ12" s="281" t="s">
        <v>533</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534</v>
      </c>
      <c r="AL13" s="1148"/>
      <c r="AM13" s="1148"/>
      <c r="AN13" s="1149"/>
      <c r="AO13" s="280">
        <v>46462</v>
      </c>
      <c r="AP13" s="280">
        <v>5523</v>
      </c>
      <c r="AQ13" s="281">
        <v>6255</v>
      </c>
      <c r="AR13" s="282">
        <v>-11.7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535</v>
      </c>
      <c r="AL14" s="1148"/>
      <c r="AM14" s="1148"/>
      <c r="AN14" s="1149"/>
      <c r="AO14" s="280">
        <v>26011</v>
      </c>
      <c r="AP14" s="280">
        <v>3092</v>
      </c>
      <c r="AQ14" s="281">
        <v>3424</v>
      </c>
      <c r="AR14" s="282">
        <v>-9.6999999999999993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536</v>
      </c>
      <c r="AL15" s="1151"/>
      <c r="AM15" s="1151"/>
      <c r="AN15" s="1152"/>
      <c r="AO15" s="280">
        <v>-71104</v>
      </c>
      <c r="AP15" s="280">
        <v>-8452</v>
      </c>
      <c r="AQ15" s="281">
        <v>-13292</v>
      </c>
      <c r="AR15" s="282">
        <v>-36.4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189</v>
      </c>
      <c r="AL16" s="1151"/>
      <c r="AM16" s="1151"/>
      <c r="AN16" s="1152"/>
      <c r="AO16" s="280">
        <v>1075691</v>
      </c>
      <c r="AP16" s="280">
        <v>127861</v>
      </c>
      <c r="AQ16" s="281">
        <v>189976</v>
      </c>
      <c r="AR16" s="282">
        <v>-32.700000000000003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541</v>
      </c>
      <c r="AL21" s="1154"/>
      <c r="AM21" s="1154"/>
      <c r="AN21" s="1155"/>
      <c r="AO21" s="293">
        <v>10.94</v>
      </c>
      <c r="AP21" s="294">
        <v>16.39</v>
      </c>
      <c r="AQ21" s="295">
        <v>-5.45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542</v>
      </c>
      <c r="AL22" s="1154"/>
      <c r="AM22" s="1154"/>
      <c r="AN22" s="1155"/>
      <c r="AO22" s="298">
        <v>94.9</v>
      </c>
      <c r="AP22" s="299">
        <v>95.8</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543</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546</v>
      </c>
      <c r="AL32" s="1162"/>
      <c r="AM32" s="1162"/>
      <c r="AN32" s="1163"/>
      <c r="AO32" s="308">
        <v>509633</v>
      </c>
      <c r="AP32" s="308">
        <v>60577</v>
      </c>
      <c r="AQ32" s="309">
        <v>115605</v>
      </c>
      <c r="AR32" s="310">
        <v>-47.6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547</v>
      </c>
      <c r="AL33" s="1162"/>
      <c r="AM33" s="1162"/>
      <c r="AN33" s="1163"/>
      <c r="AO33" s="308" t="s">
        <v>533</v>
      </c>
      <c r="AP33" s="308" t="s">
        <v>533</v>
      </c>
      <c r="AQ33" s="309">
        <v>170</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548</v>
      </c>
      <c r="AL34" s="1162"/>
      <c r="AM34" s="1162"/>
      <c r="AN34" s="1163"/>
      <c r="AO34" s="308" t="s">
        <v>533</v>
      </c>
      <c r="AP34" s="308" t="s">
        <v>533</v>
      </c>
      <c r="AQ34" s="309">
        <v>200</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549</v>
      </c>
      <c r="AL35" s="1162"/>
      <c r="AM35" s="1162"/>
      <c r="AN35" s="1163"/>
      <c r="AO35" s="308">
        <v>85057</v>
      </c>
      <c r="AP35" s="308">
        <v>10110</v>
      </c>
      <c r="AQ35" s="309">
        <v>23913</v>
      </c>
      <c r="AR35" s="310">
        <v>-57.7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550</v>
      </c>
      <c r="AL36" s="1162"/>
      <c r="AM36" s="1162"/>
      <c r="AN36" s="1163"/>
      <c r="AO36" s="308">
        <v>61258</v>
      </c>
      <c r="AP36" s="308">
        <v>7281</v>
      </c>
      <c r="AQ36" s="309">
        <v>3903</v>
      </c>
      <c r="AR36" s="310">
        <v>86.5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551</v>
      </c>
      <c r="AL37" s="1162"/>
      <c r="AM37" s="1162"/>
      <c r="AN37" s="1163"/>
      <c r="AO37" s="308">
        <v>47</v>
      </c>
      <c r="AP37" s="308">
        <v>6</v>
      </c>
      <c r="AQ37" s="309">
        <v>982</v>
      </c>
      <c r="AR37" s="310">
        <v>-99.4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552</v>
      </c>
      <c r="AL38" s="1165"/>
      <c r="AM38" s="1165"/>
      <c r="AN38" s="1166"/>
      <c r="AO38" s="311">
        <v>25</v>
      </c>
      <c r="AP38" s="311">
        <v>3</v>
      </c>
      <c r="AQ38" s="312">
        <v>19</v>
      </c>
      <c r="AR38" s="300">
        <v>-84.2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553</v>
      </c>
      <c r="AL39" s="1165"/>
      <c r="AM39" s="1165"/>
      <c r="AN39" s="1166"/>
      <c r="AO39" s="308">
        <v>-1379</v>
      </c>
      <c r="AP39" s="308">
        <v>-164</v>
      </c>
      <c r="AQ39" s="309">
        <v>-4902</v>
      </c>
      <c r="AR39" s="310">
        <v>-96.7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554</v>
      </c>
      <c r="AL40" s="1162"/>
      <c r="AM40" s="1162"/>
      <c r="AN40" s="1163"/>
      <c r="AO40" s="308">
        <v>-481097</v>
      </c>
      <c r="AP40" s="308">
        <v>-57185</v>
      </c>
      <c r="AQ40" s="309">
        <v>-94813</v>
      </c>
      <c r="AR40" s="310">
        <v>-39.700000000000003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299</v>
      </c>
      <c r="AL41" s="1168"/>
      <c r="AM41" s="1168"/>
      <c r="AN41" s="1169"/>
      <c r="AO41" s="308">
        <v>173544</v>
      </c>
      <c r="AP41" s="308">
        <v>20628</v>
      </c>
      <c r="AQ41" s="309">
        <v>45077</v>
      </c>
      <c r="AR41" s="310">
        <v>-54.2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524</v>
      </c>
      <c r="AN49" s="1158" t="s">
        <v>558</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1108931</v>
      </c>
      <c r="AN51" s="330">
        <v>123146</v>
      </c>
      <c r="AO51" s="331">
        <v>41.5</v>
      </c>
      <c r="AP51" s="332">
        <v>202870</v>
      </c>
      <c r="AQ51" s="333">
        <v>20.100000000000001</v>
      </c>
      <c r="AR51" s="334">
        <v>21.4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563093</v>
      </c>
      <c r="AN52" s="338">
        <v>62531</v>
      </c>
      <c r="AO52" s="339">
        <v>-1.6</v>
      </c>
      <c r="AP52" s="340">
        <v>79735</v>
      </c>
      <c r="AQ52" s="341">
        <v>0.5</v>
      </c>
      <c r="AR52" s="342">
        <v>-2.1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1095471</v>
      </c>
      <c r="AN53" s="330">
        <v>123225</v>
      </c>
      <c r="AO53" s="331">
        <v>0.1</v>
      </c>
      <c r="AP53" s="332">
        <v>167497</v>
      </c>
      <c r="AQ53" s="333">
        <v>-17.399999999999999</v>
      </c>
      <c r="AR53" s="334">
        <v>17.5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903016</v>
      </c>
      <c r="AN54" s="338">
        <v>101577</v>
      </c>
      <c r="AO54" s="339">
        <v>62.4</v>
      </c>
      <c r="AP54" s="340">
        <v>82571</v>
      </c>
      <c r="AQ54" s="341">
        <v>3.6</v>
      </c>
      <c r="AR54" s="342">
        <v>58.8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614073</v>
      </c>
      <c r="AN55" s="330">
        <v>70470</v>
      </c>
      <c r="AO55" s="331">
        <v>-42.8</v>
      </c>
      <c r="AP55" s="332">
        <v>190274</v>
      </c>
      <c r="AQ55" s="333">
        <v>13.6</v>
      </c>
      <c r="AR55" s="334">
        <v>-56.4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373460</v>
      </c>
      <c r="AN56" s="338">
        <v>42857</v>
      </c>
      <c r="AO56" s="339">
        <v>-57.8</v>
      </c>
      <c r="AP56" s="340">
        <v>88584</v>
      </c>
      <c r="AQ56" s="341">
        <v>7.3</v>
      </c>
      <c r="AR56" s="342">
        <v>-65.099999999999994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1150173</v>
      </c>
      <c r="AN57" s="330">
        <v>134791</v>
      </c>
      <c r="AO57" s="331">
        <v>91.3</v>
      </c>
      <c r="AP57" s="332">
        <v>200194</v>
      </c>
      <c r="AQ57" s="333">
        <v>5.2</v>
      </c>
      <c r="AR57" s="334">
        <v>86.1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503196</v>
      </c>
      <c r="AN58" s="338">
        <v>58971</v>
      </c>
      <c r="AO58" s="339">
        <v>37.6</v>
      </c>
      <c r="AP58" s="340">
        <v>106422</v>
      </c>
      <c r="AQ58" s="341">
        <v>20.100000000000001</v>
      </c>
      <c r="AR58" s="342">
        <v>17.5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1118286</v>
      </c>
      <c r="AN59" s="330">
        <v>132924</v>
      </c>
      <c r="AO59" s="331">
        <v>-1.4</v>
      </c>
      <c r="AP59" s="332">
        <v>196914</v>
      </c>
      <c r="AQ59" s="333">
        <v>-1.6</v>
      </c>
      <c r="AR59" s="334">
        <v>0.2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704866</v>
      </c>
      <c r="AN60" s="338">
        <v>83783</v>
      </c>
      <c r="AO60" s="339">
        <v>42.1</v>
      </c>
      <c r="AP60" s="340">
        <v>98966</v>
      </c>
      <c r="AQ60" s="341">
        <v>-7</v>
      </c>
      <c r="AR60" s="342">
        <v>49.1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1017387</v>
      </c>
      <c r="AN61" s="345">
        <v>116911</v>
      </c>
      <c r="AO61" s="346">
        <v>17.7</v>
      </c>
      <c r="AP61" s="347">
        <v>191550</v>
      </c>
      <c r="AQ61" s="348">
        <v>4</v>
      </c>
      <c r="AR61" s="334">
        <v>13.7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609526</v>
      </c>
      <c r="AN62" s="338">
        <v>69944</v>
      </c>
      <c r="AO62" s="339">
        <v>16.5</v>
      </c>
      <c r="AP62" s="340">
        <v>91256</v>
      </c>
      <c r="AQ62" s="341">
        <v>4.9000000000000004</v>
      </c>
      <c r="AR62" s="342">
        <v>11.6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x4P1j3WyRdRTRQUtS88D/SRBwfQhFquWFZOn+SW3HaJpDZehpbLWdw2Xs49PupBadjOXhsz+PfrqRr3mJEkA==" saltValue="OBsrUQPJ9zj4JF+CMUJH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UkpPrHc/ppYRXOd4yN1/22SCIVGaHv+2x9EIFeRxj8xXy01k0JQnqEO83BiyM1bf173qrN8SGgqZ0SMxWD5Fyw==" saltValue="jeqZ/cSsR+dd/UoLyCHX1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UXNuqmoooQtHCcfGgvdMWNhO6Y3AcLbw8qSCk64ccWxciJan+tkVgleIDVySXe5MG9s2LqFjuGdOCPJBcXsTXg==" saltValue="3WxMg40r3i3NruvH+4A/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70" t="s">
        <v>3</v>
      </c>
      <c r="D47" s="1170"/>
      <c r="E47" s="1171"/>
      <c r="F47" s="11">
        <v>46.94</v>
      </c>
      <c r="G47" s="12">
        <v>46.03</v>
      </c>
      <c r="H47" s="12">
        <v>44.04</v>
      </c>
      <c r="I47" s="12">
        <v>42.17</v>
      </c>
      <c r="J47" s="13">
        <v>41</v>
      </c>
    </row>
    <row r="48" spans="2:10" ht="57.75" customHeight="1" x14ac:dyDescent="0.15">
      <c r="B48" s="14"/>
      <c r="C48" s="1172" t="s">
        <v>4</v>
      </c>
      <c r="D48" s="1172"/>
      <c r="E48" s="1173"/>
      <c r="F48" s="15">
        <v>3.85</v>
      </c>
      <c r="G48" s="16">
        <v>3.68</v>
      </c>
      <c r="H48" s="16">
        <v>3.71</v>
      </c>
      <c r="I48" s="16">
        <v>3.96</v>
      </c>
      <c r="J48" s="17">
        <v>7.83</v>
      </c>
    </row>
    <row r="49" spans="2:10" ht="57.75" customHeight="1" thickBot="1" x14ac:dyDescent="0.2">
      <c r="B49" s="18"/>
      <c r="C49" s="1174" t="s">
        <v>5</v>
      </c>
      <c r="D49" s="1174"/>
      <c r="E49" s="1175"/>
      <c r="F49" s="19" t="s">
        <v>579</v>
      </c>
      <c r="G49" s="20" t="s">
        <v>580</v>
      </c>
      <c r="H49" s="20" t="s">
        <v>581</v>
      </c>
      <c r="I49" s="20" t="s">
        <v>582</v>
      </c>
      <c r="J49" s="21">
        <v>4.18</v>
      </c>
    </row>
    <row r="50" spans="2:10" x14ac:dyDescent="0.15"/>
  </sheetData>
  <sheetProtection algorithmName="SHA-512" hashValue="oie+4p/gDPqwRAbsP/NIiNVmEk1qm1oTbOhzwNTlIeDquZi9IOxbLPKZBF3JbajwY8R7j3ZmWrdOn85AJTscfw==" saltValue="HVHMM5D/AZAUI29Wk6ZM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2023-03-17T08:48:50Z</cp:lastPrinted>
  <dcterms:created xsi:type="dcterms:W3CDTF">2023-02-20T07:23:50Z</dcterms:created>
  <dcterms:modified xsi:type="dcterms:W3CDTF">2023-09-29T00:15:59Z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