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776916F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8\共有フォルダ\吉野ヶ里町\03_財政協働課\財政課\【財政状況資料集】\R2年度\"/>
    </mc:Choice>
  </mc:AlternateContent>
  <bookViews>
    <workbookView xWindow="0" yWindow="0" windowWidth="20490" windowHeight="669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<sst xmlns="http://schemas.openxmlformats.org/spreadsheetml/2006/main" count="1107" uniqueCount="608">
  <si>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</si>
  <si>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</si>
  <si>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</si>
  <si>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</si>
  <si>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</si>
  <si>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</si>
  <si>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</si>
  <si>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</si>
  <si>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</si>
  <si>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</si>
  <si>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</si>
  <si>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</si>
  <si>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</si>
  <si>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</si>
  <si>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</si>
  <si>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</si>
  <si>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</si>
  <si>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</si>
  <si>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</si>
  <si>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</si>
  <si>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</si>
  <si>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</si>
  <si>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</si>
  <si>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</si>
  <si>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</si>
  <si>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</si>
  <si>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</si>
  <si>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</si>
  <si>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</si>
  <si>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</si>
  <si>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</si>
  <si>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</si>
  <si>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</si>
  <si>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</si>
  <si>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</si>
  <si>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</si>
  <si>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</si>
  <si>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</si>
  <si>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</si>
  <si>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</si>
  <si>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</si>
  <si>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</si>
  <si>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</si>
  <si>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</si>
  <si>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</si>
  <si>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</si>
  <si>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</si>
  <si>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</si>
  <si>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</si>
  <si>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</si>
  <si>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</si>
  <si>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</si>
  <si>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</si>
  <si>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</si>
  <si>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</si>
  <si>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</si>
  <si>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</si>
  <si>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</si>
  <si>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</si>
  <si>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</si>
  <si>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</si>
  <si>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</si>
  <si>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</si>
  <si>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</si>
  <si>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</si>
  <si>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</si>
  <si>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</si>
  <si>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</si>
  <si>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</si>
  <si>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</si>
  <si>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</si>
  <si>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</si>
  <si>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</si>
  <si>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</si>
  <si>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</si>
  <si>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</si>
  <si>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</si>
  <si>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</si>
  <si>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</si>
  <si>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</si>
  <si>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</si>
  <si>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</si>
  <si>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</si>
  <si>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</si>
  <si>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</si>
  <si>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</si>
  <si>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</si>
  <si>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</si>
  <si>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</si>
  <si>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</si>
  <si>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</si>
  <si>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</si>
  <si>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</si>
  <si>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</si>
  <si>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</si>
  <si>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</si>
  <si>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</si>
  <si>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</si>
  <si>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吉野ヶ里町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</si>
  <si>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</si>
  <si>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</si>
  <si>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</si>
  <si>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</si>
  <si>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</si>
  <si>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</si>
  <si>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</si>
  <si>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</si>
  <si>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</si>
  <si>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</si>
  <si>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</si>
  <si>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</si>
  <si>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</si>
  <si>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</si>
  <si>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</si>
  <si>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</si>
  <si>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</si>
  <si>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</si>
  <si>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</si>
  <si>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</si>
  <si>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</si>
  <si>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</si>
  <si>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</si>
  <si>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</si>
  <si>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</si>
  <si>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</si>
  <si>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</si>
  <si>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</si>
  <si>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</si>
  <si>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</si>
  <si>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</si>
  <si>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</si>
  <si>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</si>
  <si>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</si>
  <si>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</si>
  <si>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</si>
  <si>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</si>
  <si>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</si>
  <si>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</si>
  <si>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</si>
  <si>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</si>
  <si>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</si>
  <si>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</si>
  <si>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</si>
  <si>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</si>
  <si>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</si>
  <si>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</si>
  <si>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</si>
  <si>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</si>
  <si>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</si>
  <si>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</si>
  <si>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</si>
  <si>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</si>
  <si>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</si>
  <si>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</si>
  <si>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</si>
  <si>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</si>
  <si>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</si>
  <si>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</si>
  <si>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</si>
  <si>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</si>
  <si>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</si>
  <si>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</si>
  <si>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</si>
  <si>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</si>
  <si>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</si>
  <si>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</si>
  <si>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</si>
  <si>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</si>
  <si>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</si>
  <si>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</si>
  <si>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</si>
  <si>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</si>
  <si>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</si>
  <si>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</si>
  <si>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</si>
  <si>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</si>
  <si>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</si>
  <si>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</si>
  <si>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</si>
  <si>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</si>
  <si>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</si>
  <si>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</si>
  <si>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</si>
  <si>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</si>
  <si>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</si>
  <si>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</si>
  <si>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</si>
  <si>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</si>
  <si>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</si>
  <si>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</si>
  <si>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</si>
  <si>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</si>
  <si>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</si>
  <si>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</si>
  <si>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</si>
  <si>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</si>
  <si>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</si>
  <si>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</si>
  <si>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</si>
  <si>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</si>
  <si>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</si>
  <si>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</si>
  <si>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</si>
  <si>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</si>
  <si>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</si>
  <si>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</si>
  <si>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</si>
  <si>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</si>
  <si>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</si>
  <si>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</si>
  <si>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</si>
  <si>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</si>
  <si>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</si>
  <si>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</si>
  <si>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</si>
  <si>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佐賀県吉野ヶ里町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</si>
  <si>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</si>
  <si>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</si>
  <si>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</si>
  <si>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</si>
  <si>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</si>
  <si>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</si>
  <si>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</si>
  <si>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</si>
  <si>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</si>
  <si>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</si>
  <si>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</si>
  <si>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</si>
  <si>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</si>
  <si>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</si>
  <si>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</si>
  <si>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</si>
  <si>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</si>
  <si>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</si>
  <si>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</si>
  <si>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</si>
  <si>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</si>
  <si>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</si>
  <si>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</si>
  <si>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</si>
  <si>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</si>
  <si>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</si>
  <si>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</si>
  <si>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</si>
  <si>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</si>
  <si>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</si>
  <si>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</si>
  <si>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</si>
  <si>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</si>
  <si>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</si>
  <si>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</si>
  <si>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</si>
  <si>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</si>
  <si>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</si>
  <si>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</si>
  <si>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</si>
  <si>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</si>
  <si>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</si>
  <si>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</si>
  <si>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</si>
  <si>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</si>
  <si>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</si>
  <si>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</si>
  <si>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</si>
  <si>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</si>
  <si>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</si>
  <si>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</si>
  <si>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</si>
  <si>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</si>
  <si>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</si>
  <si>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</si>
  <si>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</si>
  <si>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</si>
  <si>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</si>
  <si>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</si>
  <si>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</si>
  <si>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</si>
  <si>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</si>
  <si>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</si>
  <si>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</si>
  <si>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</si>
  <si>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</si>
  <si>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</si>
  <si>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</si>
  <si>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</si>
  <si>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</si>
  <si>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</si>
  <si>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</si>
  <si>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</si>
  <si>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</si>
  <si>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</si>
  <si>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</si>
  <si>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</si>
  <si>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</si>
  <si>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</si>
  <si>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</si>
  <si>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</si>
  <si>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</si>
  <si>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</si>
  <si>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</si>
  <si>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</si>
  <si>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</si>
  <si>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</si>
  <si>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</si>
  <si>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</si>
  <si>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</si>
  <si>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</si>
  <si>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</si>
  <si>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</si>
  <si>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</si>
  <si>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</si>
  <si>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</si>
  <si>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</si>
  <si>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</si>
  <si>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</si>
  <si>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</si>
  <si>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</si>
  <si>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</si>
  <si>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</si>
  <si>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</si>
  <si>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</si>
  <si>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</si>
  <si>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</si>
  <si>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</si>
  <si>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</si>
  <si>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</si>
  <si>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</si>
  <si>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</si>
  <si>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</si>
  <si>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</si>
  <si>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</si>
  <si>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</si>
  <si>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</si>
  <si>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</si>
  <si>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</si>
  <si>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</si>
  <si>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</si>
  <si>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</si>
  <si>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</si>
  <si>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</si>
  <si>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</si>
  <si>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</si>
  <si>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</si>
  <si>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</si>
  <si>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</si>
  <si>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</si>
  <si>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</si>
  <si>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</si>
  <si>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</si>
  <si>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</si>
  <si>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</si>
  <si>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</si>
  <si>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</si>
  <si>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</si>
  <si>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</si>
  <si>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</si>
  <si>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</si>
  <si>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</si>
  <si>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</si>
  <si>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</si>
  <si>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</si>
  <si>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</si>
  <si>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</si>
  <si>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</si>
  <si>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</si>
  <si>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</si>
  <si>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</si>
  <si>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</si>
  <si>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</si>
  <si>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</si>
  <si>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佐賀県吉野ヶ里町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</si>
  <si>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</si>
  <si>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</si>
  <si>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</si>
  <si>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</si>
  <si>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</si>
  <si>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</si>
  <si>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</si>
  <si>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</si>
  <si>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</si>
  <si>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</si>
  <si>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</si>
  <si>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</si>
  <si>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</si>
  <si>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</si>
  <si>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</si>
  <si>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</si>
  <si>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</si>
  <si>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</si>
  <si>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</si>
  <si>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</si>
  <si>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</si>
  <si>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</si>
  <si>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</si>
  <si>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</si>
  <si>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</si>
  <si>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</si>
  <si>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</si>
  <si>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</si>
  <si>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</si>
  <si>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</si>
  <si>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</si>
  <si>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</si>
  <si>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</si>
  <si>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</si>
  <si>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</si>
  <si>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</si>
  <si>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</si>
  <si>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</si>
  <si>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下水道特別会計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</si>
  <si>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</si>
  <si>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</si>
  <si>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</si>
  <si>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</si>
  <si>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</si>
  <si>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</si>
  <si>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</si>
  <si>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</si>
  <si>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</si>
  <si>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</si>
  <si>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</si>
  <si>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</si>
  <si>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</si>
  <si>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</si>
  <si>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</si>
  <si>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</si>
  <si>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</si>
  <si>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</si>
  <si>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</si>
  <si>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</si>
  <si>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</si>
  <si>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</si>
  <si>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</si>
  <si>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</si>
  <si>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</si>
  <si>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</si>
  <si>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</si>
  <si>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</si>
  <si>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</si>
  <si>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</si>
  <si>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</si>
  <si>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</si>
  <si>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</si>
  <si>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</si>
  <si>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</si>
  <si>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</si>
  <si>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</si>
  <si>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</si>
  <si>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</si>
  <si>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</si>
  <si>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</si>
  <si>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</si>
  <si>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</si>
  <si>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</si>
  <si>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</si>
  <si>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</si>
  <si>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</si>
  <si>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</si>
  <si>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</si>
  <si>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</si>
  <si>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</si>
  <si>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</si>
  <si>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</si>
  <si>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</si>
  <si>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</si>
  <si>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</si>
  <si>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</si>
  <si>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</si>
  <si>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</si>
  <si>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</si>
  <si>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</si>
  <si>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</si>
  <si>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</si>
  <si>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</si>
  <si>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</si>
  <si>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</si>
  <si>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</si>
  <si>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</si>
  <si>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</si>
  <si>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</si>
  <si>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</si>
  <si>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</si>
  <si>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</si>
  <si>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</si>
  <si>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</si>
  <si>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</si>
  <si>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</si>
  <si>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</si>
  <si>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</si>
  <si>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</si>
  <si>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</si>
  <si>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</si>
  <si>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</si>
  <si>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</si>
  <si>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</si>
  <si>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</si>
  <si>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</si>
  <si>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</si>
  <si>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</si>
  <si>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</si>
  <si>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</si>
  <si>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</si>
  <si>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</si>
  <si>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</si>
  <si>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</si>
  <si>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</si>
  <si>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</si>
  <si>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</si>
  <si>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</si>
  <si>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</si>
  <si>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</si>
  <si>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</si>
  <si>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</si>
  <si>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</si>
  <si>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</si>
  <si>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</si>
  <si>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</si>
  <si>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</si>
  <si>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</si>
  <si>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</si>
  <si>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</si>
  <si>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</si>
  <si>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</si>
  <si>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</si>
  <si>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</si>
  <si>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</si>
  <si>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</si>
  <si>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</si>
  <si>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</si>
  <si>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</si>
  <si>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</si>
  <si>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</si>
  <si>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</si>
  <si>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</si>
  <si>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</si>
  <si>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</si>
  <si>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</si>
  <si>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</si>
  <si>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</si>
  <si>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</si>
  <si>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</si>
  <si>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</si>
  <si>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</si>
  <si>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</si>
  <si>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</si>
  <si>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</si>
  <si>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</si>
  <si>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</si>
  <si>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</si>
  <si>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</si>
  <si>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</si>
  <si>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</si>
  <si>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</si>
  <si>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</si>
  <si>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</si>
  <si>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</si>
  <si>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</si>
  <si>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</si>
  <si>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1.92</t>
  </si>
  <si>
    <t>▲ 5.27</t>
  </si>
  <si>
    <t>▲ 5.01</t>
  </si>
  <si>
    <t>一般会計</t>
  </si>
  <si>
    <t>国民健康保険特別会計</t>
  </si>
  <si>
    <t>下水道特別会計</t>
  </si>
  <si>
    <t>後期高齢者医療特別会計</t>
  </si>
  <si>
    <t>簡易水道特別会計</t>
  </si>
  <si>
    <t>工業用地造成事業特別会計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</si>
  <si>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</si>
  <si>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</si>
  <si>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</si>
  <si>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</si>
  <si>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</si>
  <si>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</si>
  <si>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</si>
  <si>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</si>
  <si>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</si>
  <si>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</si>
  <si>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佐賀中部広域連合（一般会計）</t>
    <rPh sb="0" eb="2">
      <t>サガ</t>
    </rPh>
    <rPh sb="2" eb="4">
      <t>チュウブ</t>
    </rPh>
    <rPh sb="4" eb="6">
      <t>コウイキ</t>
    </rPh>
    <rPh sb="6" eb="8">
      <t>レンゴウ</t>
    </rPh>
    <rPh sb="9" eb="11">
      <t>イッパン</t>
    </rPh>
    <rPh sb="11" eb="13">
      <t>カイケイ</t>
    </rPh>
    <phoneticPr fontId="3"/>
  </si>
  <si>
    <t>佐賀県後期高齢者医療広域連合（一般会計）</t>
  </si>
  <si>
    <t>佐賀県後期高齢者医療広域連合（後期高齢者医療特別会計）</t>
  </si>
  <si>
    <t>佐賀東部水道企業団（用水供給事業会計）</t>
  </si>
  <si>
    <t>佐賀東部水道企業団（水道事業会計）</t>
  </si>
  <si>
    <t>脊振共同塵芥処理組合</t>
  </si>
  <si>
    <t>三神地区環境事務組合</t>
  </si>
  <si>
    <t>佐賀県市町総合事務組合（一般会計）</t>
  </si>
  <si>
    <t>佐賀県市町総合事務組合（交通災害共済事業特別会計）</t>
  </si>
  <si>
    <t>神埼市・吉野ヶ里町葬祭組合</t>
    <rPh sb="0" eb="2">
      <t>カンザキ</t>
    </rPh>
    <rPh sb="2" eb="3">
      <t>シ</t>
    </rPh>
    <rPh sb="4" eb="9">
      <t>ヨシノ</t>
    </rPh>
    <rPh sb="9" eb="11">
      <t>ソウサイ</t>
    </rPh>
    <rPh sb="11" eb="13">
      <t>クミアイ</t>
    </rPh>
    <phoneticPr fontId="3"/>
  </si>
  <si>
    <t>佐賀県東部環境施設組合</t>
    <rPh sb="0" eb="3">
      <t>サガケン</t>
    </rPh>
    <rPh sb="3" eb="5">
      <t>トウブ</t>
    </rPh>
    <rPh sb="5" eb="7">
      <t>カンキョウ</t>
    </rPh>
    <rPh sb="7" eb="9">
      <t>シセツ</t>
    </rPh>
    <rPh sb="9" eb="11">
      <t>クミアイ</t>
    </rPh>
    <phoneticPr fontId="3"/>
  </si>
  <si>
    <t>-</t>
    <phoneticPr fontId="2"/>
  </si>
  <si>
    <t>-</t>
    <phoneticPr fontId="2"/>
  </si>
  <si>
    <t>佐賀中部広域連合（介護特別会計）</t>
    <rPh sb="9" eb="11">
      <t>カイゴ</t>
    </rPh>
    <rPh sb="11" eb="13">
      <t>トクベツ</t>
    </rPh>
    <rPh sb="13" eb="15">
      <t>カイケイ</t>
    </rPh>
    <phoneticPr fontId="3"/>
  </si>
  <si>
    <t>吉野ヶ里町公用及び公共用施設建設基金</t>
    <rPh sb="0" eb="5">
      <t>ヨシノ</t>
    </rPh>
    <rPh sb="5" eb="7">
      <t>コウヨウ</t>
    </rPh>
    <rPh sb="7" eb="8">
      <t>オヨ</t>
    </rPh>
    <rPh sb="9" eb="12">
      <t>コウキョウヨウ</t>
    </rPh>
    <rPh sb="12" eb="14">
      <t>シセツ</t>
    </rPh>
    <rPh sb="14" eb="16">
      <t>ケンセツ</t>
    </rPh>
    <rPh sb="16" eb="18">
      <t>キキン</t>
    </rPh>
    <phoneticPr fontId="20"/>
  </si>
  <si>
    <t>吉野ヶ里町合併振興基金</t>
    <rPh sb="0" eb="5">
      <t>ヨシノ</t>
    </rPh>
    <rPh sb="5" eb="7">
      <t>ガッペイ</t>
    </rPh>
    <rPh sb="7" eb="9">
      <t>シンコウ</t>
    </rPh>
    <rPh sb="9" eb="11">
      <t>キキン</t>
    </rPh>
    <phoneticPr fontId="20"/>
  </si>
  <si>
    <t>吉野ヶ里町ふるさと応援寄附金基金</t>
  </si>
  <si>
    <t>吉野ヶ里町振興基金</t>
    <rPh sb="0" eb="5">
      <t>ヨシノ</t>
    </rPh>
    <rPh sb="5" eb="7">
      <t>シンコウ</t>
    </rPh>
    <rPh sb="7" eb="9">
      <t>キキン</t>
    </rPh>
    <phoneticPr fontId="20"/>
  </si>
  <si>
    <t>吉野ヶ里町東脊振温浴施設維持整備基金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</si>
  <si>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</si>
  <si>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</si>
  <si>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</si>
  <si>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将来負担に対し充当可能財源が上回っている状態であるため、将来負担比率の算出が不可となっている。
有形固定資産減価償却率は類似団体内平均値より低い水準を保っており、類似団体内でも将来世代への負担を増やさずに資産の更新を行えていると捉えることが出来る。今後も公共施設等総合管理計画に基づき施設の更新を行うと共に、施設の適切な保有量や配置の見極めを行っていく。</t>
    <rPh sb="0" eb="2">
      <t>ショウライ</t>
    </rPh>
    <rPh sb="2" eb="4">
      <t>フタン</t>
    </rPh>
    <rPh sb="5" eb="6">
      <t>タイ</t>
    </rPh>
    <rPh sb="7" eb="9">
      <t>ジュウトウ</t>
    </rPh>
    <rPh sb="9" eb="11">
      <t>カノウ</t>
    </rPh>
    <rPh sb="11" eb="13">
      <t>ザイゲン</t>
    </rPh>
    <rPh sb="14" eb="16">
      <t>ウワマワ</t>
    </rPh>
    <rPh sb="20" eb="22">
      <t>ジョウタイ</t>
    </rPh>
    <rPh sb="28" eb="30">
      <t>ショウライ</t>
    </rPh>
    <rPh sb="30" eb="32">
      <t>フタン</t>
    </rPh>
    <rPh sb="32" eb="34">
      <t>ヒリツ</t>
    </rPh>
    <rPh sb="35" eb="37">
      <t>サンシュツ</t>
    </rPh>
    <rPh sb="38" eb="40">
      <t>フカ</t>
    </rPh>
    <rPh sb="48" eb="50">
      <t>ユウケイ</t>
    </rPh>
    <rPh sb="50" eb="52">
      <t>コテイ</t>
    </rPh>
    <rPh sb="52" eb="54">
      <t>シサン</t>
    </rPh>
    <rPh sb="54" eb="56">
      <t>ゲンカ</t>
    </rPh>
    <rPh sb="56" eb="58">
      <t>ショウキャク</t>
    </rPh>
    <rPh sb="58" eb="59">
      <t>リツ</t>
    </rPh>
    <rPh sb="60" eb="62">
      <t>ルイジ</t>
    </rPh>
    <rPh sb="62" eb="64">
      <t>ダンタイ</t>
    </rPh>
    <rPh sb="64" eb="65">
      <t>ナイ</t>
    </rPh>
    <rPh sb="65" eb="67">
      <t>ヘイキン</t>
    </rPh>
    <rPh sb="67" eb="68">
      <t>チ</t>
    </rPh>
    <rPh sb="70" eb="71">
      <t>ヒク</t>
    </rPh>
    <rPh sb="72" eb="74">
      <t>スイジュン</t>
    </rPh>
    <rPh sb="75" eb="76">
      <t>タモ</t>
    </rPh>
    <rPh sb="81" eb="83">
      <t>ルイジ</t>
    </rPh>
    <rPh sb="83" eb="85">
      <t>ダンタイ</t>
    </rPh>
    <rPh sb="85" eb="86">
      <t>ナイ</t>
    </rPh>
    <rPh sb="88" eb="90">
      <t>ショウライ</t>
    </rPh>
    <rPh sb="90" eb="92">
      <t>セダイ</t>
    </rPh>
    <rPh sb="94" eb="96">
      <t>フタン</t>
    </rPh>
    <rPh sb="97" eb="98">
      <t>フ</t>
    </rPh>
    <rPh sb="102" eb="104">
      <t>シサン</t>
    </rPh>
    <rPh sb="105" eb="107">
      <t>コウシン</t>
    </rPh>
    <rPh sb="108" eb="109">
      <t>オコナ</t>
    </rPh>
    <rPh sb="114" eb="115">
      <t>トラ</t>
    </rPh>
    <rPh sb="120" eb="122">
      <t>デキ</t>
    </rPh>
    <rPh sb="124" eb="126">
      <t>コンゴ</t>
    </rPh>
    <rPh sb="127" eb="129">
      <t>コウキョウ</t>
    </rPh>
    <rPh sb="129" eb="131">
      <t>シセツ</t>
    </rPh>
    <rPh sb="131" eb="132">
      <t>トウ</t>
    </rPh>
    <rPh sb="132" eb="134">
      <t>ソウゴウ</t>
    </rPh>
    <rPh sb="134" eb="136">
      <t>カンリ</t>
    </rPh>
    <rPh sb="136" eb="138">
      <t>ケイカク</t>
    </rPh>
    <rPh sb="139" eb="140">
      <t>モト</t>
    </rPh>
    <rPh sb="142" eb="144">
      <t>シセツ</t>
    </rPh>
    <rPh sb="145" eb="147">
      <t>コウシン</t>
    </rPh>
    <rPh sb="148" eb="149">
      <t>オコナ</t>
    </rPh>
    <rPh sb="151" eb="152">
      <t>トモ</t>
    </rPh>
    <rPh sb="154" eb="156">
      <t>シセツ</t>
    </rPh>
    <rPh sb="157" eb="159">
      <t>テキセツ</t>
    </rPh>
    <rPh sb="160" eb="162">
      <t>ホユウ</t>
    </rPh>
    <rPh sb="162" eb="163">
      <t>リョウ</t>
    </rPh>
    <rPh sb="164" eb="166">
      <t>ハイチ</t>
    </rPh>
    <rPh sb="167" eb="169">
      <t>ミキワ</t>
    </rPh>
    <rPh sb="171" eb="17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</si>
  <si>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</si>
  <si>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</si>
  <si>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</si>
  <si>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</si>
  <si>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</si>
  <si>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</si>
  <si>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将来負担に対し充当可能財源が上回っている状態であるため、将来負担比率の算出が不可となっている。
実質交際費比率は類似団体平均より高い水準であるが、元利償還金の減少に伴い下降傾向にある。</t>
    <rPh sb="48" eb="50">
      <t>ジッシツ</t>
    </rPh>
    <rPh sb="50" eb="52">
      <t>コウサイ</t>
    </rPh>
    <rPh sb="52" eb="53">
      <t>ヒ</t>
    </rPh>
    <rPh sb="53" eb="55">
      <t>ヒリツ</t>
    </rPh>
    <rPh sb="56" eb="58">
      <t>ルイジ</t>
    </rPh>
    <rPh sb="58" eb="60">
      <t>ダンタイ</t>
    </rPh>
    <rPh sb="60" eb="62">
      <t>ヘイキン</t>
    </rPh>
    <rPh sb="64" eb="65">
      <t>タカ</t>
    </rPh>
    <rPh sb="66" eb="68">
      <t>スイジュン</t>
    </rPh>
    <rPh sb="73" eb="75">
      <t>ガンリ</t>
    </rPh>
    <rPh sb="75" eb="78">
      <t>ショウカンキン</t>
    </rPh>
    <rPh sb="79" eb="81">
      <t>ゲンショウ</t>
    </rPh>
    <rPh sb="82" eb="83">
      <t>トモナ</t>
    </rPh>
    <rPh sb="84" eb="86">
      <t>カコウ</t>
    </rPh>
    <rPh sb="86" eb="88">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</si>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</sst>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0BC-4E5A-A4FB-A18A79FF3F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71119</c:v>
                </c:pt>
                <c:pt idx="1">
                  <c:v>86142</c:v>
                </c:pt>
                <c:pt idx="2">
                  <c:v>18440</c:v>
                </c:pt>
                <c:pt idx="3">
                  <c:v>54662</c:v>
                </c:pt>
                <c:pt idx="4">
                  <c:v>175599</c:v>
                </c:pt>
              </c:numCache>
            </c:numRef>
          </c:val>
          <c:smooth val="0"/>
          <c:extLst>
            <c:ext xmlns:c16="http://schemas.microsoft.com/office/drawing/2014/chart" uri="{C3380CC4-5D6E-409C-BE32-E72D297353CC}">
              <c16:uniqueId val="{00000001-10BC-4E5A-A4FB-A18A79FF3FB4}"/>
            </c:ext>
          </c:extLst>
        </c:ser>
        <c:dLbls>
          <c:showLegendKey val="0"/>
          <c:showVal val="0"/>
          <c:showCatName val="0"/>
          <c:showSerName val="0"/>
          <c:showPercent val="0"/>
          <c:showBubbleSize val="0"/>
        </c:dLbls>
        <c:marker val="1"/>
        <c:smooth val="0"/>
        <c:axId val="325357368"/>
        <c:axId val="325360112"/>
      </c:lineChart>
      <c:catAx>
        <c:axId val="325357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60112"/>
        <c:crosses val="autoZero"/>
        <c:auto val="1"/>
        <c:lblAlgn val="ctr"/>
        <c:lblOffset val="100"/>
        <c:tickLblSkip val="1"/>
        <c:tickMarkSkip val="1"/>
        <c:noMultiLvlLbl val="0"/>
      </c:catAx>
      <c:valAx>
        <c:axId val="325360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57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2.09</c:v>
                </c:pt>
                <c:pt idx="1">
                  <c:v>4.16</c:v>
                </c:pt>
                <c:pt idx="2">
                  <c:v>1.49</c:v>
                </c:pt>
                <c:pt idx="3">
                  <c:v>3.18</c:v>
                </c:pt>
                <c:pt idx="4">
                  <c:v>1.07</c:v>
                </c:pt>
              </c:numCache>
            </c:numRef>
          </c:val>
          <c:extLst>
            <c:ext xmlns:c16="http://schemas.microsoft.com/office/drawing/2014/chart" uri="{C3380CC4-5D6E-409C-BE32-E72D297353CC}">
              <c16:uniqueId val="{00000000-B6B1-40C2-928C-E900A3867C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49.07</c:v>
                </c:pt>
                <c:pt idx="1">
                  <c:v>54.57</c:v>
                </c:pt>
                <c:pt idx="2">
                  <c:v>57.29</c:v>
                </c:pt>
                <c:pt idx="3">
                  <c:v>50.61</c:v>
                </c:pt>
                <c:pt idx="4">
                  <c:v>47.11</c:v>
                </c:pt>
              </c:numCache>
            </c:numRef>
          </c:val>
          <c:extLst>
            <c:ext xmlns:c16="http://schemas.microsoft.com/office/drawing/2014/chart" uri="{C3380CC4-5D6E-409C-BE32-E72D297353CC}">
              <c16:uniqueId val="{00000001-B6B1-40C2-928C-E900A3867CBD}"/>
            </c:ext>
          </c:extLst>
        </c:ser>
        <c:dLbls>
          <c:showLegendKey val="0"/>
          <c:showVal val="0"/>
          <c:showCatName val="0"/>
          <c:showSerName val="0"/>
          <c:showPercent val="0"/>
          <c:showBubbleSize val="0"/>
        </c:dLbls>
        <c:gapWidth val="250"/>
        <c:overlap val="100"/>
        <c:axId val="325362072"/>
        <c:axId val="325359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6.06</c:v>
                </c:pt>
                <c:pt idx="2">
                  <c:v>-1.92</c:v>
                </c:pt>
                <c:pt idx="3">
                  <c:v>-5.27</c:v>
                </c:pt>
                <c:pt idx="4">
                  <c:v>-5.01</c:v>
                </c:pt>
              </c:numCache>
            </c:numRef>
          </c:val>
          <c:smooth val="0"/>
          <c:extLst>
            <c:ext xmlns:c16="http://schemas.microsoft.com/office/drawing/2014/chart" uri="{C3380CC4-5D6E-409C-BE32-E72D297353CC}">
              <c16:uniqueId val="{00000002-B6B1-40C2-928C-E900A3867CBD}"/>
            </c:ext>
          </c:extLst>
        </c:ser>
        <c:dLbls>
          <c:showLegendKey val="0"/>
          <c:showVal val="0"/>
          <c:showCatName val="0"/>
          <c:showSerName val="0"/>
          <c:showPercent val="0"/>
          <c:showBubbleSize val="0"/>
        </c:dLbls>
        <c:marker val="1"/>
        <c:smooth val="0"/>
        <c:axId val="325362072"/>
        <c:axId val="325359720"/>
      </c:lineChart>
      <c:catAx>
        <c:axId val="32536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359720"/>
        <c:crosses val="autoZero"/>
        <c:auto val="1"/>
        <c:lblAlgn val="ctr"/>
        <c:lblOffset val="100"/>
        <c:tickLblSkip val="1"/>
        <c:tickMarkSkip val="1"/>
        <c:noMultiLvlLbl val="0"/>
      </c:catAx>
      <c:valAx>
        <c:axId val="32535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6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C4-484A-B614-929B359452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C4-484A-B614-929B359452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C4-484A-B614-929B359452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6C4-484A-B614-929B359452E4}"/>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6C4-484A-B614-929B359452E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6C4-484A-B614-929B359452E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7.0000000000000007E-2</c:v>
                </c:pt>
                <c:pt idx="4">
                  <c:v>#N/A</c:v>
                </c:pt>
                <c:pt idx="5">
                  <c:v>0</c:v>
                </c:pt>
                <c:pt idx="6">
                  <c:v>#N/A</c:v>
                </c:pt>
                <c:pt idx="7">
                  <c:v>0.01</c:v>
                </c:pt>
                <c:pt idx="8">
                  <c:v>#N/A</c:v>
                </c:pt>
                <c:pt idx="9">
                  <c:v>0</c:v>
                </c:pt>
              </c:numCache>
            </c:numRef>
          </c:val>
          <c:extLst>
            <c:ext xmlns:c16="http://schemas.microsoft.com/office/drawing/2014/chart" uri="{C3380CC4-5D6E-409C-BE32-E72D297353CC}">
              <c16:uniqueId val="{00000006-E6C4-484A-B614-929B359452E4}"/>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0.6</c:v>
                </c:pt>
                <c:pt idx="4">
                  <c:v>#N/A</c:v>
                </c:pt>
                <c:pt idx="5">
                  <c:v>0.08</c:v>
                </c:pt>
                <c:pt idx="6">
                  <c:v>#N/A</c:v>
                </c:pt>
                <c:pt idx="7">
                  <c:v>1.44</c:v>
                </c:pt>
                <c:pt idx="8">
                  <c:v>#N/A</c:v>
                </c:pt>
                <c:pt idx="9">
                  <c:v>0.17</c:v>
                </c:pt>
              </c:numCache>
            </c:numRef>
          </c:val>
          <c:extLst>
            <c:ext xmlns:c16="http://schemas.microsoft.com/office/drawing/2014/chart" uri="{C3380CC4-5D6E-409C-BE32-E72D297353CC}">
              <c16:uniqueId val="{00000007-E6C4-484A-B614-929B359452E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1.61</c:v>
                </c:pt>
                <c:pt idx="2">
                  <c:v>#N/A</c:v>
                </c:pt>
                <c:pt idx="3">
                  <c:v>3.26</c:v>
                </c:pt>
                <c:pt idx="4">
                  <c:v>#N/A</c:v>
                </c:pt>
                <c:pt idx="5">
                  <c:v>1.75</c:v>
                </c:pt>
                <c:pt idx="6">
                  <c:v>#N/A</c:v>
                </c:pt>
                <c:pt idx="7">
                  <c:v>1.04</c:v>
                </c:pt>
                <c:pt idx="8">
                  <c:v>#N/A</c:v>
                </c:pt>
                <c:pt idx="9">
                  <c:v>0.36</c:v>
                </c:pt>
              </c:numCache>
            </c:numRef>
          </c:val>
          <c:extLst>
            <c:ext xmlns:c16="http://schemas.microsoft.com/office/drawing/2014/chart" uri="{C3380CC4-5D6E-409C-BE32-E72D297353CC}">
              <c16:uniqueId val="{00000008-E6C4-484A-B614-929B359452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2.09</c:v>
                </c:pt>
                <c:pt idx="2">
                  <c:v>#N/A</c:v>
                </c:pt>
                <c:pt idx="3">
                  <c:v>4.16</c:v>
                </c:pt>
                <c:pt idx="4">
                  <c:v>#N/A</c:v>
                </c:pt>
                <c:pt idx="5">
                  <c:v>1.48</c:v>
                </c:pt>
                <c:pt idx="6">
                  <c:v>#N/A</c:v>
                </c:pt>
                <c:pt idx="7">
                  <c:v>3.17</c:v>
                </c:pt>
                <c:pt idx="8">
                  <c:v>#N/A</c:v>
                </c:pt>
                <c:pt idx="9">
                  <c:v>1.06</c:v>
                </c:pt>
              </c:numCache>
            </c:numRef>
          </c:val>
          <c:extLst>
            <c:ext xmlns:c16="http://schemas.microsoft.com/office/drawing/2014/chart" uri="{C3380CC4-5D6E-409C-BE32-E72D297353CC}">
              <c16:uniqueId val="{00000009-E6C4-484A-B614-929B359452E4}"/>
            </c:ext>
          </c:extLst>
        </c:ser>
        <c:dLbls>
          <c:showLegendKey val="0"/>
          <c:showVal val="0"/>
          <c:showCatName val="0"/>
          <c:showSerName val="0"/>
          <c:showPercent val="0"/>
          <c:showBubbleSize val="0"/>
        </c:dLbls>
        <c:gapWidth val="150"/>
        <c:overlap val="100"/>
        <c:axId val="325363248"/>
        <c:axId val="325356976"/>
      </c:barChart>
      <c:catAx>
        <c:axId val="32536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56976"/>
        <c:crosses val="autoZero"/>
        <c:auto val="1"/>
        <c:lblAlgn val="ctr"/>
        <c:lblOffset val="100"/>
        <c:tickLblSkip val="1"/>
        <c:tickMarkSkip val="1"/>
        <c:noMultiLvlLbl val="0"/>
      </c:catAx>
      <c:valAx>
        <c:axId val="32535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6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922</c:v>
                </c:pt>
                <c:pt idx="5">
                  <c:v>944</c:v>
                </c:pt>
                <c:pt idx="8">
                  <c:v>973</c:v>
                </c:pt>
                <c:pt idx="11">
                  <c:v>972</c:v>
                </c:pt>
                <c:pt idx="14">
                  <c:v>959</c:v>
                </c:pt>
              </c:numCache>
            </c:numRef>
          </c:val>
          <c:extLst>
            <c:ext xmlns:c16="http://schemas.microsoft.com/office/drawing/2014/chart" uri="{C3380CC4-5D6E-409C-BE32-E72D297353CC}">
              <c16:uniqueId val="{00000000-8DD4-4ACA-AAE5-E5E1B1AAD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D4-4ACA-AAE5-E5E1B1AAD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33</c:v>
                </c:pt>
                <c:pt idx="6">
                  <c:v>29</c:v>
                </c:pt>
                <c:pt idx="9">
                  <c:v>26</c:v>
                </c:pt>
                <c:pt idx="12">
                  <c:v>22</c:v>
                </c:pt>
              </c:numCache>
            </c:numRef>
          </c:val>
          <c:extLst>
            <c:ext xmlns:c16="http://schemas.microsoft.com/office/drawing/2014/chart" uri="{C3380CC4-5D6E-409C-BE32-E72D297353CC}">
              <c16:uniqueId val="{00000002-8DD4-4ACA-AAE5-E5E1B1AAD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53</c:v>
                </c:pt>
                <c:pt idx="6">
                  <c:v>50</c:v>
                </c:pt>
                <c:pt idx="9">
                  <c:v>52</c:v>
                </c:pt>
                <c:pt idx="12">
                  <c:v>49</c:v>
                </c:pt>
              </c:numCache>
            </c:numRef>
          </c:val>
          <c:extLst>
            <c:ext xmlns:c16="http://schemas.microsoft.com/office/drawing/2014/chart" uri="{C3380CC4-5D6E-409C-BE32-E72D297353CC}">
              <c16:uniqueId val="{00000003-8DD4-4ACA-AAE5-E5E1B1AAD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332</c:v>
                </c:pt>
                <c:pt idx="3">
                  <c:v>345</c:v>
                </c:pt>
                <c:pt idx="6">
                  <c:v>323</c:v>
                </c:pt>
                <c:pt idx="9">
                  <c:v>362</c:v>
                </c:pt>
                <c:pt idx="12">
                  <c:v>277</c:v>
                </c:pt>
              </c:numCache>
            </c:numRef>
          </c:val>
          <c:extLst>
            <c:ext xmlns:c16="http://schemas.microsoft.com/office/drawing/2014/chart" uri="{C3380CC4-5D6E-409C-BE32-E72D297353CC}">
              <c16:uniqueId val="{00000004-8DD4-4ACA-AAE5-E5E1B1AAD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D4-4ACA-AAE5-E5E1B1AAD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D4-4ACA-AAE5-E5E1B1AAD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934</c:v>
                </c:pt>
                <c:pt idx="3">
                  <c:v>920</c:v>
                </c:pt>
                <c:pt idx="6">
                  <c:v>959</c:v>
                </c:pt>
                <c:pt idx="9">
                  <c:v>975</c:v>
                </c:pt>
                <c:pt idx="12">
                  <c:v>952</c:v>
                </c:pt>
              </c:numCache>
            </c:numRef>
          </c:val>
          <c:extLst>
            <c:ext xmlns:c16="http://schemas.microsoft.com/office/drawing/2014/chart" uri="{C3380CC4-5D6E-409C-BE32-E72D297353CC}">
              <c16:uniqueId val="{00000007-8DD4-4ACA-AAE5-E5E1B1AAD9B3}"/>
            </c:ext>
          </c:extLst>
        </c:ser>
        <c:dLbls>
          <c:showLegendKey val="0"/>
          <c:showVal val="0"/>
          <c:showCatName val="0"/>
          <c:showSerName val="0"/>
          <c:showPercent val="0"/>
          <c:showBubbleSize val="0"/>
        </c:dLbls>
        <c:gapWidth val="100"/>
        <c:overlap val="100"/>
        <c:axId val="325361680"/>
        <c:axId val="32535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446</c:v>
                </c:pt>
                <c:pt idx="2">
                  <c:v>#N/A</c:v>
                </c:pt>
                <c:pt idx="3">
                  <c:v>#N/A</c:v>
                </c:pt>
                <c:pt idx="4">
                  <c:v>407</c:v>
                </c:pt>
                <c:pt idx="5">
                  <c:v>#N/A</c:v>
                </c:pt>
                <c:pt idx="6">
                  <c:v>#N/A</c:v>
                </c:pt>
                <c:pt idx="7">
                  <c:v>388</c:v>
                </c:pt>
                <c:pt idx="8">
                  <c:v>#N/A</c:v>
                </c:pt>
                <c:pt idx="9">
                  <c:v>#N/A</c:v>
                </c:pt>
                <c:pt idx="10">
                  <c:v>443</c:v>
                </c:pt>
                <c:pt idx="11">
                  <c:v>#N/A</c:v>
                </c:pt>
                <c:pt idx="12">
                  <c:v>#N/A</c:v>
                </c:pt>
                <c:pt idx="13">
                  <c:v>341</c:v>
                </c:pt>
                <c:pt idx="14">
                  <c:v>#N/A</c:v>
                </c:pt>
              </c:numCache>
            </c:numRef>
          </c:val>
          <c:smooth val="0"/>
          <c:extLst>
            <c:ext xmlns:c16="http://schemas.microsoft.com/office/drawing/2014/chart" uri="{C3380CC4-5D6E-409C-BE32-E72D297353CC}">
              <c16:uniqueId val="{00000008-8DD4-4ACA-AAE5-E5E1B1AAD9B3}"/>
            </c:ext>
          </c:extLst>
        </c:ser>
        <c:dLbls>
          <c:showLegendKey val="0"/>
          <c:showVal val="0"/>
          <c:showCatName val="0"/>
          <c:showSerName val="0"/>
          <c:showPercent val="0"/>
          <c:showBubbleSize val="0"/>
        </c:dLbls>
        <c:marker val="1"/>
        <c:smooth val="0"/>
        <c:axId val="325361680"/>
        <c:axId val="325358544"/>
      </c:lineChart>
      <c:catAx>
        <c:axId val="32536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58544"/>
        <c:crosses val="autoZero"/>
        <c:auto val="1"/>
        <c:lblAlgn val="ctr"/>
        <c:lblOffset val="100"/>
        <c:tickLblSkip val="1"/>
        <c:tickMarkSkip val="1"/>
        <c:noMultiLvlLbl val="0"/>
      </c:catAx>
      <c:valAx>
        <c:axId val="32535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6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9338</c:v>
                </c:pt>
                <c:pt idx="5">
                  <c:v>9048</c:v>
                </c:pt>
                <c:pt idx="8">
                  <c:v>8695</c:v>
                </c:pt>
                <c:pt idx="11">
                  <c:v>8513</c:v>
                </c:pt>
                <c:pt idx="14">
                  <c:v>8165</c:v>
                </c:pt>
              </c:numCache>
            </c:numRef>
          </c:val>
          <c:extLst>
            <c:ext xmlns:c16="http://schemas.microsoft.com/office/drawing/2014/chart" uri="{C3380CC4-5D6E-409C-BE32-E72D297353CC}">
              <c16:uniqueId val="{00000000-5DF0-47B8-97CD-2D9E6C25A0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1015</c:v>
                </c:pt>
                <c:pt idx="5">
                  <c:v>859</c:v>
                </c:pt>
                <c:pt idx="8">
                  <c:v>735</c:v>
                </c:pt>
                <c:pt idx="11">
                  <c:v>640</c:v>
                </c:pt>
                <c:pt idx="14">
                  <c:v>561</c:v>
                </c:pt>
              </c:numCache>
            </c:numRef>
          </c:val>
          <c:extLst>
            <c:ext xmlns:c16="http://schemas.microsoft.com/office/drawing/2014/chart" uri="{C3380CC4-5D6E-409C-BE32-E72D297353CC}">
              <c16:uniqueId val="{00000001-5DF0-47B8-97CD-2D9E6C25A0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5507</c:v>
                </c:pt>
                <c:pt idx="5">
                  <c:v>5797</c:v>
                </c:pt>
                <c:pt idx="8">
                  <c:v>7000</c:v>
                </c:pt>
                <c:pt idx="11">
                  <c:v>6730</c:v>
                </c:pt>
                <c:pt idx="14">
                  <c:v>7079</c:v>
                </c:pt>
              </c:numCache>
            </c:numRef>
          </c:val>
          <c:extLst>
            <c:ext xmlns:c16="http://schemas.microsoft.com/office/drawing/2014/chart" uri="{C3380CC4-5D6E-409C-BE32-E72D297353CC}">
              <c16:uniqueId val="{00000002-5DF0-47B8-97CD-2D9E6C25A0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F0-47B8-97CD-2D9E6C25A0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F0-47B8-97CD-2D9E6C25A0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F0-47B8-97CD-2D9E6C25A0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701</c:v>
                </c:pt>
                <c:pt idx="3">
                  <c:v>642</c:v>
                </c:pt>
                <c:pt idx="6">
                  <c:v>551</c:v>
                </c:pt>
                <c:pt idx="9">
                  <c:v>507</c:v>
                </c:pt>
                <c:pt idx="12">
                  <c:v>475</c:v>
                </c:pt>
              </c:numCache>
            </c:numRef>
          </c:val>
          <c:extLst>
            <c:ext xmlns:c16="http://schemas.microsoft.com/office/drawing/2014/chart" uri="{C3380CC4-5D6E-409C-BE32-E72D297353CC}">
              <c16:uniqueId val="{00000006-5DF0-47B8-97CD-2D9E6C25A0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241</c:v>
                </c:pt>
                <c:pt idx="3">
                  <c:v>208</c:v>
                </c:pt>
                <c:pt idx="6">
                  <c:v>198</c:v>
                </c:pt>
                <c:pt idx="9">
                  <c:v>202</c:v>
                </c:pt>
                <c:pt idx="12">
                  <c:v>280</c:v>
                </c:pt>
              </c:numCache>
            </c:numRef>
          </c:val>
          <c:extLst>
            <c:ext xmlns:c16="http://schemas.microsoft.com/office/drawing/2014/chart" uri="{C3380CC4-5D6E-409C-BE32-E72D297353CC}">
              <c16:uniqueId val="{00000007-5DF0-47B8-97CD-2D9E6C25A0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3476</c:v>
                </c:pt>
                <c:pt idx="3">
                  <c:v>3131</c:v>
                </c:pt>
                <c:pt idx="6">
                  <c:v>2749</c:v>
                </c:pt>
                <c:pt idx="9">
                  <c:v>2569</c:v>
                </c:pt>
                <c:pt idx="12">
                  <c:v>2211</c:v>
                </c:pt>
              </c:numCache>
            </c:numRef>
          </c:val>
          <c:extLst>
            <c:ext xmlns:c16="http://schemas.microsoft.com/office/drawing/2014/chart" uri="{C3380CC4-5D6E-409C-BE32-E72D297353CC}">
              <c16:uniqueId val="{00000008-5DF0-47B8-97CD-2D9E6C25A0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164</c:v>
                </c:pt>
                <c:pt idx="3">
                  <c:v>129</c:v>
                </c:pt>
                <c:pt idx="6">
                  <c:v>98</c:v>
                </c:pt>
                <c:pt idx="9">
                  <c:v>71</c:v>
                </c:pt>
                <c:pt idx="12">
                  <c:v>49</c:v>
                </c:pt>
              </c:numCache>
            </c:numRef>
          </c:val>
          <c:extLst>
            <c:ext xmlns:c16="http://schemas.microsoft.com/office/drawing/2014/chart" uri="{C3380CC4-5D6E-409C-BE32-E72D297353CC}">
              <c16:uniqueId val="{00000009-5DF0-47B8-97CD-2D9E6C25A0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10167</c:v>
                </c:pt>
                <c:pt idx="3">
                  <c:v>9847</c:v>
                </c:pt>
                <c:pt idx="6">
                  <c:v>9396</c:v>
                </c:pt>
                <c:pt idx="9">
                  <c:v>9218</c:v>
                </c:pt>
                <c:pt idx="12">
                  <c:v>8769</c:v>
                </c:pt>
              </c:numCache>
            </c:numRef>
          </c:val>
          <c:extLst>
            <c:ext xmlns:c16="http://schemas.microsoft.com/office/drawing/2014/chart" uri="{C3380CC4-5D6E-409C-BE32-E72D297353CC}">
              <c16:uniqueId val="{0000000A-5DF0-47B8-97CD-2D9E6C25A0F5}"/>
            </c:ext>
          </c:extLst>
        </c:ser>
        <c:dLbls>
          <c:showLegendKey val="0"/>
          <c:showVal val="0"/>
          <c:showCatName val="0"/>
          <c:showSerName val="0"/>
          <c:showPercent val="0"/>
          <c:showBubbleSize val="0"/>
        </c:dLbls>
        <c:gapWidth val="100"/>
        <c:overlap val="100"/>
        <c:axId val="325360504"/>
        <c:axId val="32536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F0-47B8-97CD-2D9E6C25A0F5}"/>
            </c:ext>
          </c:extLst>
        </c:ser>
        <c:dLbls>
          <c:showLegendKey val="0"/>
          <c:showVal val="0"/>
          <c:showCatName val="0"/>
          <c:showSerName val="0"/>
          <c:showPercent val="0"/>
          <c:showBubbleSize val="0"/>
        </c:dLbls>
        <c:marker val="1"/>
        <c:smooth val="0"/>
        <c:axId val="325360504"/>
        <c:axId val="325360896"/>
      </c:lineChart>
      <c:catAx>
        <c:axId val="32536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360896"/>
        <c:crosses val="autoZero"/>
        <c:auto val="1"/>
        <c:lblAlgn val="ctr"/>
        <c:lblOffset val="100"/>
        <c:tickLblSkip val="1"/>
        <c:tickMarkSkip val="1"/>
        <c:noMultiLvlLbl val="0"/>
      </c:catAx>
      <c:valAx>
        <c:axId val="32536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6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2656</c:v>
                </c:pt>
                <c:pt idx="1">
                  <c:v>2365</c:v>
                </c:pt>
                <c:pt idx="2">
                  <c:v>2293</c:v>
                </c:pt>
              </c:numCache>
            </c:numRef>
          </c:val>
          <c:extLst>
            <c:ext xmlns:c16="http://schemas.microsoft.com/office/drawing/2014/chart" uri="{C3380CC4-5D6E-409C-BE32-E72D297353CC}">
              <c16:uniqueId val="{00000000-8AAC-404F-B34F-A8D157A842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1108</c:v>
                </c:pt>
                <c:pt idx="1">
                  <c:v>1122</c:v>
                </c:pt>
                <c:pt idx="2">
                  <c:v>1126</c:v>
                </c:pt>
              </c:numCache>
            </c:numRef>
          </c:val>
          <c:extLst>
            <c:ext xmlns:c16="http://schemas.microsoft.com/office/drawing/2014/chart" uri="{C3380CC4-5D6E-409C-BE32-E72D297353CC}">
              <c16:uniqueId val="{00000001-8AAC-404F-B34F-A8D157A842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5930</c:v>
                </c:pt>
                <c:pt idx="1">
                  <c:v>5875</c:v>
                </c:pt>
                <c:pt idx="2">
                  <c:v>4550</c:v>
                </c:pt>
              </c:numCache>
            </c:numRef>
          </c:val>
          <c:extLst>
            <c:ext xmlns:c16="http://schemas.microsoft.com/office/drawing/2014/chart" uri="{C3380CC4-5D6E-409C-BE32-E72D297353CC}">
              <c16:uniqueId val="{00000002-8AAC-404F-B34F-A8D157A84287}"/>
            </c:ext>
          </c:extLst>
        </c:ser>
        <c:dLbls>
          <c:showLegendKey val="0"/>
          <c:showVal val="0"/>
          <c:showCatName val="0"/>
          <c:showSerName val="0"/>
          <c:showPercent val="0"/>
          <c:showBubbleSize val="0"/>
        </c:dLbls>
        <c:gapWidth val="120"/>
        <c:overlap val="100"/>
        <c:axId val="322539176"/>
        <c:axId val="322539568"/>
      </c:barChart>
      <c:catAx>
        <c:axId val="32253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539568"/>
        <c:crosses val="autoZero"/>
        <c:auto val="1"/>
        <c:lblAlgn val="ctr"/>
        <c:lblOffset val="100"/>
        <c:tickLblSkip val="1"/>
        <c:tickMarkSkip val="1"/>
        <c:noMultiLvlLbl val="0"/>
      </c:catAx>
      <c:valAx>
        <c:axId val="322539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53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{97FA4CE3-E625-4847-8D60-AC4204903C6A}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F3-4E12-95DC-5D946625D6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{6FE4DDB7-A8EA-4CB1-B56B-92696DB0341D}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F3-4E12-95DC-5D946625D6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{4BD99CD6-5073-4EC7-8B8B-8FECF61C1798}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F3-4E12-95DC-5D946625D6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{F359D713-88AE-4D57-AF2C-1D1755A71A62}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F3-4E12-95DC-5D946625D6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{71C02D64-F480-4749-B2F9-37005945A10F}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F3-4E12-95DC-5D946625D6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{F5CDA439-C5A2-407A-8F63-9CA5ACD9B510}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F3-4E12-95DC-5D946625D6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{6EF842A3-F092-445B-9A93-9B0227CEDA9F}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F3-4E12-95DC-5D946625D6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{16ED70CB-6AB9-4C8C-9F2E-DC57BAC3A1B6}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F3-4E12-95DC-5D946625D6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{8CB4CD75-4909-4D3A-8D6A-A29FC3B20941}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F3-4E12-95DC-5D946625D6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52.7</c:v>
                </c:pt>
                <c:pt idx="16">
                  <c:v>54.7</c:v>
                </c:pt>
                <c:pt idx="24">
                  <c:v>56.3</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F3-4E12-95DC-5D946625D6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{E929A6FE-126B-48EE-BCCA-7FB1C304BA3C}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F3-4E12-95DC-5D946625D6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{7DA4A935-DD15-4FA2-AB65-28E0757007C7}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F3-4E12-95DC-5D946625D6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{98B6D896-CE98-4CCE-8C84-C775A03A1DD9}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F3-4E12-95DC-5D946625D6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{9B290124-0FF1-44CA-B661-B2D8FFCA8D55}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F3-4E12-95DC-5D946625D6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{A795802D-578A-4215-8372-8DB7CF4C53DC}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F3-4E12-95DC-5D946625D6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{CC9B342E-1492-4A61-BD90-972E82758187}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F3-4E12-95DC-5D946625D6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{E419D1F0-CEA5-40CC-B31F-81B71EDC3616}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F3-4E12-95DC-5D946625D6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{FF314B0C-EB62-4E53-B2F8-7E00F6B4B879}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F3-4E12-95DC-5D946625D6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{4D5E87E1-B489-487C-8D96-2FA2AC86039B}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F3-4E12-95DC-5D946625D6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AF3-4E12-95DC-5D946625D665}"/>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{4E22735E-6CCA-41A4-9D23-7DAD4FBBB046}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3A-40BD-A974-404CFAFD7D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{C06A8575-B5EE-46C0-980B-A219AA9293D2}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3A-40BD-A974-404CFAFD7D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{8EFCF881-3DFF-4DF4-B39E-AD792F200822}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3A-40BD-A974-404CFAFD7D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{A642A846-1E89-4EEB-A9D7-BD1180C4BB5B}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3A-40BD-A974-404CFAFD7D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{C77BF9CE-8491-419D-9C8A-0780740E1476}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3A-40BD-A974-404CFAFD7D0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{41E0645B-143B-4A68-A493-FD1F811411F8}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3A-40BD-A974-404CFAFD7D0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{C6D8CE5E-E8AE-449A-BCFB-B31AA4316270}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3A-40BD-A974-404CFAFD7D0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{73C58123-E5FA-48A0-9395-03DF38EC5474}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3A-40BD-A974-404CFAFD7D0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{19697D90-13FA-43F9-8B76-B31DE7677EE5}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3A-40BD-A974-404CFAFD7D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11.2</c:v>
                </c:pt>
                <c:pt idx="16">
                  <c:v>10.8</c:v>
                </c:pt>
                <c:pt idx="24">
                  <c:v>10.9</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3A-40BD-A974-404CFAFD7D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{C40E1AE4-58B9-49A3-9EA7-F985E26EF289}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3A-40BD-A974-404CFAFD7D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{5CEDDE8D-3C1A-4446-84D7-CA41C371D15A}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3A-40BD-A974-404CFAFD7D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{852D0925-D965-41A7-ADF2-26C074DF5FCE}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3A-40BD-A974-404CFAFD7D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{B03C3907-C5CB-4F3A-B806-47D12F0D14A4}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3A-40BD-A974-404CFAFD7D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{FE863924-BC0C-45EE-BB78-9CC60D2C03AD}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3A-40BD-A974-404CFAFD7D0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{C1A6F75F-C41E-4BA5-A623-6351FDB1ADCA}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3A-40BD-A974-404CFAFD7D0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{7566AF03-CF3E-460F-BA33-D15D4193BCA6}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3A-40BD-A974-404CFAFD7D0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{EF679536-F452-4785-BC7D-CF98D508B4FE}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3A-40BD-A974-404CFAFD7D0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{46B097FA-2C0A-477C-A137-9874F9CF0FB0}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3A-40BD-A974-404CFAFD7D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EE3A-40BD-A974-404CFAFD7D05}"/>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、地方道路等整備事業債や公営住宅建設事業債の元利償還金等が減少。元利償還金等全体も前年度に比べ</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算入公債費等のうち普通交付税に算入された元利償還金は、道路橋りょう費事業費補正の算入年度の変更及び町営住宅使用料の減収により特定財源の額が減少し、算入公債費等は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百万円の減となった。引続き交付税措置のある起債を活用するとともに町営住宅の入居者増及び維持管理費の抑制に努め住宅使用料の公債費充当率の引き上げを図る。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将来負担額のうち、一般会計の地方債現在高は定期償還額が新規発行額を上回ったため減少。下水道特別会計における地方債現在高や組合負担等見込額等も減少したことにより、将来負担額は前年度に比べ</a:t>
          </a:r>
          <a:r>
            <a:rPr kumimoji="1" lang="en-US" altLang="ja-JP" sz="1400">
              <a:latin typeface="ＭＳ ゴシック" pitchFamily="49" charset="-128"/>
              <a:ea typeface="ＭＳ ゴシック" pitchFamily="49" charset="-128"/>
            </a:rPr>
            <a:t>783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将来負担額から控除する充当可能財源等のうち、基準財政需要額算入見込額は事業費補正算入額の減などにより減少。充当可能特定財源も住宅使用料の減収により減少。ふるさと応援寄附金基金等の基金残高の増により充当可能基金残高は増加したものの、充当可能財源等は前年度に比べ</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令和２年度も将来負担額を充当可能財源等が上回り分子はマイナスとなった。</a:t>
          </a:r>
        </a:p>
        <a:p>
          <a:r>
            <a:rPr kumimoji="1" lang="ja-JP" altLang="en-US" sz="1400">
              <a:latin typeface="ＭＳ ゴシック" pitchFamily="49" charset="-128"/>
              <a:ea typeface="ＭＳ ゴシック" pitchFamily="49" charset="-128"/>
            </a:rPr>
            <a:t>今後も、持続可能な財政運営の確保のため歳出全般に渡り行財政改革に取り組み、財政の健全化に努める。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佐賀県吉野ヶ里町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水源地域振興事業（文化体育館整備）により「水源地域振興基金」を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百万円、トム・ソーヤの森整備事業や結婚新生活応援事業、転入奨励事業等により「ふるさと応援寄附金基金」を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百万円取り崩し、「財政調整基金」は財源不足により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積立は、公用及び公共用施設の建設資金に充てるため普通交付税の増収分等により「公用及び公共用施設建設基金」に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百万円を積立。ふるさと応援寄附金の増収により返礼品等事業に要した経費を除いた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百万円を「ふるさと応援寄附金基金」に積立。決算剰余金等により「財政調整基金」に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公用及び公共用施設建設基金：公用及び公共用施設の建設事業費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合併振興基金：本町における町民の連帯強化及び地域振興を図るための事業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東脊振温浴施設維持整備基金：東脊振温浴施設の維持整備に要する事業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公用及び公共用施設建設基金：普通交付税の増収分及び基金運用利子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東脊振温浴施設維持整備基金：温浴施設賃借料基本料等相当分及び基金運用利子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水源地域振興基金：水源地域振興事業の完了に伴い、文化体育館整備事業費へ基金運用利子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百万円取り崩したことによる皆減。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公用及び公共用施設建設基金：今後の個別施設計画に基づく公共施設等の改修事業及びまちの中心地づくり事業等に必要な財源確保のため、積極的な積み立てを予定。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合併振興基金：合併特例債に代わる振興事業費の財源として、合併による特例措置の適用期限終了後は減少していく予定。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東脊振温浴施設維持整備基金：長寿命化に伴う大規模改修及びリニューアル経費として、毎年、一定額を確保していく予定。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基金運用利子及び決算剰余金等により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今後は単独事業等の増加や個々の特定目的基金への積立により、財政調整基金の残高は減少していく見込み。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合併特例債及び下水道事業債の償還財源として今後も積立を行っていく。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有形固定資産減価償却率は類似団体内平均値より低い水準にある。</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年度までは増加傾向にあったが、</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年度では吉野ヶ里文化体育館建設等が行われたため前年度より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今後も公共施設等総合管理計画に基づき、施設等の更新を計画的に実施していく。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61807</xdr:rowOff>
    </xdr:from>
    <xdr:to>
      <xdr:col>23</xdr:col>
      <xdr:colOff>136525</xdr:colOff>
      <xdr:row>29</xdr:row>
      <xdr:rowOff>163407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84684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65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155787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85618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29</xdr:row>
      <xdr:rowOff>155787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84178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146897</xdr:rowOff>
    </xdr:from>
    <xdr:to>
      <xdr:col>11</xdr:col>
      <xdr:colOff>187325</xdr:colOff>
      <xdr:row>29</xdr:row>
      <xdr:rowOff>77047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26247</xdr:rowOff>
    </xdr:from>
    <xdr:to>
      <xdr:col>15</xdr:col>
      <xdr:colOff>136525</xdr:colOff>
      <xdr:row>29</xdr:row>
      <xdr:rowOff>98213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769822"/>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26247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75183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93574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68.4</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253.5</a:t>
          </a:r>
          <a:r>
            <a:rPr kumimoji="1" lang="ja-JP" altLang="en-US" sz="1100">
              <a:latin typeface="ＭＳ Ｐゴシック" panose="020B0600070205080204" pitchFamily="50" charset="-128"/>
              <a:ea typeface="ＭＳ Ｐゴシック" panose="020B0600070205080204" pitchFamily="50" charset="-128"/>
            </a:rPr>
            <a:t>％となっており、類似団体内平均値より低い水準にある。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年度に比べて</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年度の債務償還比率が</a:t>
          </a:r>
          <a:r>
            <a:rPr kumimoji="1" lang="en-US" altLang="ja-JP" sz="1100">
              <a:latin typeface="ＭＳ Ｐゴシック" panose="020B0600070205080204" pitchFamily="50" charset="-128"/>
              <a:ea typeface="ＭＳ Ｐゴシック" panose="020B0600070205080204" pitchFamily="50" charset="-128"/>
            </a:rPr>
            <a:t>108.7</a:t>
          </a:r>
          <a:r>
            <a:rPr kumimoji="1" lang="ja-JP" altLang="en-US" sz="1100">
              <a:latin typeface="ＭＳ Ｐゴシック" panose="020B0600070205080204" pitchFamily="50" charset="-128"/>
              <a:ea typeface="ＭＳ Ｐゴシック" panose="020B0600070205080204" pitchFamily="50" charset="-128"/>
            </a:rPr>
            <a:t>％減少しているのは、充当可能基金（主にふるさと応援寄附金基金）の積立額が増加したためである。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165417</xdr:rowOff>
    </xdr:from>
    <xdr:to>
      <xdr:col>76</xdr:col>
      <xdr:colOff>73025</xdr:colOff>
      <xdr:row>28</xdr:row>
      <xdr:rowOff>95567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5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16844</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76009</xdr:rowOff>
    </xdr:from>
    <xdr:to>
      <xdr:col>72</xdr:col>
      <xdr:colOff>123825</xdr:colOff>
      <xdr:row>29</xdr:row>
      <xdr:rowOff>6159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44767</xdr:rowOff>
    </xdr:from>
    <xdr:to>
      <xdr:col>76</xdr:col>
      <xdr:colOff>22225</xdr:colOff>
      <xdr:row>28</xdr:row>
      <xdr:rowOff>126809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616892"/>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71572</xdr:rowOff>
    </xdr:from>
    <xdr:to>
      <xdr:col>68</xdr:col>
      <xdr:colOff>123825</xdr:colOff>
      <xdr:row>29</xdr:row>
      <xdr:rowOff>1722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6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122372</xdr:rowOff>
    </xdr:from>
    <xdr:to>
      <xdr:col>72</xdr:col>
      <xdr:colOff>73025</xdr:colOff>
      <xdr:row>28</xdr:row>
      <xdr:rowOff>126809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694497"/>
          <a:ext cx="7620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30501</xdr:rowOff>
    </xdr:from>
    <xdr:to>
      <xdr:col>64</xdr:col>
      <xdr:colOff>123825</xdr:colOff>
      <xdr:row>29</xdr:row>
      <xdr:rowOff>132101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7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122372</xdr:rowOff>
    </xdr:from>
    <xdr:to>
      <xdr:col>68</xdr:col>
      <xdr:colOff>73025</xdr:colOff>
      <xdr:row>29</xdr:row>
      <xdr:rowOff>81301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694497"/>
          <a:ext cx="762000" cy="1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81597</xdr:rowOff>
    </xdr:from>
    <xdr:to>
      <xdr:col>60</xdr:col>
      <xdr:colOff>123825</xdr:colOff>
      <xdr:row>30</xdr:row>
      <xdr:rowOff>11747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81301</xdr:rowOff>
    </xdr:from>
    <xdr:to>
      <xdr:col>64</xdr:col>
      <xdr:colOff>73025</xdr:colOff>
      <xdr:row>29</xdr:row>
      <xdr:rowOff>132397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824876"/>
          <a:ext cx="762000" cy="5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22686</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4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18249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41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148628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5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28274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60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779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34290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37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125730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76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70694</xdr:rowOff>
    </xdr:from>
    <xdr:to>
      <xdr:col>55</xdr:col>
      <xdr:colOff>50800</xdr:colOff>
      <xdr:row>42</xdr:row>
      <xdr:rowOff>844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70707</xdr:rowOff>
    </xdr:from>
    <xdr:to>
      <xdr:col>50</xdr:col>
      <xdr:colOff>165100</xdr:colOff>
      <xdr:row>42</xdr:row>
      <xdr:rowOff>857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121494</xdr:rowOff>
    </xdr:from>
    <xdr:to>
      <xdr:col>55</xdr:col>
      <xdr:colOff>0</xdr:colOff>
      <xdr:row>41</xdr:row>
      <xdr:rowOff>121507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5094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66710</xdr:rowOff>
    </xdr:from>
    <xdr:to>
      <xdr:col>46</xdr:col>
      <xdr:colOff>38100</xdr:colOff>
      <xdr:row>41</xdr:row>
      <xdr:rowOff>168310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117510</xdr:rowOff>
    </xdr:from>
    <xdr:to>
      <xdr:col>50</xdr:col>
      <xdr:colOff>114300</xdr:colOff>
      <xdr:row>41</xdr:row>
      <xdr:rowOff>121507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46960"/>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70755</xdr:rowOff>
    </xdr:from>
    <xdr:to>
      <xdr:col>41</xdr:col>
      <xdr:colOff>101600</xdr:colOff>
      <xdr:row>42</xdr:row>
      <xdr:rowOff>905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117510</xdr:rowOff>
    </xdr:from>
    <xdr:to>
      <xdr:col>45</xdr:col>
      <xdr:colOff>177800</xdr:colOff>
      <xdr:row>41</xdr:row>
      <xdr:rowOff>121555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46960"/>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70808</xdr:rowOff>
    </xdr:from>
    <xdr:to>
      <xdr:col>36</xdr:col>
      <xdr:colOff>165100</xdr:colOff>
      <xdr:row>42</xdr:row>
      <xdr:rowOff>958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121555</xdr:rowOff>
    </xdr:from>
    <xdr:to>
      <xdr:col>41</xdr:col>
      <xdr:colOff>50800</xdr:colOff>
      <xdr:row>41</xdr:row>
      <xdr:rowOff>121608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5100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163434</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159437</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163482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163535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40005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117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59</xdr:row>
      <xdr:rowOff>1905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077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100965</xdr:rowOff>
    </xdr:from>
    <xdr:to>
      <xdr:col>15</xdr:col>
      <xdr:colOff>50800</xdr:colOff>
      <xdr:row>58</xdr:row>
      <xdr:rowOff>133350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045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90170</xdr:rowOff>
    </xdr:from>
    <xdr:to>
      <xdr:col>6</xdr:col>
      <xdr:colOff>38100</xdr:colOff>
      <xdr:row>59</xdr:row>
      <xdr:rowOff>20320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100965</xdr:rowOff>
    </xdr:from>
    <xdr:to>
      <xdr:col>10</xdr:col>
      <xdr:colOff>114300</xdr:colOff>
      <xdr:row>58</xdr:row>
      <xdr:rowOff>140970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1130300" y="10045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29227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36847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164190</xdr:rowOff>
    </xdr:from>
    <xdr:to>
      <xdr:col>55</xdr:col>
      <xdr:colOff>50800</xdr:colOff>
      <xdr:row>64</xdr:row>
      <xdr:rowOff>94340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79117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164287</xdr:rowOff>
    </xdr:from>
    <xdr:to>
      <xdr:col>50</xdr:col>
      <xdr:colOff>165100</xdr:colOff>
      <xdr:row>64</xdr:row>
      <xdr:rowOff>94437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43540</xdr:rowOff>
    </xdr:from>
    <xdr:to>
      <xdr:col>55</xdr:col>
      <xdr:colOff>0</xdr:colOff>
      <xdr:row>64</xdr:row>
      <xdr:rowOff>43637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16340"/>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164362</xdr:rowOff>
    </xdr:from>
    <xdr:to>
      <xdr:col>46</xdr:col>
      <xdr:colOff>38100</xdr:colOff>
      <xdr:row>64</xdr:row>
      <xdr:rowOff>94512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43637</xdr:rowOff>
    </xdr:from>
    <xdr:to>
      <xdr:col>50</xdr:col>
      <xdr:colOff>114300</xdr:colOff>
      <xdr:row>64</xdr:row>
      <xdr:rowOff>43712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16437"/>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164120</xdr:rowOff>
    </xdr:from>
    <xdr:to>
      <xdr:col>41</xdr:col>
      <xdr:colOff>101600</xdr:colOff>
      <xdr:row>64</xdr:row>
      <xdr:rowOff>94270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43470</xdr:rowOff>
    </xdr:from>
    <xdr:to>
      <xdr:col>45</xdr:col>
      <xdr:colOff>177800</xdr:colOff>
      <xdr:row>64</xdr:row>
      <xdr:rowOff>43712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861300" y="11016270"/>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171362</xdr:rowOff>
    </xdr:from>
    <xdr:to>
      <xdr:col>36</xdr:col>
      <xdr:colOff>165100</xdr:colOff>
      <xdr:row>64</xdr:row>
      <xdr:rowOff>101512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43470</xdr:rowOff>
    </xdr:from>
    <xdr:to>
      <xdr:col>41</xdr:col>
      <xdr:colOff>50800</xdr:colOff>
      <xdr:row>64</xdr:row>
      <xdr:rowOff>50712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16270"/>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85564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05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85639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0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85397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0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92639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06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41184</xdr:rowOff>
    </xdr:from>
    <xdr:to>
      <xdr:col>24</xdr:col>
      <xdr:colOff>114300</xdr:colOff>
      <xdr:row>83</xdr:row>
      <xdr:rowOff>142784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64061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2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91984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2798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xdr:rowOff>
    </xdr:from>
    <xdr:to>
      <xdr:col>19</xdr:col>
      <xdr:colOff>177800</xdr:colOff>
      <xdr:row>83</xdr:row>
      <xdr:rowOff>49530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2390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86905</xdr:rowOff>
    </xdr:from>
    <xdr:to>
      <xdr:col>10</xdr:col>
      <xdr:colOff>165100</xdr:colOff>
      <xdr:row>83</xdr:row>
      <xdr:rowOff>17055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137705</xdr:rowOff>
    </xdr:from>
    <xdr:to>
      <xdr:col>15</xdr:col>
      <xdr:colOff>50800</xdr:colOff>
      <xdr:row>83</xdr:row>
      <xdr:rowOff>8708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1966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93618</xdr:rowOff>
    </xdr:from>
    <xdr:to>
      <xdr:col>10</xdr:col>
      <xdr:colOff>114300</xdr:colOff>
      <xdr:row>82</xdr:row>
      <xdr:rowOff>137705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1525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116857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160945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150368</xdr:rowOff>
    </xdr:from>
    <xdr:to>
      <xdr:col>55</xdr:col>
      <xdr:colOff>50800</xdr:colOff>
      <xdr:row>81</xdr:row>
      <xdr:rowOff>80518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1795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371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151512</xdr:rowOff>
    </xdr:from>
    <xdr:to>
      <xdr:col>50</xdr:col>
      <xdr:colOff>165100</xdr:colOff>
      <xdr:row>81</xdr:row>
      <xdr:rowOff>81662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3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29718</xdr:rowOff>
    </xdr:from>
    <xdr:to>
      <xdr:col>55</xdr:col>
      <xdr:colOff>0</xdr:colOff>
      <xdr:row>81</xdr:row>
      <xdr:rowOff>30862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391716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152273</xdr:rowOff>
    </xdr:from>
    <xdr:to>
      <xdr:col>46</xdr:col>
      <xdr:colOff>38100</xdr:colOff>
      <xdr:row>81</xdr:row>
      <xdr:rowOff>82423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38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30862</xdr:rowOff>
    </xdr:from>
    <xdr:to>
      <xdr:col>50</xdr:col>
      <xdr:colOff>114300</xdr:colOff>
      <xdr:row>81</xdr:row>
      <xdr:rowOff>31623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391831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151130</xdr:rowOff>
    </xdr:from>
    <xdr:to>
      <xdr:col>41</xdr:col>
      <xdr:colOff>101600</xdr:colOff>
      <xdr:row>81</xdr:row>
      <xdr:rowOff>81280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30480</xdr:rowOff>
    </xdr:from>
    <xdr:to>
      <xdr:col>45</xdr:col>
      <xdr:colOff>177800</xdr:colOff>
      <xdr:row>81</xdr:row>
      <xdr:rowOff>31623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39179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153415</xdr:rowOff>
    </xdr:from>
    <xdr:to>
      <xdr:col>36</xdr:col>
      <xdr:colOff>165100</xdr:colOff>
      <xdr:row>81</xdr:row>
      <xdr:rowOff>83565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30480</xdr:rowOff>
    </xdr:from>
    <xdr:to>
      <xdr:col>41</xdr:col>
      <xdr:colOff>50800</xdr:colOff>
      <xdr:row>81</xdr:row>
      <xdr:rowOff>32765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39179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98189</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6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98950</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6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97807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100092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57150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6713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156210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5970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81915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5227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53975</xdr:rowOff>
    </xdr:from>
    <xdr:to>
      <xdr:col>67</xdr:col>
      <xdr:colOff>101600</xdr:colOff>
      <xdr:row>37</xdr:row>
      <xdr:rowOff>155575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104775</xdr:rowOff>
    </xdr:from>
    <xdr:to>
      <xdr:col>71</xdr:col>
      <xdr:colOff>177800</xdr:colOff>
      <xdr:row>38</xdr:row>
      <xdr:rowOff>7620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4484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146702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41910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41910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41910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124460</xdr:rowOff>
    </xdr:from>
    <xdr:to>
      <xdr:col>98</xdr:col>
      <xdr:colOff>38100</xdr:colOff>
      <xdr:row>40</xdr:row>
      <xdr:rowOff>54610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xdr:rowOff>
    </xdr:from>
    <xdr:to>
      <xdr:col>102</xdr:col>
      <xdr:colOff>114300</xdr:colOff>
      <xdr:row>40</xdr:row>
      <xdr:rowOff>41910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861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45737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70502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142875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389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102870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34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59055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11430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29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126382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115621</xdr:rowOff>
    </xdr:from>
    <xdr:to>
      <xdr:col>116</xdr:col>
      <xdr:colOff>114300</xdr:colOff>
      <xdr:row>63</xdr:row>
      <xdr:rowOff>45771</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30548</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6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166421</xdr:rowOff>
    </xdr:from>
    <xdr:to>
      <xdr:col>116</xdr:col>
      <xdr:colOff>63500</xdr:colOff>
      <xdr:row>62</xdr:row>
      <xdr:rowOff>166878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7963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94132</xdr:rowOff>
    </xdr:from>
    <xdr:to>
      <xdr:col>107</xdr:col>
      <xdr:colOff>101600</xdr:colOff>
      <xdr:row>63</xdr:row>
      <xdr:rowOff>24282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144932</xdr:rowOff>
    </xdr:from>
    <xdr:to>
      <xdr:col>111</xdr:col>
      <xdr:colOff>177800</xdr:colOff>
      <xdr:row>62</xdr:row>
      <xdr:rowOff>166878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0434300" y="107748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116078</xdr:rowOff>
    </xdr:from>
    <xdr:to>
      <xdr:col>102</xdr:col>
      <xdr:colOff>165100</xdr:colOff>
      <xdr:row>63</xdr:row>
      <xdr:rowOff>46228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144932</xdr:rowOff>
    </xdr:from>
    <xdr:to>
      <xdr:col>107</xdr:col>
      <xdr:colOff>50800</xdr:colOff>
      <xdr:row>62</xdr:row>
      <xdr:rowOff>166878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7748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92761</xdr:rowOff>
    </xdr:from>
    <xdr:to>
      <xdr:col>98</xdr:col>
      <xdr:colOff>38100</xdr:colOff>
      <xdr:row>63</xdr:row>
      <xdr:rowOff>22911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143561</xdr:rowOff>
    </xdr:from>
    <xdr:to>
      <xdr:col>102</xdr:col>
      <xdr:colOff>114300</xdr:colOff>
      <xdr:row>62</xdr:row>
      <xdr:rowOff>166878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656300" y="1077346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15409</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37355</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14038</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85107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79</xdr:row>
      <xdr:rowOff>11430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502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27305</xdr:rowOff>
    </xdr:from>
    <xdr:to>
      <xdr:col>76</xdr:col>
      <xdr:colOff>165100</xdr:colOff>
      <xdr:row>78</xdr:row>
      <xdr:rowOff>128905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78105</xdr:rowOff>
    </xdr:from>
    <xdr:to>
      <xdr:col>81</xdr:col>
      <xdr:colOff>50800</xdr:colOff>
      <xdr:row>78</xdr:row>
      <xdr:rowOff>129539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451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145414</xdr:rowOff>
    </xdr:from>
    <xdr:to>
      <xdr:col>72</xdr:col>
      <xdr:colOff>38100</xdr:colOff>
      <xdr:row>78</xdr:row>
      <xdr:rowOff>75564</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24764</xdr:rowOff>
    </xdr:from>
    <xdr:to>
      <xdr:col>76</xdr:col>
      <xdr:colOff>114300</xdr:colOff>
      <xdr:row>78</xdr:row>
      <xdr:rowOff>78105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3978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92075</xdr:rowOff>
    </xdr:from>
    <xdr:to>
      <xdr:col>67</xdr:col>
      <xdr:colOff>101600</xdr:colOff>
      <xdr:row>78</xdr:row>
      <xdr:rowOff>22225</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142875</xdr:rowOff>
    </xdr:from>
    <xdr:to>
      <xdr:col>71</xdr:col>
      <xdr:colOff>177800</xdr:colOff>
      <xdr:row>78</xdr:row>
      <xdr:rowOff>24764</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3445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5732</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145432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92091</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38752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50546</xdr:rowOff>
    </xdr:from>
    <xdr:to>
      <xdr:col>85</xdr:col>
      <xdr:colOff>177800</xdr:colOff>
      <xdr:row>106</xdr:row>
      <xdr:rowOff>152146</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28973</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820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xdr:rowOff>
    </xdr:from>
    <xdr:to>
      <xdr:col>81</xdr:col>
      <xdr:colOff>101600</xdr:colOff>
      <xdr:row>106</xdr:row>
      <xdr:rowOff>106426</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101346</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82293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125985</xdr:rowOff>
    </xdr:from>
    <xdr:to>
      <xdr:col>76</xdr:col>
      <xdr:colOff>165100</xdr:colOff>
      <xdr:row>106</xdr:row>
      <xdr:rowOff>56135</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5335</xdr:rowOff>
    </xdr:from>
    <xdr:to>
      <xdr:col>81</xdr:col>
      <xdr:colOff>50800</xdr:colOff>
      <xdr:row>106</xdr:row>
      <xdr:rowOff>55626</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592300" y="181790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75692</xdr:rowOff>
    </xdr:from>
    <xdr:to>
      <xdr:col>72</xdr:col>
      <xdr:colOff>38100</xdr:colOff>
      <xdr:row>106</xdr:row>
      <xdr:rowOff>5842</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126492</xdr:rowOff>
    </xdr:from>
    <xdr:to>
      <xdr:col>76</xdr:col>
      <xdr:colOff>114300</xdr:colOff>
      <xdr:row>106</xdr:row>
      <xdr:rowOff>5335</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81287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27687</xdr:rowOff>
    </xdr:from>
    <xdr:to>
      <xdr:col>67</xdr:col>
      <xdr:colOff>101600</xdr:colOff>
      <xdr:row>105</xdr:row>
      <xdr:rowOff>129287</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78487</xdr:rowOff>
    </xdr:from>
    <xdr:to>
      <xdr:col>71</xdr:col>
      <xdr:colOff>177800</xdr:colOff>
      <xdr:row>105</xdr:row>
      <xdr:rowOff>126492</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808073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97553</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47262</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168419</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120414</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1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149151</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51707</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3952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0434300" y="183919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46808</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9545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46808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119034</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類似団体内平均値と比較して有形固定資産減価償却率が高くなっているのは、認定こども園・幼稚園・保育所、学校施設、公民館である。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％となっており、所有している施設の中で最も老朽化が進行している。施設機能の劣化状況を把握し、施設の更新や長寿命化などの適正な管理を行う必要がある。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認定こども園・幼稚園・保育所の有形固定資産減価償却率も</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％となっており、所有施設の中では老朽化が進行していると言える。また、一人当たりの面積も類似団体内平均値の半分以下となっている。施設の維持管理・更新時に施設保有量を検討する必要がある。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公営住宅は一人当たりの面積が類似団体内平均の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倍以上である。住民のニーズ等を踏まえ、適正な資産保有量を検討する必要がある。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62</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9903278"/>
          <a:ext cx="8382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130628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7295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19413</xdr:rowOff>
    </xdr:from>
    <xdr:to>
      <xdr:col>10</xdr:col>
      <xdr:colOff>165100</xdr:colOff>
      <xdr:row>62</xdr:row>
      <xdr:rowOff>121013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70213</xdr:rowOff>
    </xdr:from>
    <xdr:to>
      <xdr:col>15</xdr:col>
      <xdr:colOff>50800</xdr:colOff>
      <xdr:row>62</xdr:row>
      <xdr:rowOff>99604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7001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159838</xdr:rowOff>
    </xdr:from>
    <xdr:to>
      <xdr:col>6</xdr:col>
      <xdr:colOff>38100</xdr:colOff>
      <xdr:row>62</xdr:row>
      <xdr:rowOff>89988</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39188</xdr:rowOff>
    </xdr:from>
    <xdr:to>
      <xdr:col>10</xdr:col>
      <xdr:colOff>114300</xdr:colOff>
      <xdr:row>62</xdr:row>
      <xdr:rowOff>70213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66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112140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81115</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59707</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47716</xdr:rowOff>
    </xdr:from>
    <xdr:to>
      <xdr:col>50</xdr:col>
      <xdr:colOff>165100</xdr:colOff>
      <xdr:row>63</xdr:row>
      <xdr:rowOff>149316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87630</xdr:rowOff>
    </xdr:from>
    <xdr:to>
      <xdr:col>55</xdr:col>
      <xdr:colOff>0</xdr:colOff>
      <xdr:row>63</xdr:row>
      <xdr:rowOff>98516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546080"/>
          <a:ext cx="838200" cy="3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47716</xdr:rowOff>
    </xdr:from>
    <xdr:to>
      <xdr:col>46</xdr:col>
      <xdr:colOff>38100</xdr:colOff>
      <xdr:row>63</xdr:row>
      <xdr:rowOff>149316</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98516</xdr:rowOff>
    </xdr:from>
    <xdr:to>
      <xdr:col>50</xdr:col>
      <xdr:colOff>114300</xdr:colOff>
      <xdr:row>63</xdr:row>
      <xdr:rowOff>98516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8750300" y="10899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47716</xdr:rowOff>
    </xdr:from>
    <xdr:to>
      <xdr:col>41</xdr:col>
      <xdr:colOff>101600</xdr:colOff>
      <xdr:row>63</xdr:row>
      <xdr:rowOff>149316</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98516</xdr:rowOff>
    </xdr:from>
    <xdr:to>
      <xdr:col>45</xdr:col>
      <xdr:colOff>177800</xdr:colOff>
      <xdr:row>63</xdr:row>
      <xdr:rowOff>98516</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899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47716</xdr:rowOff>
    </xdr:from>
    <xdr:to>
      <xdr:col>36</xdr:col>
      <xdr:colOff>165100</xdr:colOff>
      <xdr:row>63</xdr:row>
      <xdr:rowOff>149316</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98516</xdr:rowOff>
    </xdr:from>
    <xdr:to>
      <xdr:col>41</xdr:col>
      <xdr:colOff>50800</xdr:colOff>
      <xdr:row>63</xdr:row>
      <xdr:rowOff>98516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972300" y="10899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140443</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140443</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140443</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140443</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00000000-0008-0000-0200-0000D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224" name="【一般廃棄物処理施設】&#10;有形固定資産減価償却率最小値テキスト">
          <a:extLst>
            <a:ext uri="{FF2B5EF4-FFF2-40B4-BE49-F238E27FC236}">
              <a16:creationId xmlns:a16="http://schemas.microsoft.com/office/drawing/2014/main" id="{00000000-0008-0000-0200-0000E000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26" name="【一般廃棄物処理施設】&#10;有形固定資産減価償却率最大値テキスト">
          <a:extLst>
            <a:ext uri="{FF2B5EF4-FFF2-40B4-BE49-F238E27FC236}">
              <a16:creationId xmlns:a16="http://schemas.microsoft.com/office/drawing/2014/main" id="{00000000-0008-0000-0200-0000E200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00000000-0008-0000-0200-0000E400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00000000-0008-0000-0200-0000F0000000}"/>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5481300" y="64141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70485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4592300" y="63665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92075</xdr:rowOff>
    </xdr:from>
    <xdr:to>
      <xdr:col>72</xdr:col>
      <xdr:colOff>38100</xdr:colOff>
      <xdr:row>37</xdr:row>
      <xdr:rowOff>22225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3652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37</xdr:row>
      <xdr:rowOff>22860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3703300" y="631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87630</xdr:rowOff>
    </xdr:from>
    <xdr:to>
      <xdr:col>71</xdr:col>
      <xdr:colOff>177800</xdr:colOff>
      <xdr:row>36</xdr:row>
      <xdr:rowOff>142875</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814300" y="62598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137812</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5266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3500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00000000-0008-0000-0200-000000010000}"/>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id="{00000000-0008-0000-0200-00001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id="{00000000-0008-0000-0200-00001B01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285" name="【一般廃棄物処理施設】&#10;一人当たり有形固定資産（償却資産）額最大値テキスト">
          <a:extLst>
            <a:ext uri="{FF2B5EF4-FFF2-40B4-BE49-F238E27FC236}">
              <a16:creationId xmlns:a16="http://schemas.microsoft.com/office/drawing/2014/main" id="{00000000-0008-0000-0200-00001D01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id="{00000000-0008-0000-0200-00001F010000}"/>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127905</xdr:rowOff>
    </xdr:from>
    <xdr:to>
      <xdr:col>116</xdr:col>
      <xdr:colOff>114300</xdr:colOff>
      <xdr:row>40</xdr:row>
      <xdr:rowOff>58055</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2110700" y="681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150782</xdr:rowOff>
    </xdr:from>
    <xdr:ext cx="599010" cy="259045"/>
    <xdr:sp macro="" textlink="">
      <xdr:nvSpPr>
        <xdr:cNvPr id="299" name="【一般廃棄物処理施設】&#10;一人当たり有形固定資産（償却資産）額該当値テキスト">
          <a:extLst>
            <a:ext uri="{FF2B5EF4-FFF2-40B4-BE49-F238E27FC236}">
              <a16:creationId xmlns:a16="http://schemas.microsoft.com/office/drawing/2014/main" id="{00000000-0008-0000-0200-00002B010000}"/>
            </a:ext>
          </a:extLst>
        </xdr:cNvPr>
        <xdr:cNvSpPr txBox="1"/>
      </xdr:nvSpPr>
      <xdr:spPr>
        <a:xfrm>
          <a:off x="22199600" y="666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106745</xdr:rowOff>
    </xdr:from>
    <xdr:to>
      <xdr:col>112</xdr:col>
      <xdr:colOff>38100</xdr:colOff>
      <xdr:row>40</xdr:row>
      <xdr:rowOff>36895</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1272500" y="67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157545</xdr:rowOff>
    </xdr:from>
    <xdr:to>
      <xdr:col>116</xdr:col>
      <xdr:colOff>63500</xdr:colOff>
      <xdr:row>40</xdr:row>
      <xdr:rowOff>7255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1323300" y="6844095"/>
          <a:ext cx="838200" cy="2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122796</xdr:rowOff>
    </xdr:from>
    <xdr:to>
      <xdr:col>107</xdr:col>
      <xdr:colOff>101600</xdr:colOff>
      <xdr:row>40</xdr:row>
      <xdr:rowOff>52946</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20383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157545</xdr:rowOff>
    </xdr:from>
    <xdr:to>
      <xdr:col>111</xdr:col>
      <xdr:colOff>177800</xdr:colOff>
      <xdr:row>40</xdr:row>
      <xdr:rowOff>2146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20434300" y="6844095"/>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122976</xdr:rowOff>
    </xdr:from>
    <xdr:to>
      <xdr:col>102</xdr:col>
      <xdr:colOff>165100</xdr:colOff>
      <xdr:row>40</xdr:row>
      <xdr:rowOff>53126</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9494500" y="68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2146</xdr:rowOff>
    </xdr:from>
    <xdr:to>
      <xdr:col>107</xdr:col>
      <xdr:colOff>50800</xdr:colOff>
      <xdr:row>40</xdr:row>
      <xdr:rowOff>2326</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9545300" y="6860146"/>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121203</xdr:rowOff>
    </xdr:from>
    <xdr:to>
      <xdr:col>98</xdr:col>
      <xdr:colOff>38100</xdr:colOff>
      <xdr:row>40</xdr:row>
      <xdr:rowOff>51353</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8605500" y="68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553</xdr:rowOff>
    </xdr:from>
    <xdr:to>
      <xdr:col>102</xdr:col>
      <xdr:colOff>114300</xdr:colOff>
      <xdr:row>40</xdr:row>
      <xdr:rowOff>2326</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8656300" y="6858553"/>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53422</xdr:rowOff>
    </xdr:from>
    <xdr:ext cx="599010" cy="259045"/>
    <xdr:sp macro="" textlink="">
      <xdr:nvSpPr>
        <xdr:cNvPr id="312" name="n_1mainValue【一般廃棄物処理施設】&#10;一人当たり有形固定資産（償却資産）額">
          <a:extLst>
            <a:ext uri="{FF2B5EF4-FFF2-40B4-BE49-F238E27FC236}">
              <a16:creationId xmlns:a16="http://schemas.microsoft.com/office/drawing/2014/main" id="{00000000-0008-0000-0200-000038010000}"/>
            </a:ext>
          </a:extLst>
        </xdr:cNvPr>
        <xdr:cNvSpPr txBox="1"/>
      </xdr:nvSpPr>
      <xdr:spPr>
        <a:xfrm>
          <a:off x="21011095" y="656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69473</xdr:rowOff>
    </xdr:from>
    <xdr:ext cx="599010" cy="259045"/>
    <xdr:sp macro="" textlink="">
      <xdr:nvSpPr>
        <xdr:cNvPr id="313" name="n_2mainValue【一般廃棄物処理施設】&#10;一人当たり有形固定資産（償却資産）額">
          <a:extLst>
            <a:ext uri="{FF2B5EF4-FFF2-40B4-BE49-F238E27FC236}">
              <a16:creationId xmlns:a16="http://schemas.microsoft.com/office/drawing/2014/main" id="{00000000-0008-0000-0200-000039010000}"/>
            </a:ext>
          </a:extLst>
        </xdr:cNvPr>
        <xdr:cNvSpPr txBox="1"/>
      </xdr:nvSpPr>
      <xdr:spPr>
        <a:xfrm>
          <a:off x="20134795" y="65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69653</xdr:rowOff>
    </xdr:from>
    <xdr:ext cx="599010" cy="259045"/>
    <xdr:sp macro="" textlink="">
      <xdr:nvSpPr>
        <xdr:cNvPr id="314" name="n_3mainValue【一般廃棄物処理施設】&#10;一人当たり有形固定資産（償却資産）額">
          <a:extLst>
            <a:ext uri="{FF2B5EF4-FFF2-40B4-BE49-F238E27FC236}">
              <a16:creationId xmlns:a16="http://schemas.microsoft.com/office/drawing/2014/main" id="{00000000-0008-0000-0200-00003A010000}"/>
            </a:ext>
          </a:extLst>
        </xdr:cNvPr>
        <xdr:cNvSpPr txBox="1"/>
      </xdr:nvSpPr>
      <xdr:spPr>
        <a:xfrm>
          <a:off x="19245795" y="65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67880</xdr:rowOff>
    </xdr:from>
    <xdr:ext cx="599010" cy="259045"/>
    <xdr:sp macro="" textlink="">
      <xdr:nvSpPr>
        <xdr:cNvPr id="315" name="n_4mainValue【一般廃棄物処理施設】&#10;一人当たり有形固定資産（償却資産）額">
          <a:extLst>
            <a:ext uri="{FF2B5EF4-FFF2-40B4-BE49-F238E27FC236}">
              <a16:creationId xmlns:a16="http://schemas.microsoft.com/office/drawing/2014/main" id="{00000000-0008-0000-0200-00003B010000}"/>
            </a:ext>
          </a:extLst>
        </xdr:cNvPr>
        <xdr:cNvSpPr txBox="1"/>
      </xdr:nvSpPr>
      <xdr:spPr>
        <a:xfrm>
          <a:off x="18356795" y="65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00000000-0008-0000-0200-00005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339" name="【保健センター・保健所】&#10;有形固定資産減価償却率最小値テキスト">
          <a:extLst>
            <a:ext uri="{FF2B5EF4-FFF2-40B4-BE49-F238E27FC236}">
              <a16:creationId xmlns:a16="http://schemas.microsoft.com/office/drawing/2014/main" id="{00000000-0008-0000-0200-000053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341" name="【保健センター・保健所】&#10;有形固定資産減価償却率最大値テキスト">
          <a:extLst>
            <a:ext uri="{FF2B5EF4-FFF2-40B4-BE49-F238E27FC236}">
              <a16:creationId xmlns:a16="http://schemas.microsoft.com/office/drawing/2014/main" id="{00000000-0008-0000-0200-000055010000}"/>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00000000-0008-0000-0200-000057010000}"/>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168656</xdr:rowOff>
    </xdr:from>
    <xdr:to>
      <xdr:col>85</xdr:col>
      <xdr:colOff>177800</xdr:colOff>
      <xdr:row>61</xdr:row>
      <xdr:rowOff>98806</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6268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147083</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00000000-0008-0000-0200-000063010000}"/>
            </a:ext>
          </a:extLst>
        </xdr:cNvPr>
        <xdr:cNvSpPr txBox="1"/>
      </xdr:nvSpPr>
      <xdr:spPr>
        <a:xfrm>
          <a:off x="16357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116078</xdr:rowOff>
    </xdr:from>
    <xdr:to>
      <xdr:col>81</xdr:col>
      <xdr:colOff>101600</xdr:colOff>
      <xdr:row>61</xdr:row>
      <xdr:rowOff>46228</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54305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166878</xdr:rowOff>
    </xdr:from>
    <xdr:to>
      <xdr:col>85</xdr:col>
      <xdr:colOff>127000</xdr:colOff>
      <xdr:row>61</xdr:row>
      <xdr:rowOff>48006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5481300" y="104538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166878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4592300" y="104013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xdr:rowOff>
    </xdr:from>
    <xdr:to>
      <xdr:col>72</xdr:col>
      <xdr:colOff>38100</xdr:colOff>
      <xdr:row>60</xdr:row>
      <xdr:rowOff>110236</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3652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59436</xdr:rowOff>
    </xdr:from>
    <xdr:to>
      <xdr:col>76</xdr:col>
      <xdr:colOff>114300</xdr:colOff>
      <xdr:row>60</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3703300" y="10346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127508</xdr:rowOff>
    </xdr:from>
    <xdr:to>
      <xdr:col>67</xdr:col>
      <xdr:colOff>101600</xdr:colOff>
      <xdr:row>60</xdr:row>
      <xdr:rowOff>57658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2763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xdr:rowOff>
    </xdr:from>
    <xdr:to>
      <xdr:col>71</xdr:col>
      <xdr:colOff>177800</xdr:colOff>
      <xdr:row>60</xdr:row>
      <xdr:rowOff>59436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814300" y="1029385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37355</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5266044"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00000000-0008-0000-0200-00007101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101363</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00000000-0008-0000-0200-000072010000}"/>
            </a:ext>
          </a:extLst>
        </xdr:cNvPr>
        <xdr:cNvSpPr txBox="1"/>
      </xdr:nvSpPr>
      <xdr:spPr>
        <a:xfrm>
          <a:off x="13500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48785</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00000000-0008-0000-0200-000073010000}"/>
            </a:ext>
          </a:extLst>
        </xdr:cNvPr>
        <xdr:cNvSpPr txBox="1"/>
      </xdr:nvSpPr>
      <xdr:spPr>
        <a:xfrm>
          <a:off x="12611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a:extLst>
            <a:ext uri="{FF2B5EF4-FFF2-40B4-BE49-F238E27FC236}">
              <a16:creationId xmlns:a16="http://schemas.microsoft.com/office/drawing/2014/main" id="{00000000-0008-0000-0200-00008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394" name="【保健センター・保健所】&#10;一人当たり面積最小値テキスト">
          <a:extLst>
            <a:ext uri="{FF2B5EF4-FFF2-40B4-BE49-F238E27FC236}">
              <a16:creationId xmlns:a16="http://schemas.microsoft.com/office/drawing/2014/main" id="{00000000-0008-0000-0200-00008A01000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396" name="【保健センター・保健所】&#10;一人当たり面積最大値テキスト">
          <a:extLst>
            <a:ext uri="{FF2B5EF4-FFF2-40B4-BE49-F238E27FC236}">
              <a16:creationId xmlns:a16="http://schemas.microsoft.com/office/drawing/2014/main" id="{00000000-0008-0000-0200-00008C010000}"/>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398" name="【保健センター・保健所】&#10;一人当たり面積平均値テキスト">
          <a:extLst>
            <a:ext uri="{FF2B5EF4-FFF2-40B4-BE49-F238E27FC236}">
              <a16:creationId xmlns:a16="http://schemas.microsoft.com/office/drawing/2014/main" id="{00000000-0008-0000-0200-00008E010000}"/>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159512</xdr:rowOff>
    </xdr:from>
    <xdr:to>
      <xdr:col>116</xdr:col>
      <xdr:colOff>114300</xdr:colOff>
      <xdr:row>59</xdr:row>
      <xdr:rowOff>89662</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2110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10939</xdr:rowOff>
    </xdr:from>
    <xdr:ext cx="469744" cy="259045"/>
    <xdr:sp macro="" textlink="">
      <xdr:nvSpPr>
        <xdr:cNvPr id="410" name="【保健センター・保健所】&#10;一人当たり面積該当値テキスト">
          <a:extLst>
            <a:ext uri="{FF2B5EF4-FFF2-40B4-BE49-F238E27FC236}">
              <a16:creationId xmlns:a16="http://schemas.microsoft.com/office/drawing/2014/main" id="{00000000-0008-0000-0200-00009A010000}"/>
            </a:ext>
          </a:extLst>
        </xdr:cNvPr>
        <xdr:cNvSpPr txBox="1"/>
      </xdr:nvSpPr>
      <xdr:spPr>
        <a:xfrm>
          <a:off x="22199600"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159512</xdr:rowOff>
    </xdr:from>
    <xdr:to>
      <xdr:col>112</xdr:col>
      <xdr:colOff>38100</xdr:colOff>
      <xdr:row>59</xdr:row>
      <xdr:rowOff>89662</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1272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38862</xdr:rowOff>
    </xdr:from>
    <xdr:to>
      <xdr:col>116</xdr:col>
      <xdr:colOff>63500</xdr:colOff>
      <xdr:row>59</xdr:row>
      <xdr:rowOff>38862</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1323300" y="10154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159512</xdr:rowOff>
    </xdr:from>
    <xdr:to>
      <xdr:col>107</xdr:col>
      <xdr:colOff>101600</xdr:colOff>
      <xdr:row>59</xdr:row>
      <xdr:rowOff>89662</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0383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38862</xdr:rowOff>
    </xdr:from>
    <xdr:to>
      <xdr:col>111</xdr:col>
      <xdr:colOff>177800</xdr:colOff>
      <xdr:row>59</xdr:row>
      <xdr:rowOff>38862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20434300" y="10154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159512</xdr:rowOff>
    </xdr:from>
    <xdr:to>
      <xdr:col>102</xdr:col>
      <xdr:colOff>165100</xdr:colOff>
      <xdr:row>59</xdr:row>
      <xdr:rowOff>89662</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9494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38862</xdr:rowOff>
    </xdr:from>
    <xdr:to>
      <xdr:col>107</xdr:col>
      <xdr:colOff>50800</xdr:colOff>
      <xdr:row>59</xdr:row>
      <xdr:rowOff>38862</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9545300" y="10154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159512</xdr:rowOff>
    </xdr:from>
    <xdr:to>
      <xdr:col>98</xdr:col>
      <xdr:colOff>38100</xdr:colOff>
      <xdr:row>59</xdr:row>
      <xdr:rowOff>89662</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8605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38862</xdr:rowOff>
    </xdr:from>
    <xdr:to>
      <xdr:col>102</xdr:col>
      <xdr:colOff>114300</xdr:colOff>
      <xdr:row>59</xdr:row>
      <xdr:rowOff>38862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656300" y="10154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419" name="n_1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420" name="n_2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421" name="n_3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422" name="n_4aveValue【保健センター・保健所】&#10;一人当たり面積">
          <a:extLst>
            <a:ext uri="{FF2B5EF4-FFF2-40B4-BE49-F238E27FC236}">
              <a16:creationId xmlns:a16="http://schemas.microsoft.com/office/drawing/2014/main" id="{00000000-0008-0000-0200-0000A6010000}"/>
            </a:ext>
          </a:extLst>
        </xdr:cNvPr>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106189</xdr:rowOff>
    </xdr:from>
    <xdr:ext cx="469744" cy="259045"/>
    <xdr:sp macro="" textlink="">
      <xdr:nvSpPr>
        <xdr:cNvPr id="423" name="n_1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10757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106189</xdr:rowOff>
    </xdr:from>
    <xdr:ext cx="469744" cy="259045"/>
    <xdr:sp macro="" textlink="">
      <xdr:nvSpPr>
        <xdr:cNvPr id="424" name="n_2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20199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106189</xdr:rowOff>
    </xdr:from>
    <xdr:ext cx="469744" cy="259045"/>
    <xdr:sp macro="" textlink="">
      <xdr:nvSpPr>
        <xdr:cNvPr id="425" name="n_3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9310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106189</xdr:rowOff>
    </xdr:from>
    <xdr:ext cx="469744" cy="259045"/>
    <xdr:sp macro="" textlink="">
      <xdr:nvSpPr>
        <xdr:cNvPr id="426" name="n_4mainValue【保健センター・保健所】&#10;一人当たり面積">
          <a:extLst>
            <a:ext uri="{FF2B5EF4-FFF2-40B4-BE49-F238E27FC236}">
              <a16:creationId xmlns:a16="http://schemas.microsoft.com/office/drawing/2014/main" id="{00000000-0008-0000-0200-0000AA010000}"/>
            </a:ext>
          </a:extLst>
        </xdr:cNvPr>
        <xdr:cNvSpPr txBox="1"/>
      </xdr:nvSpPr>
      <xdr:spPr>
        <a:xfrm>
          <a:off x="18421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139082</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83</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5481300" y="14098905"/>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425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28575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3703300" y="1423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140970</xdr:rowOff>
    </xdr:from>
    <xdr:to>
      <xdr:col>71</xdr:col>
      <xdr:colOff>177800</xdr:colOff>
      <xdr:row>83</xdr:row>
      <xdr:rowOff>1905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814300" y="14199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00000000-0008-0000-02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11" name="【消防施設】&#10;一人当たり面積最小値テキスト">
          <a:extLst>
            <a:ext uri="{FF2B5EF4-FFF2-40B4-BE49-F238E27FC236}">
              <a16:creationId xmlns:a16="http://schemas.microsoft.com/office/drawing/2014/main" id="{00000000-0008-0000-0200-0000FF01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513" name="【消防施設】&#10;一人当たり面積最大値テキスト">
          <a:extLst>
            <a:ext uri="{FF2B5EF4-FFF2-40B4-BE49-F238E27FC236}">
              <a16:creationId xmlns:a16="http://schemas.microsoft.com/office/drawing/2014/main" id="{00000000-0008-0000-0200-000001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515" name="【消防施設】&#10;一人当たり面積平均値テキスト">
          <a:extLst>
            <a:ext uri="{FF2B5EF4-FFF2-40B4-BE49-F238E27FC236}">
              <a16:creationId xmlns:a16="http://schemas.microsoft.com/office/drawing/2014/main" id="{00000000-0008-0000-0200-00000302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142257</xdr:rowOff>
    </xdr:from>
    <xdr:ext cx="469744" cy="259045"/>
    <xdr:sp macro="" textlink="">
      <xdr:nvSpPr>
        <xdr:cNvPr id="527" name="【消防施設】&#10;一人当たり面積該当値テキスト">
          <a:extLst>
            <a:ext uri="{FF2B5EF4-FFF2-40B4-BE49-F238E27FC236}">
              <a16:creationId xmlns:a16="http://schemas.microsoft.com/office/drawing/2014/main" id="{00000000-0008-0000-0200-00000F020000}"/>
            </a:ext>
          </a:extLst>
        </xdr:cNvPr>
        <xdr:cNvSpPr txBox="1"/>
      </xdr:nvSpPr>
      <xdr:spPr>
        <a:xfrm>
          <a:off x="22199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55880</xdr:rowOff>
    </xdr:from>
    <xdr:to>
      <xdr:col>112</xdr:col>
      <xdr:colOff>38100</xdr:colOff>
      <xdr:row>86</xdr:row>
      <xdr:rowOff>157480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21272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106680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21323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55880</xdr:rowOff>
    </xdr:from>
    <xdr:to>
      <xdr:col>107</xdr:col>
      <xdr:colOff>101600</xdr:colOff>
      <xdr:row>86</xdr:row>
      <xdr:rowOff>157480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20383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106680</xdr:rowOff>
    </xdr:from>
    <xdr:to>
      <xdr:col>111</xdr:col>
      <xdr:colOff>177800</xdr:colOff>
      <xdr:row>86</xdr:row>
      <xdr:rowOff>106680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0434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55880</xdr:rowOff>
    </xdr:from>
    <xdr:to>
      <xdr:col>102</xdr:col>
      <xdr:colOff>165100</xdr:colOff>
      <xdr:row>86</xdr:row>
      <xdr:rowOff>157480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9494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106680</xdr:rowOff>
    </xdr:from>
    <xdr:to>
      <xdr:col>107</xdr:col>
      <xdr:colOff>50800</xdr:colOff>
      <xdr:row>86</xdr:row>
      <xdr:rowOff>106680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9545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106680</xdr:rowOff>
    </xdr:from>
    <xdr:to>
      <xdr:col>102</xdr:col>
      <xdr:colOff>114300</xdr:colOff>
      <xdr:row>86</xdr:row>
      <xdr:rowOff>106680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656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536" name="n_1aveValue【消防施設】&#10;一人当たり面積">
          <a:extLst>
            <a:ext uri="{FF2B5EF4-FFF2-40B4-BE49-F238E27FC236}">
              <a16:creationId xmlns:a16="http://schemas.microsoft.com/office/drawing/2014/main" id="{00000000-0008-0000-0200-000018020000}"/>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537" name="n_2aveValue【消防施設】&#10;一人当たり面積">
          <a:extLst>
            <a:ext uri="{FF2B5EF4-FFF2-40B4-BE49-F238E27FC236}">
              <a16:creationId xmlns:a16="http://schemas.microsoft.com/office/drawing/2014/main" id="{00000000-0008-0000-0200-000019020000}"/>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538" name="n_3aveValue【消防施設】&#10;一人当たり面積">
          <a:extLst>
            <a:ext uri="{FF2B5EF4-FFF2-40B4-BE49-F238E27FC236}">
              <a16:creationId xmlns:a16="http://schemas.microsoft.com/office/drawing/2014/main" id="{00000000-0008-0000-0200-00001A02000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539" name="n_4aveValue【消防施設】&#10;一人当たり面積">
          <a:extLst>
            <a:ext uri="{FF2B5EF4-FFF2-40B4-BE49-F238E27FC236}">
              <a16:creationId xmlns:a16="http://schemas.microsoft.com/office/drawing/2014/main" id="{00000000-0008-0000-0200-00001B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148607</xdr:rowOff>
    </xdr:from>
    <xdr:ext cx="469744" cy="259045"/>
    <xdr:sp macro="" textlink="">
      <xdr:nvSpPr>
        <xdr:cNvPr id="540" name="n_1mainValue【消防施設】&#10;一人当たり面積">
          <a:extLst>
            <a:ext uri="{FF2B5EF4-FFF2-40B4-BE49-F238E27FC236}">
              <a16:creationId xmlns:a16="http://schemas.microsoft.com/office/drawing/2014/main" id="{00000000-0008-0000-0200-00001C020000}"/>
            </a:ext>
          </a:extLst>
        </xdr:cNvPr>
        <xdr:cNvSpPr txBox="1"/>
      </xdr:nvSpPr>
      <xdr:spPr>
        <a:xfrm>
          <a:off x="21075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148607</xdr:rowOff>
    </xdr:from>
    <xdr:ext cx="469744" cy="259045"/>
    <xdr:sp macro="" textlink="">
      <xdr:nvSpPr>
        <xdr:cNvPr id="541" name="n_2mainValue【消防施設】&#10;一人当たり面積">
          <a:extLst>
            <a:ext uri="{FF2B5EF4-FFF2-40B4-BE49-F238E27FC236}">
              <a16:creationId xmlns:a16="http://schemas.microsoft.com/office/drawing/2014/main" id="{00000000-0008-0000-0200-00001D020000}"/>
            </a:ext>
          </a:extLst>
        </xdr:cNvPr>
        <xdr:cNvSpPr txBox="1"/>
      </xdr:nvSpPr>
      <xdr:spPr>
        <a:xfrm>
          <a:off x="20199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148607</xdr:rowOff>
    </xdr:from>
    <xdr:ext cx="469744" cy="259045"/>
    <xdr:sp macro="" textlink="">
      <xdr:nvSpPr>
        <xdr:cNvPr id="542" name="n_3mainValue【消防施設】&#10;一人当たり面積">
          <a:extLst>
            <a:ext uri="{FF2B5EF4-FFF2-40B4-BE49-F238E27FC236}">
              <a16:creationId xmlns:a16="http://schemas.microsoft.com/office/drawing/2014/main" id="{00000000-0008-0000-0200-00001E020000}"/>
            </a:ext>
          </a:extLst>
        </xdr:cNvPr>
        <xdr:cNvSpPr txBox="1"/>
      </xdr:nvSpPr>
      <xdr:spPr>
        <a:xfrm>
          <a:off x="19310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543" name="n_4mainValue【消防施設】&#10;一人当たり面積">
          <a:extLst>
            <a:ext uri="{FF2B5EF4-FFF2-40B4-BE49-F238E27FC236}">
              <a16:creationId xmlns:a16="http://schemas.microsoft.com/office/drawing/2014/main" id="{00000000-0008-0000-0200-00001F020000}"/>
            </a:ext>
          </a:extLst>
        </xdr:cNvPr>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00000000-0008-0000-0200-00003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70" name="【庁舎】&#10;有形固定資産減価償却率最小値テキスト">
          <a:extLst>
            <a:ext uri="{FF2B5EF4-FFF2-40B4-BE49-F238E27FC236}">
              <a16:creationId xmlns:a16="http://schemas.microsoft.com/office/drawing/2014/main" id="{00000000-0008-0000-0200-00003A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572" name="【庁舎】&#10;有形固定資産減価償却率最大値テキスト">
          <a:extLst>
            <a:ext uri="{FF2B5EF4-FFF2-40B4-BE49-F238E27FC236}">
              <a16:creationId xmlns:a16="http://schemas.microsoft.com/office/drawing/2014/main" id="{00000000-0008-0000-0200-00003C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574" name="【庁舎】&#10;有形固定資産減価償却率平均値テキスト">
          <a:extLst>
            <a:ext uri="{FF2B5EF4-FFF2-40B4-BE49-F238E27FC236}">
              <a16:creationId xmlns:a16="http://schemas.microsoft.com/office/drawing/2014/main" id="{00000000-0008-0000-0200-00003E02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586" name="【庁舎】&#10;有形固定資産減価償却率該当値テキスト">
          <a:extLst>
            <a:ext uri="{FF2B5EF4-FFF2-40B4-BE49-F238E27FC236}">
              <a16:creationId xmlns:a16="http://schemas.microsoft.com/office/drawing/2014/main" id="{00000000-0008-0000-0200-00004A020000}"/>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20682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5481300" y="1815682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154577</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4592300" y="1811927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365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81099</xdr:rowOff>
    </xdr:from>
    <xdr:to>
      <xdr:col>76</xdr:col>
      <xdr:colOff>114300</xdr:colOff>
      <xdr:row>105</xdr:row>
      <xdr:rowOff>117021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3703300" y="1808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81099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814300" y="180457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595" name="n_1aveValue【庁舎】&#10;有形固定資産減価償却率">
          <a:extLst>
            <a:ext uri="{FF2B5EF4-FFF2-40B4-BE49-F238E27FC236}">
              <a16:creationId xmlns:a16="http://schemas.microsoft.com/office/drawing/2014/main" id="{00000000-0008-0000-0200-00005302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596" name="n_2aveValue【庁舎】&#10;有形固定資産減価償却率">
          <a:extLst>
            <a:ext uri="{FF2B5EF4-FFF2-40B4-BE49-F238E27FC236}">
              <a16:creationId xmlns:a16="http://schemas.microsoft.com/office/drawing/2014/main" id="{00000000-0008-0000-0200-00005402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97" name="n_3aveValue【庁舎】&#10;有形固定資産減価償却率">
          <a:extLst>
            <a:ext uri="{FF2B5EF4-FFF2-40B4-BE49-F238E27FC236}">
              <a16:creationId xmlns:a16="http://schemas.microsoft.com/office/drawing/2014/main" id="{00000000-0008-0000-0200-000055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598" name="n_4aveValue【庁舎】&#10;有形固定資産減価償却率">
          <a:extLst>
            <a:ext uri="{FF2B5EF4-FFF2-40B4-BE49-F238E27FC236}">
              <a16:creationId xmlns:a16="http://schemas.microsoft.com/office/drawing/2014/main" id="{00000000-0008-0000-0200-000056020000}"/>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599" name="n_1mainValue【庁舎】&#10;有形固定資産減価償却率">
          <a:extLst>
            <a:ext uri="{FF2B5EF4-FFF2-40B4-BE49-F238E27FC236}">
              <a16:creationId xmlns:a16="http://schemas.microsoft.com/office/drawing/2014/main" id="{00000000-0008-0000-0200-000057020000}"/>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00" name="n_2mainValue【庁舎】&#10;有形固定資産減価償却率">
          <a:extLst>
            <a:ext uri="{FF2B5EF4-FFF2-40B4-BE49-F238E27FC236}">
              <a16:creationId xmlns:a16="http://schemas.microsoft.com/office/drawing/2014/main" id="{00000000-0008-0000-0200-000058020000}"/>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601" name="n_3mainValue【庁舎】&#10;有形固定資産減価償却率">
          <a:extLst>
            <a:ext uri="{FF2B5EF4-FFF2-40B4-BE49-F238E27FC236}">
              <a16:creationId xmlns:a16="http://schemas.microsoft.com/office/drawing/2014/main" id="{00000000-0008-0000-0200-000059020000}"/>
            </a:ext>
          </a:extLst>
        </xdr:cNvPr>
        <xdr:cNvSpPr txBox="1"/>
      </xdr:nvSpPr>
      <xdr:spPr>
        <a:xfrm>
          <a:off x="13500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602" name="n_4mainValue【庁舎】&#10;有形固定資産減価償却率">
          <a:extLst>
            <a:ext uri="{FF2B5EF4-FFF2-40B4-BE49-F238E27FC236}">
              <a16:creationId xmlns:a16="http://schemas.microsoft.com/office/drawing/2014/main" id="{00000000-0008-0000-0200-00005A020000}"/>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a:extLst>
            <a:ext uri="{FF2B5EF4-FFF2-40B4-BE49-F238E27FC236}">
              <a16:creationId xmlns:a16="http://schemas.microsoft.com/office/drawing/2014/main" id="{00000000-0008-0000-0200-00007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628" name="【庁舎】&#10;一人当たり面積最小値テキスト">
          <a:extLst>
            <a:ext uri="{FF2B5EF4-FFF2-40B4-BE49-F238E27FC236}">
              <a16:creationId xmlns:a16="http://schemas.microsoft.com/office/drawing/2014/main" id="{00000000-0008-0000-0200-00007402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630" name="【庁舎】&#10;一人当たり面積最大値テキスト">
          <a:extLst>
            <a:ext uri="{FF2B5EF4-FFF2-40B4-BE49-F238E27FC236}">
              <a16:creationId xmlns:a16="http://schemas.microsoft.com/office/drawing/2014/main" id="{00000000-0008-0000-0200-00007602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632" name="【庁舎】&#10;一人当たり面積平均値テキスト">
          <a:extLst>
            <a:ext uri="{FF2B5EF4-FFF2-40B4-BE49-F238E27FC236}">
              <a16:creationId xmlns:a16="http://schemas.microsoft.com/office/drawing/2014/main" id="{00000000-0008-0000-0200-00007802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133986</xdr:rowOff>
    </xdr:from>
    <xdr:to>
      <xdr:col>116</xdr:col>
      <xdr:colOff>114300</xdr:colOff>
      <xdr:row>108</xdr:row>
      <xdr:rowOff>64136</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2110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112413</xdr:rowOff>
    </xdr:from>
    <xdr:ext cx="469744" cy="259045"/>
    <xdr:sp macro="" textlink="">
      <xdr:nvSpPr>
        <xdr:cNvPr id="644" name="【庁舎】&#10;一人当たり面積該当値テキスト">
          <a:extLst>
            <a:ext uri="{FF2B5EF4-FFF2-40B4-BE49-F238E27FC236}">
              <a16:creationId xmlns:a16="http://schemas.microsoft.com/office/drawing/2014/main" id="{00000000-0008-0000-0200-000084020000}"/>
            </a:ext>
          </a:extLst>
        </xdr:cNvPr>
        <xdr:cNvSpPr txBox="1"/>
      </xdr:nvSpPr>
      <xdr:spPr>
        <a:xfrm>
          <a:off x="22199600"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13336</xdr:rowOff>
    </xdr:from>
    <xdr:to>
      <xdr:col>116</xdr:col>
      <xdr:colOff>63500</xdr:colOff>
      <xdr:row>108</xdr:row>
      <xdr:rowOff>15239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21323300" y="185299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15239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0434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9494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15239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9545300" y="185299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15239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8656300" y="185299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653" name="n_1aveValue【庁舎】&#10;一人当たり面積">
          <a:extLst>
            <a:ext uri="{FF2B5EF4-FFF2-40B4-BE49-F238E27FC236}">
              <a16:creationId xmlns:a16="http://schemas.microsoft.com/office/drawing/2014/main" id="{00000000-0008-0000-0200-00008D02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654" name="n_2aveValue【庁舎】&#10;一人当たり面積">
          <a:extLst>
            <a:ext uri="{FF2B5EF4-FFF2-40B4-BE49-F238E27FC236}">
              <a16:creationId xmlns:a16="http://schemas.microsoft.com/office/drawing/2014/main" id="{00000000-0008-0000-0200-00008E020000}"/>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655" name="n_3aveValue【庁舎】&#10;一人当たり面積">
          <a:extLst>
            <a:ext uri="{FF2B5EF4-FFF2-40B4-BE49-F238E27FC236}">
              <a16:creationId xmlns:a16="http://schemas.microsoft.com/office/drawing/2014/main" id="{00000000-0008-0000-0200-00008F020000}"/>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656" name="n_4aveValue【庁舎】&#10;一人当たり面積">
          <a:extLst>
            <a:ext uri="{FF2B5EF4-FFF2-40B4-BE49-F238E27FC236}">
              <a16:creationId xmlns:a16="http://schemas.microsoft.com/office/drawing/2014/main" id="{00000000-0008-0000-0200-00009002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657" name="n_1mainValue【庁舎】&#10;一人当たり面積">
          <a:extLst>
            <a:ext uri="{FF2B5EF4-FFF2-40B4-BE49-F238E27FC236}">
              <a16:creationId xmlns:a16="http://schemas.microsoft.com/office/drawing/2014/main" id="{00000000-0008-0000-0200-000091020000}"/>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658" name="n_2mainValue【庁舎】&#10;一人当たり面積">
          <a:extLst>
            <a:ext uri="{FF2B5EF4-FFF2-40B4-BE49-F238E27FC236}">
              <a16:creationId xmlns:a16="http://schemas.microsoft.com/office/drawing/2014/main" id="{00000000-0008-0000-0200-000092020000}"/>
            </a:ext>
          </a:extLst>
        </xdr:cNvPr>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659" name="n_3mainValue【庁舎】&#10;一人当たり面積">
          <a:extLst>
            <a:ext uri="{FF2B5EF4-FFF2-40B4-BE49-F238E27FC236}">
              <a16:creationId xmlns:a16="http://schemas.microsoft.com/office/drawing/2014/main" id="{00000000-0008-0000-0200-000093020000}"/>
            </a:ext>
          </a:extLst>
        </xdr:cNvPr>
        <xdr:cNvSpPr txBox="1"/>
      </xdr:nvSpPr>
      <xdr:spPr>
        <a:xfrm>
          <a:off x="19310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660" name="n_4mainValue【庁舎】&#10;一人当たり面積">
          <a:extLst>
            <a:ext uri="{FF2B5EF4-FFF2-40B4-BE49-F238E27FC236}">
              <a16:creationId xmlns:a16="http://schemas.microsoft.com/office/drawing/2014/main" id="{00000000-0008-0000-0200-000094020000}"/>
            </a:ext>
          </a:extLst>
        </xdr:cNvPr>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体育館・プール施設の中でも体育館施設については、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年度に吉野ヶ里文化体育館を建設したことで有形固定資産減価償却率は大幅に減少した。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一方でプール設備については有形固定資産減価償却率が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％を超えており、住民のニーズに合わせて施設の更新、廃止等を検討する必要がある。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保健センター・保健所の一人当たり面積は類似団体内平均値の約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倍と大きく上回っているのに対し、消防施設の住民一人当たり面積は類似団内平均値の約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と大きく下回っている。どちらの施設についても適正な保有量であるかを検討する必要がある。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基準財政需要額、基準財政収入額ともに増加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より単年度指数は前年度より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ヶ年平均の財政力指数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前年度に引き続き類似団体平均を下回っているため、今後より一層の行財政改革を推進し、定住促進、企業誘致等による税収増加を図り、財政力の強化に努める。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156104</xdr:rowOff>
    </xdr:from>
    <xdr:to>
      <xdr:col>23</xdr:col>
      <xdr:colOff>133350</xdr:colOff>
      <xdr:row>42</xdr:row>
      <xdr:rowOff>166158</xdr:rowOff>
    </xdr:to>
    <xdr:cxnSp macro="">
      <xdr:nvCxnSpPr>
        <xdr:cNvPr id="72" name="直線コネクタ 71"/>
        <xdr:cNvCxnSpPr/>
      </xdr:nvCxnSpPr>
      <xdr:spPr>
        <a:xfrm flipV="1">
          <a:off x="4114800" y="735700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5" name="直線コネクタ 74"/>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166158</xdr:rowOff>
    </xdr:to>
    <xdr:cxnSp macro="">
      <xdr:nvCxnSpPr>
        <xdr:cNvPr id="78" name="直線コネクタ 77"/>
        <xdr:cNvCxnSpPr/>
      </xdr:nvCxnSpPr>
      <xdr:spPr>
        <a:xfrm>
          <a:off x="2336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81" name="直線コネクタ 80"/>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91" name="楕円 90"/>
        <xdr:cNvSpPr/>
      </xdr:nvSpPr>
      <xdr:spPr>
        <a:xfrm>
          <a:off x="4902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77381</xdr:rowOff>
    </xdr:from>
    <xdr:ext cx="762000" cy="259045"/>
    <xdr:sp macro="" textlink="">
      <xdr:nvSpPr>
        <xdr:cNvPr id="92" name="財政力該当値テキスト"/>
        <xdr:cNvSpPr txBox="1"/>
      </xdr:nvSpPr>
      <xdr:spPr>
        <a:xfrm>
          <a:off x="5041900" y="7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3" name="楕円 92"/>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4" name="テキスト ボックス 9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5" name="楕円 94"/>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6" name="テキスト ボックス 9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7" name="楕円 96"/>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8" name="テキスト ボックス 97"/>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9" name="楕円 98"/>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100" name="テキスト ボックス 99"/>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法人町民税等減により地方税は減少したものの、地方消費税交付金等により臨財債を含む経常一般財源全体では</a:t>
          </a:r>
          <a:r>
            <a:rPr kumimoji="1" lang="en-US" altLang="ja-JP" sz="1300">
              <a:latin typeface="ＭＳ Ｐゴシック" panose="020B0600070205080204" pitchFamily="50" charset="-128"/>
              <a:ea typeface="ＭＳ Ｐゴシック" panose="020B0600070205080204" pitchFamily="50" charset="-128"/>
            </a:rPr>
            <a:t>22,730</a:t>
          </a:r>
          <a:r>
            <a:rPr kumimoji="1" lang="ja-JP" altLang="en-US" sz="1300">
              <a:latin typeface="ＭＳ Ｐゴシック" panose="020B0600070205080204" pitchFamily="50" charset="-128"/>
              <a:ea typeface="ＭＳ Ｐゴシック" panose="020B0600070205080204" pitchFamily="50" charset="-128"/>
            </a:rPr>
            <a:t>千円の増となった。一方、経常一般財源を充当する歳出は、下水道特別会計等への操出金や一部事務組合等への補助費が減少したため、経常収支比率は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％となった。経常収支比率は平成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年度と同率まで減少したものの、依然として上昇傾向にあることから、公債費や人件費、物件費等の経常経費削減に努めながら、引き続き町税や住宅使用料の徴収強化等による歳入の確保を図る。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106256</xdr:rowOff>
    </xdr:to>
    <xdr:cxnSp macro="">
      <xdr:nvCxnSpPr>
        <xdr:cNvPr id="135" name="直線コネクタ 134"/>
        <xdr:cNvCxnSpPr/>
      </xdr:nvCxnSpPr>
      <xdr:spPr>
        <a:xfrm flipV="1">
          <a:off x="4114800" y="1081510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106256</xdr:rowOff>
    </xdr:to>
    <xdr:cxnSp macro="">
      <xdr:nvCxnSpPr>
        <xdr:cNvPr id="138" name="直線コネクタ 137"/>
        <xdr:cNvCxnSpPr/>
      </xdr:nvCxnSpPr>
      <xdr:spPr>
        <a:xfrm>
          <a:off x="3225800" y="108151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63</xdr:row>
      <xdr:rowOff>13758</xdr:rowOff>
    </xdr:to>
    <xdr:cxnSp macro="">
      <xdr:nvCxnSpPr>
        <xdr:cNvPr id="141" name="直線コネクタ 140"/>
        <xdr:cNvCxnSpPr/>
      </xdr:nvCxnSpPr>
      <xdr:spPr>
        <a:xfrm>
          <a:off x="2336800" y="1075076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120862</xdr:rowOff>
    </xdr:to>
    <xdr:cxnSp macro="">
      <xdr:nvCxnSpPr>
        <xdr:cNvPr id="144" name="直線コネクタ 143"/>
        <xdr:cNvCxnSpPr/>
      </xdr:nvCxnSpPr>
      <xdr:spPr>
        <a:xfrm>
          <a:off x="1447800" y="1070652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4" name="楕円 153"/>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5"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6" name="楕円 155"/>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7" name="テキスト ボックス 156"/>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8" name="楕円 157"/>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9" name="テキスト ボックス 158"/>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60" name="楕円 159"/>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61" name="テキスト ボックス 160"/>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2" name="楕円 161"/>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3" name="テキスト ボックス 162"/>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ふるさと納税の増収に伴い、返礼品や委託料等が増加したことにより物件費が前年度に比べ</a:t>
          </a:r>
          <a:r>
            <a:rPr kumimoji="1" lang="en-US" altLang="ja-JP" sz="1300">
              <a:latin typeface="ＭＳ Ｐゴシック" panose="020B0600070205080204" pitchFamily="50" charset="-128"/>
              <a:ea typeface="ＭＳ Ｐゴシック" panose="020B0600070205080204" pitchFamily="50" charset="-128"/>
            </a:rPr>
            <a:t>22,335</a:t>
          </a:r>
          <a:r>
            <a:rPr kumimoji="1" lang="ja-JP" altLang="en-US" sz="1300">
              <a:latin typeface="ＭＳ Ｐゴシック" panose="020B0600070205080204" pitchFamily="50" charset="-128"/>
              <a:ea typeface="ＭＳ Ｐゴシック" panose="020B0600070205080204" pitchFamily="50" charset="-128"/>
            </a:rPr>
            <a:t>円の増となり、類似団体平均を</a:t>
          </a:r>
          <a:r>
            <a:rPr kumimoji="1" lang="en-US" altLang="ja-JP" sz="1300">
              <a:latin typeface="ＭＳ Ｐゴシック" panose="020B0600070205080204" pitchFamily="50" charset="-128"/>
              <a:ea typeface="ＭＳ Ｐゴシック" panose="020B0600070205080204" pitchFamily="50" charset="-128"/>
            </a:rPr>
            <a:t>7,813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168,994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微増にとどまっているものの、会計年度任用職員制度の開始による会計年度職員等の増等により、今後も増加していくことが予測されるため、経費削減に努め人件費及び物件費の抑制を図る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117061</xdr:rowOff>
    </xdr:from>
    <xdr:to>
      <xdr:col>23</xdr:col>
      <xdr:colOff>133350</xdr:colOff>
      <xdr:row>83</xdr:row>
      <xdr:rowOff>125259</xdr:rowOff>
    </xdr:to>
    <xdr:cxnSp macro="">
      <xdr:nvCxnSpPr>
        <xdr:cNvPr id="198" name="直線コネクタ 197"/>
        <xdr:cNvCxnSpPr/>
      </xdr:nvCxnSpPr>
      <xdr:spPr>
        <a:xfrm>
          <a:off x="4114800" y="14175961"/>
          <a:ext cx="838200" cy="17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117061</xdr:rowOff>
    </xdr:from>
    <xdr:to>
      <xdr:col>19</xdr:col>
      <xdr:colOff>133350</xdr:colOff>
      <xdr:row>84</xdr:row>
      <xdr:rowOff>107766</xdr:rowOff>
    </xdr:to>
    <xdr:cxnSp macro="">
      <xdr:nvCxnSpPr>
        <xdr:cNvPr id="201" name="直線コネクタ 200"/>
        <xdr:cNvCxnSpPr/>
      </xdr:nvCxnSpPr>
      <xdr:spPr>
        <a:xfrm flipV="1">
          <a:off x="3225800" y="14175961"/>
          <a:ext cx="889000" cy="3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122191</xdr:rowOff>
    </xdr:from>
    <xdr:to>
      <xdr:col>15</xdr:col>
      <xdr:colOff>82550</xdr:colOff>
      <xdr:row>84</xdr:row>
      <xdr:rowOff>107766</xdr:rowOff>
    </xdr:to>
    <xdr:cxnSp macro="">
      <xdr:nvCxnSpPr>
        <xdr:cNvPr id="204" name="直線コネクタ 203"/>
        <xdr:cNvCxnSpPr/>
      </xdr:nvCxnSpPr>
      <xdr:spPr>
        <a:xfrm>
          <a:off x="2336800" y="14009641"/>
          <a:ext cx="8890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60289</xdr:rowOff>
    </xdr:from>
    <xdr:to>
      <xdr:col>11</xdr:col>
      <xdr:colOff>31750</xdr:colOff>
      <xdr:row>81</xdr:row>
      <xdr:rowOff>122191</xdr:rowOff>
    </xdr:to>
    <xdr:cxnSp macro="">
      <xdr:nvCxnSpPr>
        <xdr:cNvPr id="207" name="直線コネクタ 206"/>
        <xdr:cNvCxnSpPr/>
      </xdr:nvCxnSpPr>
      <xdr:spPr>
        <a:xfrm>
          <a:off x="1447800" y="13947739"/>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74459</xdr:rowOff>
    </xdr:from>
    <xdr:to>
      <xdr:col>23</xdr:col>
      <xdr:colOff>184150</xdr:colOff>
      <xdr:row>84</xdr:row>
      <xdr:rowOff>4609</xdr:rowOff>
    </xdr:to>
    <xdr:sp macro="" textlink="">
      <xdr:nvSpPr>
        <xdr:cNvPr id="217" name="楕円 216"/>
        <xdr:cNvSpPr/>
      </xdr:nvSpPr>
      <xdr:spPr>
        <a:xfrm>
          <a:off x="4902200" y="14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90986</xdr:rowOff>
    </xdr:from>
    <xdr:ext cx="762000" cy="259045"/>
    <xdr:sp macro="" textlink="">
      <xdr:nvSpPr>
        <xdr:cNvPr id="218" name="人件費・物件費等の状況該当値テキスト"/>
        <xdr:cNvSpPr txBox="1"/>
      </xdr:nvSpPr>
      <xdr:spPr>
        <a:xfrm>
          <a:off x="5041900" y="141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66261</xdr:rowOff>
    </xdr:from>
    <xdr:to>
      <xdr:col>19</xdr:col>
      <xdr:colOff>184150</xdr:colOff>
      <xdr:row>82</xdr:row>
      <xdr:rowOff>167861</xdr:rowOff>
    </xdr:to>
    <xdr:sp macro="" textlink="">
      <xdr:nvSpPr>
        <xdr:cNvPr id="219" name="楕円 218"/>
        <xdr:cNvSpPr/>
      </xdr:nvSpPr>
      <xdr:spPr>
        <a:xfrm>
          <a:off x="4064000" y="141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6588</xdr:rowOff>
    </xdr:from>
    <xdr:ext cx="736600" cy="259045"/>
    <xdr:sp macro="" textlink="">
      <xdr:nvSpPr>
        <xdr:cNvPr id="220" name="テキスト ボックス 219"/>
        <xdr:cNvSpPr txBox="1"/>
      </xdr:nvSpPr>
      <xdr:spPr>
        <a:xfrm>
          <a:off x="3733800" y="1389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56966</xdr:rowOff>
    </xdr:from>
    <xdr:to>
      <xdr:col>15</xdr:col>
      <xdr:colOff>133350</xdr:colOff>
      <xdr:row>84</xdr:row>
      <xdr:rowOff>158566</xdr:rowOff>
    </xdr:to>
    <xdr:sp macro="" textlink="">
      <xdr:nvSpPr>
        <xdr:cNvPr id="221" name="楕円 220"/>
        <xdr:cNvSpPr/>
      </xdr:nvSpPr>
      <xdr:spPr>
        <a:xfrm>
          <a:off x="3175000" y="144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143343</xdr:rowOff>
    </xdr:from>
    <xdr:ext cx="762000" cy="259045"/>
    <xdr:sp macro="" textlink="">
      <xdr:nvSpPr>
        <xdr:cNvPr id="222" name="テキスト ボックス 221"/>
        <xdr:cNvSpPr txBox="1"/>
      </xdr:nvSpPr>
      <xdr:spPr>
        <a:xfrm>
          <a:off x="2844800" y="1454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71391</xdr:rowOff>
    </xdr:from>
    <xdr:to>
      <xdr:col>11</xdr:col>
      <xdr:colOff>82550</xdr:colOff>
      <xdr:row>82</xdr:row>
      <xdr:rowOff>1541</xdr:rowOff>
    </xdr:to>
    <xdr:sp macro="" textlink="">
      <xdr:nvSpPr>
        <xdr:cNvPr id="223" name="楕円 222"/>
        <xdr:cNvSpPr/>
      </xdr:nvSpPr>
      <xdr:spPr>
        <a:xfrm>
          <a:off x="2286000" y="139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11718</xdr:rowOff>
    </xdr:from>
    <xdr:ext cx="762000" cy="259045"/>
    <xdr:sp macro="" textlink="">
      <xdr:nvSpPr>
        <xdr:cNvPr id="224" name="テキスト ボックス 223"/>
        <xdr:cNvSpPr txBox="1"/>
      </xdr:nvSpPr>
      <xdr:spPr>
        <a:xfrm>
          <a:off x="1955800" y="1372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9489</xdr:rowOff>
    </xdr:from>
    <xdr:to>
      <xdr:col>7</xdr:col>
      <xdr:colOff>31750</xdr:colOff>
      <xdr:row>81</xdr:row>
      <xdr:rowOff>111089</xdr:rowOff>
    </xdr:to>
    <xdr:sp macro="" textlink="">
      <xdr:nvSpPr>
        <xdr:cNvPr id="225" name="楕円 224"/>
        <xdr:cNvSpPr/>
      </xdr:nvSpPr>
      <xdr:spPr>
        <a:xfrm>
          <a:off x="1397000" y="138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121266</xdr:rowOff>
    </xdr:from>
    <xdr:ext cx="762000" cy="259045"/>
    <xdr:sp macro="" textlink="">
      <xdr:nvSpPr>
        <xdr:cNvPr id="226" name="テキスト ボックス 225"/>
        <xdr:cNvSpPr txBox="1"/>
      </xdr:nvSpPr>
      <xdr:spPr>
        <a:xfrm>
          <a:off x="1066800" y="1366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社会人経験者の採用を主要因として、令和２年度は前年と比較 して </a:t>
          </a:r>
          <a:r>
            <a:rPr kumimoji="1" lang="en-US" altLang="ja-JP" sz="1300">
              <a:latin typeface="ＭＳ Ｐゴシック" panose="020B0600070205080204" pitchFamily="50" charset="-128"/>
              <a:ea typeface="ＭＳ Ｐゴシック" panose="020B0600070205080204" pitchFamily="50" charset="-128"/>
            </a:rPr>
            <a:t>0.3 </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事務の効率化等により、給与の適正化に努める。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31750</xdr:rowOff>
    </xdr:to>
    <xdr:cxnSp macro="">
      <xdr:nvCxnSpPr>
        <xdr:cNvPr id="258" name="直線コネクタ 257"/>
        <xdr:cNvCxnSpPr/>
      </xdr:nvCxnSpPr>
      <xdr:spPr>
        <a:xfrm flipV="1">
          <a:off x="16179800" y="145760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164592</xdr:rowOff>
    </xdr:from>
    <xdr:to>
      <xdr:col>77</xdr:col>
      <xdr:colOff>44450</xdr:colOff>
      <xdr:row>85</xdr:row>
      <xdr:rowOff>31750</xdr:rowOff>
    </xdr:to>
    <xdr:cxnSp macro="">
      <xdr:nvCxnSpPr>
        <xdr:cNvPr id="261" name="直線コネクタ 260"/>
        <xdr:cNvCxnSpPr/>
      </xdr:nvCxnSpPr>
      <xdr:spPr>
        <a:xfrm>
          <a:off x="15290800" y="1456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164592</xdr:rowOff>
    </xdr:from>
    <xdr:to>
      <xdr:col>72</xdr:col>
      <xdr:colOff>203200</xdr:colOff>
      <xdr:row>86</xdr:row>
      <xdr:rowOff>14732</xdr:rowOff>
    </xdr:to>
    <xdr:cxnSp macro="">
      <xdr:nvCxnSpPr>
        <xdr:cNvPr id="264" name="直線コネクタ 263"/>
        <xdr:cNvCxnSpPr/>
      </xdr:nvCxnSpPr>
      <xdr:spPr>
        <a:xfrm flipV="1">
          <a:off x="14401800" y="1456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14732</xdr:rowOff>
    </xdr:from>
    <xdr:to>
      <xdr:col>68</xdr:col>
      <xdr:colOff>152400</xdr:colOff>
      <xdr:row>86</xdr:row>
      <xdr:rowOff>101600</xdr:rowOff>
    </xdr:to>
    <xdr:cxnSp macro="">
      <xdr:nvCxnSpPr>
        <xdr:cNvPr id="267" name="直線コネクタ 266"/>
        <xdr:cNvCxnSpPr/>
      </xdr:nvCxnSpPr>
      <xdr:spPr>
        <a:xfrm flipV="1">
          <a:off x="13512800" y="1475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0" name="テキスト ボックス 27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113792</xdr:rowOff>
    </xdr:from>
    <xdr:to>
      <xdr:col>73</xdr:col>
      <xdr:colOff>44450</xdr:colOff>
      <xdr:row>85</xdr:row>
      <xdr:rowOff>43942</xdr:rowOff>
    </xdr:to>
    <xdr:sp macro="" textlink="">
      <xdr:nvSpPr>
        <xdr:cNvPr id="281" name="楕円 280"/>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54119</xdr:rowOff>
    </xdr:from>
    <xdr:ext cx="762000" cy="259045"/>
    <xdr:sp macro="" textlink="">
      <xdr:nvSpPr>
        <xdr:cNvPr id="282" name="テキスト ボックス 281"/>
        <xdr:cNvSpPr txBox="1"/>
      </xdr:nvSpPr>
      <xdr:spPr>
        <a:xfrm>
          <a:off x="14909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135382</xdr:rowOff>
    </xdr:from>
    <xdr:to>
      <xdr:col>68</xdr:col>
      <xdr:colOff>203200</xdr:colOff>
      <xdr:row>86</xdr:row>
      <xdr:rowOff>65532</xdr:rowOff>
    </xdr:to>
    <xdr:sp macro="" textlink="">
      <xdr:nvSpPr>
        <xdr:cNvPr id="283" name="楕円 282"/>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50309</xdr:rowOff>
    </xdr:from>
    <xdr:ext cx="762000" cy="259045"/>
    <xdr:sp macro="" textlink="">
      <xdr:nvSpPr>
        <xdr:cNvPr id="284" name="テキスト ボックス 283"/>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令和３年度４名の職員増により、人口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人当たりの職員数は前年度に比べ</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ポイント上昇。</a:t>
          </a:r>
        </a:p>
        <a:p>
          <a:r>
            <a:rPr kumimoji="1" lang="ja-JP" altLang="en-US" sz="1300">
              <a:latin typeface="ＭＳ Ｐゴシック" panose="020B0600070205080204" pitchFamily="50" charset="-128"/>
              <a:ea typeface="ＭＳ Ｐゴシック" panose="020B0600070205080204" pitchFamily="50" charset="-128"/>
            </a:rPr>
            <a:t>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60254</xdr:rowOff>
    </xdr:to>
    <xdr:cxnSp macro="">
      <xdr:nvCxnSpPr>
        <xdr:cNvPr id="321" name="直線コネクタ 320"/>
        <xdr:cNvCxnSpPr/>
      </xdr:nvCxnSpPr>
      <xdr:spPr>
        <a:xfrm>
          <a:off x="16179800" y="10312400"/>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16016</xdr:rowOff>
    </xdr:from>
    <xdr:to>
      <xdr:col>77</xdr:col>
      <xdr:colOff>44450</xdr:colOff>
      <xdr:row>60</xdr:row>
      <xdr:rowOff>25400</xdr:rowOff>
    </xdr:to>
    <xdr:cxnSp macro="">
      <xdr:nvCxnSpPr>
        <xdr:cNvPr id="324" name="直線コネクタ 323"/>
        <xdr:cNvCxnSpPr/>
      </xdr:nvCxnSpPr>
      <xdr:spPr>
        <a:xfrm>
          <a:off x="15290800" y="1030301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60</xdr:row>
      <xdr:rowOff>16016</xdr:rowOff>
    </xdr:to>
    <xdr:cxnSp macro="">
      <xdr:nvCxnSpPr>
        <xdr:cNvPr id="327" name="直線コネクタ 326"/>
        <xdr:cNvCxnSpPr/>
      </xdr:nvCxnSpPr>
      <xdr:spPr>
        <a:xfrm>
          <a:off x="14401800" y="102802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153952</xdr:rowOff>
    </xdr:from>
    <xdr:to>
      <xdr:col>68</xdr:col>
      <xdr:colOff>152400</xdr:colOff>
      <xdr:row>59</xdr:row>
      <xdr:rowOff>164677</xdr:rowOff>
    </xdr:to>
    <xdr:cxnSp macro="">
      <xdr:nvCxnSpPr>
        <xdr:cNvPr id="330" name="直線コネクタ 329"/>
        <xdr:cNvCxnSpPr/>
      </xdr:nvCxnSpPr>
      <xdr:spPr>
        <a:xfrm>
          <a:off x="13512800" y="1026950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9454</xdr:rowOff>
    </xdr:from>
    <xdr:to>
      <xdr:col>81</xdr:col>
      <xdr:colOff>95250</xdr:colOff>
      <xdr:row>60</xdr:row>
      <xdr:rowOff>111054</xdr:rowOff>
    </xdr:to>
    <xdr:sp macro="" textlink="">
      <xdr:nvSpPr>
        <xdr:cNvPr id="340" name="楕円 339"/>
        <xdr:cNvSpPr/>
      </xdr:nvSpPr>
      <xdr:spPr>
        <a:xfrm>
          <a:off x="169672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25981</xdr:rowOff>
    </xdr:from>
    <xdr:ext cx="762000" cy="259045"/>
    <xdr:sp macro="" textlink="">
      <xdr:nvSpPr>
        <xdr:cNvPr id="341" name="定員管理の状況該当値テキスト"/>
        <xdr:cNvSpPr txBox="1"/>
      </xdr:nvSpPr>
      <xdr:spPr>
        <a:xfrm>
          <a:off x="17106900" y="1014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2" name="楕円 341"/>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3" name="テキスト ボックス 342"/>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136666</xdr:rowOff>
    </xdr:from>
    <xdr:to>
      <xdr:col>73</xdr:col>
      <xdr:colOff>44450</xdr:colOff>
      <xdr:row>60</xdr:row>
      <xdr:rowOff>66816</xdr:rowOff>
    </xdr:to>
    <xdr:sp macro="" textlink="">
      <xdr:nvSpPr>
        <xdr:cNvPr id="344" name="楕円 343"/>
        <xdr:cNvSpPr/>
      </xdr:nvSpPr>
      <xdr:spPr>
        <a:xfrm>
          <a:off x="15240000" y="102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76993</xdr:rowOff>
    </xdr:from>
    <xdr:ext cx="762000" cy="259045"/>
    <xdr:sp macro="" textlink="">
      <xdr:nvSpPr>
        <xdr:cNvPr id="345" name="テキスト ボックス 344"/>
        <xdr:cNvSpPr txBox="1"/>
      </xdr:nvSpPr>
      <xdr:spPr>
        <a:xfrm>
          <a:off x="14909800" y="1002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6" name="楕円 345"/>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7" name="テキスト ボックス 346"/>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103152</xdr:rowOff>
    </xdr:from>
    <xdr:to>
      <xdr:col>64</xdr:col>
      <xdr:colOff>152400</xdr:colOff>
      <xdr:row>60</xdr:row>
      <xdr:rowOff>33302</xdr:rowOff>
    </xdr:to>
    <xdr:sp macro="" textlink="">
      <xdr:nvSpPr>
        <xdr:cNvPr id="348" name="楕円 347"/>
        <xdr:cNvSpPr/>
      </xdr:nvSpPr>
      <xdr:spPr>
        <a:xfrm>
          <a:off x="13462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43479</xdr:rowOff>
    </xdr:from>
    <xdr:ext cx="762000" cy="259045"/>
    <xdr:sp macro="" textlink="">
      <xdr:nvSpPr>
        <xdr:cNvPr id="349" name="テキスト ボックス 348"/>
        <xdr:cNvSpPr txBox="1"/>
      </xdr:nvSpPr>
      <xdr:spPr>
        <a:xfrm>
          <a:off x="13131800" y="99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地方消費税交付金や法人事業税交付金等の増により標準税収入額等は増加、下水道特別会計の地方債元利償還金に対する一般会計からの操出金等の減により単年度比率が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％となった。今後、公共及び公用施設の大規模改修事業や公営企業に対する操出金の増などにより比率の上昇が懸念されるため、有利な起債の選択や繰上償還の活用等により指標の抑制に努める。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68834</xdr:rowOff>
    </xdr:to>
    <xdr:cxnSp macro="">
      <xdr:nvCxnSpPr>
        <xdr:cNvPr id="380" name="直線コネクタ 379"/>
        <xdr:cNvCxnSpPr/>
      </xdr:nvCxnSpPr>
      <xdr:spPr>
        <a:xfrm flipV="1">
          <a:off x="16179800" y="723112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68834</xdr:rowOff>
    </xdr:to>
    <xdr:cxnSp macro="">
      <xdr:nvCxnSpPr>
        <xdr:cNvPr id="383" name="直線コネクタ 382"/>
        <xdr:cNvCxnSpPr/>
      </xdr:nvCxnSpPr>
      <xdr:spPr>
        <a:xfrm>
          <a:off x="15290800" y="72649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83312</xdr:rowOff>
    </xdr:to>
    <xdr:cxnSp macro="">
      <xdr:nvCxnSpPr>
        <xdr:cNvPr id="386" name="直線コネクタ 385"/>
        <xdr:cNvCxnSpPr/>
      </xdr:nvCxnSpPr>
      <xdr:spPr>
        <a:xfrm flipV="1">
          <a:off x="14401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88138</xdr:rowOff>
    </xdr:to>
    <xdr:cxnSp macro="">
      <xdr:nvCxnSpPr>
        <xdr:cNvPr id="389" name="直線コネクタ 388"/>
        <xdr:cNvCxnSpPr/>
      </xdr:nvCxnSpPr>
      <xdr:spPr>
        <a:xfrm flipV="1">
          <a:off x="13512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9" name="楕円 398"/>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400"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1" name="楕円 400"/>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2" name="テキスト ボックス 401"/>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3" name="楕円 402"/>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4" name="テキスト ボックス 403"/>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5" name="楕円 404"/>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6" name="テキスト ボックス 405"/>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07" name="楕円 406"/>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08" name="テキスト ボックス 407"/>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地方債現在高は定期償還額が新規発行額を上回り減少。一部事務組合等の地方債以外のすべての将来負担額が減少したが、充当可能財源も町営住宅使用料の減等により減少となった。充当可能財源等控除後の将来負担額は今年度もマイナスとなり、将来負担比率は「算定なし」となった。今後は下水道施設の更新事業やごみ処理施設建設事業などにより、比率の上昇が懸念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る会計年度職員等の増等により職員給は増加、大規模事業の事業費支弁に係る職員人件費も増加したことにより、人件費は微増。固定資産税や地方消費税交付金等により経常一般財源も増加したものの、人件費にかかる 経常収支比率は 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％となった。類似団体平均は下回っているものの、人件費は増加傾向にあるため、適切な定員管理に努める。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27940</xdr:rowOff>
    </xdr:to>
    <xdr:cxnSp macro="">
      <xdr:nvCxnSpPr>
        <xdr:cNvPr id="66" name="直線コネクタ 65"/>
        <xdr:cNvCxnSpPr/>
      </xdr:nvCxnSpPr>
      <xdr:spPr>
        <a:xfrm>
          <a:off x="3987800" y="5819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xdr:rowOff>
    </xdr:to>
    <xdr:cxnSp macro="">
      <xdr:nvCxnSpPr>
        <xdr:cNvPr id="69" name="直線コネクタ 68"/>
        <xdr:cNvCxnSpPr/>
      </xdr:nvCxnSpPr>
      <xdr:spPr>
        <a:xfrm flipV="1">
          <a:off x="3098800" y="581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34</xdr:row>
      <xdr:rowOff>5080</xdr:rowOff>
    </xdr:to>
    <xdr:cxnSp macro="">
      <xdr:nvCxnSpPr>
        <xdr:cNvPr id="72" name="直線コネクタ 71"/>
        <xdr:cNvCxnSpPr/>
      </xdr:nvCxnSpPr>
      <xdr:spPr>
        <a:xfrm>
          <a:off x="2209800" y="578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138430</xdr:rowOff>
    </xdr:to>
    <xdr:cxnSp macro="">
      <xdr:nvCxnSpPr>
        <xdr:cNvPr id="75" name="直線コネクタ 74"/>
        <xdr:cNvCxnSpPr/>
      </xdr:nvCxnSpPr>
      <xdr:spPr>
        <a:xfrm flipV="1">
          <a:off x="1320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会計年度任用職員制度の開始による賃金の廃止等に伴い、前年度に比べ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 システム使用料や調理加工配送委託料等も増加傾向にあるため、業務の見直しを行い経費の抑制に努める。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22225</xdr:rowOff>
    </xdr:from>
    <xdr:to>
      <xdr:col>82</xdr:col>
      <xdr:colOff>107950</xdr:colOff>
      <xdr:row>16</xdr:row>
      <xdr:rowOff>69850</xdr:rowOff>
    </xdr:to>
    <xdr:cxnSp macro="">
      <xdr:nvCxnSpPr>
        <xdr:cNvPr id="131" name="直線コネクタ 130"/>
        <xdr:cNvCxnSpPr/>
      </xdr:nvCxnSpPr>
      <xdr:spPr>
        <a:xfrm flipV="1">
          <a:off x="15671800" y="27654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165100</xdr:rowOff>
    </xdr:from>
    <xdr:to>
      <xdr:col>78</xdr:col>
      <xdr:colOff>69850</xdr:colOff>
      <xdr:row>16</xdr:row>
      <xdr:rowOff>69850</xdr:rowOff>
    </xdr:to>
    <xdr:cxnSp macro="">
      <xdr:nvCxnSpPr>
        <xdr:cNvPr id="134" name="直線コネクタ 133"/>
        <xdr:cNvCxnSpPr/>
      </xdr:nvCxnSpPr>
      <xdr:spPr>
        <a:xfrm>
          <a:off x="14782800" y="273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117475</xdr:rowOff>
    </xdr:from>
    <xdr:to>
      <xdr:col>73</xdr:col>
      <xdr:colOff>180975</xdr:colOff>
      <xdr:row>15</xdr:row>
      <xdr:rowOff>165100</xdr:rowOff>
    </xdr:to>
    <xdr:cxnSp macro="">
      <xdr:nvCxnSpPr>
        <xdr:cNvPr id="137" name="直線コネクタ 136"/>
        <xdr:cNvCxnSpPr/>
      </xdr:nvCxnSpPr>
      <xdr:spPr>
        <a:xfrm>
          <a:off x="13893800" y="2689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117475</xdr:rowOff>
    </xdr:to>
    <xdr:cxnSp macro="">
      <xdr:nvCxnSpPr>
        <xdr:cNvPr id="140" name="直線コネクタ 139"/>
        <xdr:cNvCxnSpPr/>
      </xdr:nvCxnSpPr>
      <xdr:spPr>
        <a:xfrm>
          <a:off x="13004800" y="2679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142875</xdr:rowOff>
    </xdr:from>
    <xdr:to>
      <xdr:col>82</xdr:col>
      <xdr:colOff>158750</xdr:colOff>
      <xdr:row>16</xdr:row>
      <xdr:rowOff>73025</xdr:rowOff>
    </xdr:to>
    <xdr:sp macro="" textlink="">
      <xdr:nvSpPr>
        <xdr:cNvPr id="150" name="楕円 149"/>
        <xdr:cNvSpPr/>
      </xdr:nvSpPr>
      <xdr:spPr>
        <a:xfrm>
          <a:off x="164592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159402</xdr:rowOff>
    </xdr:from>
    <xdr:ext cx="762000" cy="259045"/>
    <xdr:sp macro="" textlink="">
      <xdr:nvSpPr>
        <xdr:cNvPr id="151" name="物件費該当値テキスト"/>
        <xdr:cNvSpPr txBox="1"/>
      </xdr:nvSpPr>
      <xdr:spPr>
        <a:xfrm>
          <a:off x="165989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2" name="楕円 15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3" name="テキスト ボックス 152"/>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114300</xdr:rowOff>
    </xdr:from>
    <xdr:to>
      <xdr:col>74</xdr:col>
      <xdr:colOff>31750</xdr:colOff>
      <xdr:row>16</xdr:row>
      <xdr:rowOff>44450</xdr:rowOff>
    </xdr:to>
    <xdr:sp macro="" textlink="">
      <xdr:nvSpPr>
        <xdr:cNvPr id="154" name="楕円 153"/>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54627</xdr:rowOff>
    </xdr:from>
    <xdr:ext cx="762000" cy="259045"/>
    <xdr:sp macro="" textlink="">
      <xdr:nvSpPr>
        <xdr:cNvPr id="155" name="テキスト ボックス 154"/>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66675</xdr:rowOff>
    </xdr:from>
    <xdr:to>
      <xdr:col>69</xdr:col>
      <xdr:colOff>142875</xdr:colOff>
      <xdr:row>15</xdr:row>
      <xdr:rowOff>168275</xdr:rowOff>
    </xdr:to>
    <xdr:sp macro="" textlink="">
      <xdr:nvSpPr>
        <xdr:cNvPr id="156" name="楕円 155"/>
        <xdr:cNvSpPr/>
      </xdr:nvSpPr>
      <xdr:spPr>
        <a:xfrm>
          <a:off x="13843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7002</xdr:rowOff>
    </xdr:from>
    <xdr:ext cx="762000" cy="259045"/>
    <xdr:sp macro="" textlink="">
      <xdr:nvSpPr>
        <xdr:cNvPr id="157" name="テキスト ボックス 156"/>
        <xdr:cNvSpPr txBox="1"/>
      </xdr:nvSpPr>
      <xdr:spPr>
        <a:xfrm>
          <a:off x="13512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8" name="楕円 157"/>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9" name="テキスト ボックス 15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特定教育・保育施設施設型給付費や障害福祉サービス費、障害児通所支援事業費などで扶助費は増加したものの、障害福祉サービス費等のうち経常一般財源を充当する歳出が減少したことから、前年度に比べ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県内平均は下回っているものの、依然として類似団体平均を上回る数値となっている。扶助費については増加傾向が続いているため子育て制度の改正等による給付費の動向に注視するとともに単独扶助や独自加算等を見直し、経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152400</xdr:rowOff>
    </xdr:to>
    <xdr:cxnSp macro="">
      <xdr:nvCxnSpPr>
        <xdr:cNvPr id="192" name="直線コネクタ 191"/>
        <xdr:cNvCxnSpPr/>
      </xdr:nvCxnSpPr>
      <xdr:spPr>
        <a:xfrm flipV="1">
          <a:off x="3987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152400</xdr:rowOff>
    </xdr:to>
    <xdr:cxnSp macro="">
      <xdr:nvCxnSpPr>
        <xdr:cNvPr id="195" name="直線コネクタ 194"/>
        <xdr:cNvCxnSpPr/>
      </xdr:nvCxnSpPr>
      <xdr:spPr>
        <a:xfrm>
          <a:off x="3098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8" name="直線コネクタ 197"/>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56</xdr:row>
      <xdr:rowOff>50800</xdr:rowOff>
    </xdr:to>
    <xdr:cxnSp macro="">
      <xdr:nvCxnSpPr>
        <xdr:cNvPr id="201" name="直線コネクタ 200"/>
        <xdr:cNvCxnSpPr/>
      </xdr:nvCxnSpPr>
      <xdr:spPr>
        <a:xfrm>
          <a:off x="1320800" y="952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3" name="楕円 212"/>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4" name="テキスト ボックス 213"/>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7" name="楕円 216"/>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8" name="テキスト ボックス 217"/>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9" name="楕円 218"/>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20" name="テキスト ボックス 21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人件費を除く経常一般財源充当経費は全て減少。経常一般財源は増加したことにより前年度に比べ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ポイント下回った。物件費や維持補修費等は増加が続いている一方で、住宅使用料等の充当財源は減少しているため、物件費等の抑制に加え住宅使用料等の特定財源確保に努める。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100330</xdr:rowOff>
    </xdr:to>
    <xdr:cxnSp macro="">
      <xdr:nvCxnSpPr>
        <xdr:cNvPr id="253" name="直線コネクタ 252"/>
        <xdr:cNvCxnSpPr/>
      </xdr:nvCxnSpPr>
      <xdr:spPr>
        <a:xfrm flipV="1">
          <a:off x="15671800" y="980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100330</xdr:rowOff>
    </xdr:to>
    <xdr:cxnSp macro="">
      <xdr:nvCxnSpPr>
        <xdr:cNvPr id="256" name="直線コネクタ 255"/>
        <xdr:cNvCxnSpPr/>
      </xdr:nvCxnSpPr>
      <xdr:spPr>
        <a:xfrm>
          <a:off x="14782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115570</xdr:rowOff>
    </xdr:to>
    <xdr:cxnSp macro="">
      <xdr:nvCxnSpPr>
        <xdr:cNvPr id="259" name="直線コネクタ 258"/>
        <xdr:cNvCxnSpPr/>
      </xdr:nvCxnSpPr>
      <xdr:spPr>
        <a:xfrm flipV="1">
          <a:off x="13893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115570</xdr:rowOff>
    </xdr:to>
    <xdr:cxnSp macro="">
      <xdr:nvCxnSpPr>
        <xdr:cNvPr id="262" name="直線コネクタ 261"/>
        <xdr:cNvCxnSpPr/>
      </xdr:nvCxnSpPr>
      <xdr:spPr>
        <a:xfrm>
          <a:off x="13004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4" name="楕円 273"/>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5" name="テキスト ボックス 27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7" name="テキスト ボックス 27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特別定額給付金等の増により補助費等は増加したものの、一部事務組合の運営にかかる負担金等は減少し、経常一般財源も増加したことにより前年度より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％となった。今後もごみ処理施設や葬祭組合の運営費負担金等により増加が見込まれるため一部事務組合の運営状況等を注視し、補助費等の抑制に努める。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71483</xdr:rowOff>
    </xdr:from>
    <xdr:to>
      <xdr:col>82</xdr:col>
      <xdr:colOff>107950</xdr:colOff>
      <xdr:row>36</xdr:row>
      <xdr:rowOff>117203</xdr:rowOff>
    </xdr:to>
    <xdr:cxnSp macro="">
      <xdr:nvCxnSpPr>
        <xdr:cNvPr id="316" name="直線コネクタ 315"/>
        <xdr:cNvCxnSpPr/>
      </xdr:nvCxnSpPr>
      <xdr:spPr>
        <a:xfrm flipV="1">
          <a:off x="15671800" y="62436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117203</xdr:rowOff>
    </xdr:from>
    <xdr:to>
      <xdr:col>78</xdr:col>
      <xdr:colOff>69850</xdr:colOff>
      <xdr:row>36</xdr:row>
      <xdr:rowOff>123734</xdr:rowOff>
    </xdr:to>
    <xdr:cxnSp macro="">
      <xdr:nvCxnSpPr>
        <xdr:cNvPr id="319" name="直線コネクタ 318"/>
        <xdr:cNvCxnSpPr/>
      </xdr:nvCxnSpPr>
      <xdr:spPr>
        <a:xfrm flipV="1">
          <a:off x="14782800" y="6289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91077</xdr:rowOff>
    </xdr:from>
    <xdr:to>
      <xdr:col>73</xdr:col>
      <xdr:colOff>180975</xdr:colOff>
      <xdr:row>36</xdr:row>
      <xdr:rowOff>123734</xdr:rowOff>
    </xdr:to>
    <xdr:cxnSp macro="">
      <xdr:nvCxnSpPr>
        <xdr:cNvPr id="322" name="直線コネクタ 321"/>
        <xdr:cNvCxnSpPr/>
      </xdr:nvCxnSpPr>
      <xdr:spPr>
        <a:xfrm>
          <a:off x="13893800" y="6263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36</xdr:row>
      <xdr:rowOff>91077</xdr:rowOff>
    </xdr:to>
    <xdr:cxnSp macro="">
      <xdr:nvCxnSpPr>
        <xdr:cNvPr id="325" name="直線コネクタ 324"/>
        <xdr:cNvCxnSpPr/>
      </xdr:nvCxnSpPr>
      <xdr:spPr>
        <a:xfrm>
          <a:off x="13004800" y="62502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35" name="楕円 334"/>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37210</xdr:rowOff>
    </xdr:from>
    <xdr:ext cx="762000" cy="259045"/>
    <xdr:sp macro="" textlink="">
      <xdr:nvSpPr>
        <xdr:cNvPr id="336"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66403</xdr:rowOff>
    </xdr:from>
    <xdr:to>
      <xdr:col>78</xdr:col>
      <xdr:colOff>120650</xdr:colOff>
      <xdr:row>36</xdr:row>
      <xdr:rowOff>168003</xdr:rowOff>
    </xdr:to>
    <xdr:sp macro="" textlink="">
      <xdr:nvSpPr>
        <xdr:cNvPr id="337" name="楕円 336"/>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152780</xdr:rowOff>
    </xdr:from>
    <xdr:ext cx="736600" cy="259045"/>
    <xdr:sp macro="" textlink="">
      <xdr:nvSpPr>
        <xdr:cNvPr id="338" name="テキスト ボックス 337"/>
        <xdr:cNvSpPr txBox="1"/>
      </xdr:nvSpPr>
      <xdr:spPr>
        <a:xfrm>
          <a:off x="15290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72934</xdr:rowOff>
    </xdr:from>
    <xdr:to>
      <xdr:col>74</xdr:col>
      <xdr:colOff>31750</xdr:colOff>
      <xdr:row>37</xdr:row>
      <xdr:rowOff>3084</xdr:rowOff>
    </xdr:to>
    <xdr:sp macro="" textlink="">
      <xdr:nvSpPr>
        <xdr:cNvPr id="339" name="楕円 338"/>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159311</xdr:rowOff>
    </xdr:from>
    <xdr:ext cx="762000" cy="259045"/>
    <xdr:sp macro="" textlink="">
      <xdr:nvSpPr>
        <xdr:cNvPr id="340" name="テキスト ボックス 339"/>
        <xdr:cNvSpPr txBox="1"/>
      </xdr:nvSpPr>
      <xdr:spPr>
        <a:xfrm>
          <a:off x="14401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40277</xdr:rowOff>
    </xdr:from>
    <xdr:to>
      <xdr:col>69</xdr:col>
      <xdr:colOff>142875</xdr:colOff>
      <xdr:row>36</xdr:row>
      <xdr:rowOff>141877</xdr:rowOff>
    </xdr:to>
    <xdr:sp macro="" textlink="">
      <xdr:nvSpPr>
        <xdr:cNvPr id="341" name="楕円 340"/>
        <xdr:cNvSpPr/>
      </xdr:nvSpPr>
      <xdr:spPr>
        <a:xfrm>
          <a:off x="13843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126654</xdr:rowOff>
    </xdr:from>
    <xdr:ext cx="762000" cy="259045"/>
    <xdr:sp macro="" textlink="">
      <xdr:nvSpPr>
        <xdr:cNvPr id="342" name="テキスト ボックス 341"/>
        <xdr:cNvSpPr txBox="1"/>
      </xdr:nvSpPr>
      <xdr:spPr>
        <a:xfrm>
          <a:off x="13512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43" name="楕円 342"/>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44" name="テキスト ボックス 343"/>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地方道路等整備事業債や公営住宅建設事業債の一部償還終了等に伴う償還元金の減により前年度に比べ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％となった。償還額の大部分が普通交付税で措置されるものの、平成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年度以降類似団体平均値を毎年上回っているため、元金据置期間や償還期間の短縮による借入利子の抑制、民間資金等の繰上償還などに取組み公債費抑制に努める。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40132</xdr:rowOff>
    </xdr:to>
    <xdr:cxnSp macro="">
      <xdr:nvCxnSpPr>
        <xdr:cNvPr id="374" name="直線コネクタ 373"/>
        <xdr:cNvCxnSpPr/>
      </xdr:nvCxnSpPr>
      <xdr:spPr>
        <a:xfrm flipV="1">
          <a:off x="3987800" y="13390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77" name="直線コネクタ 376"/>
        <xdr:cNvCxnSpPr/>
      </xdr:nvCxnSpPr>
      <xdr:spPr>
        <a:xfrm>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26415</xdr:rowOff>
    </xdr:to>
    <xdr:cxnSp macro="">
      <xdr:nvCxnSpPr>
        <xdr:cNvPr id="380" name="直線コネクタ 379"/>
        <xdr:cNvCxnSpPr/>
      </xdr:nvCxnSpPr>
      <xdr:spPr>
        <a:xfrm>
          <a:off x="2209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165863</xdr:rowOff>
    </xdr:to>
    <xdr:cxnSp macro="">
      <xdr:nvCxnSpPr>
        <xdr:cNvPr id="383" name="直線コネクタ 382"/>
        <xdr:cNvCxnSpPr/>
      </xdr:nvCxnSpPr>
      <xdr:spPr>
        <a:xfrm flipV="1">
          <a:off x="1320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3" name="楕円 392"/>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4"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5" name="楕円 394"/>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96" name="テキスト ボックス 395"/>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7" name="楕円 396"/>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8" name="テキスト ボックス 397"/>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9" name="楕円 398"/>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400" name="テキスト ボックス 39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401" name="楕円 400"/>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402" name="テキスト ボックス 401"/>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公債費を除く経常一般財源充当経費は人件費を除き減少。さらに経常一般財源は地方税などの増により増加したため、前年度に比べ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72.9</a:t>
          </a:r>
          <a:r>
            <a:rPr kumimoji="1" lang="ja-JP" altLang="en-US" sz="1300">
              <a:latin typeface="ＭＳ Ｐゴシック" panose="020B0600070205080204" pitchFamily="50" charset="-128"/>
              <a:ea typeface="ＭＳ Ｐゴシック" panose="020B0600070205080204" pitchFamily="50" charset="-128"/>
            </a:rPr>
            <a:t>％となった。類似団体平均値は下回っているものの、人件費は増加しているため、今後は行政経費の効率的な運営を図り、経費の節減に努める。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39370</xdr:rowOff>
    </xdr:to>
    <xdr:cxnSp macro="">
      <xdr:nvCxnSpPr>
        <xdr:cNvPr id="435" name="直線コネクタ 434"/>
        <xdr:cNvCxnSpPr/>
      </xdr:nvCxnSpPr>
      <xdr:spPr>
        <a:xfrm flipV="1">
          <a:off x="15671800" y="130009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39370</xdr:rowOff>
    </xdr:to>
    <xdr:cxnSp macro="">
      <xdr:nvCxnSpPr>
        <xdr:cNvPr id="438" name="直線コネクタ 437"/>
        <xdr:cNvCxnSpPr/>
      </xdr:nvCxnSpPr>
      <xdr:spPr>
        <a:xfrm>
          <a:off x="14782800" y="129933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134620</xdr:rowOff>
    </xdr:to>
    <xdr:cxnSp macro="">
      <xdr:nvCxnSpPr>
        <xdr:cNvPr id="441" name="直線コネクタ 440"/>
        <xdr:cNvCxnSpPr/>
      </xdr:nvCxnSpPr>
      <xdr:spPr>
        <a:xfrm>
          <a:off x="13893800" y="12966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107950</xdr:rowOff>
    </xdr:to>
    <xdr:cxnSp macro="">
      <xdr:nvCxnSpPr>
        <xdr:cNvPr id="444" name="直線コネクタ 443"/>
        <xdr:cNvCxnSpPr/>
      </xdr:nvCxnSpPr>
      <xdr:spPr>
        <a:xfrm>
          <a:off x="13004800" y="12917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54" name="楕円 453"/>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55"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56" name="楕円 455"/>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57" name="テキスト ボックス 456"/>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58" name="楕円 457"/>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59" name="テキスト ボックス 458"/>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0" name="楕円 459"/>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61" name="テキスト ボックス 460"/>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62" name="楕円 461"/>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63" name="テキスト ボックス 462"/>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xdr:rowOff>
    </xdr:from>
    <xdr:to>
      <xdr:col>29</xdr:col>
      <xdr:colOff>127000</xdr:colOff>
      <xdr:row>18</xdr:row>
      <xdr:rowOff>27826</xdr:rowOff>
    </xdr:to>
    <xdr:cxnSp macro="">
      <xdr:nvCxnSpPr>
        <xdr:cNvPr id="50" name="直線コネクタ 49"/>
        <xdr:cNvCxnSpPr/>
      </xdr:nvCxnSpPr>
      <xdr:spPr bwMode="auto">
        <a:xfrm>
          <a:off x="5003800" y="3133890"/>
          <a:ext cx="6477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165</xdr:rowOff>
    </xdr:from>
    <xdr:to>
      <xdr:col>26</xdr:col>
      <xdr:colOff>50800</xdr:colOff>
      <xdr:row>18</xdr:row>
      <xdr:rowOff>29743</xdr:rowOff>
    </xdr:to>
    <xdr:cxnSp macro="">
      <xdr:nvCxnSpPr>
        <xdr:cNvPr id="53" name="直線コネクタ 52"/>
        <xdr:cNvCxnSpPr/>
      </xdr:nvCxnSpPr>
      <xdr:spPr bwMode="auto">
        <a:xfrm flipV="1">
          <a:off x="4305300" y="3133890"/>
          <a:ext cx="698500" cy="2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29743</xdr:rowOff>
    </xdr:from>
    <xdr:to>
      <xdr:col>22</xdr:col>
      <xdr:colOff>114300</xdr:colOff>
      <xdr:row>18</xdr:row>
      <xdr:rowOff>41516</xdr:rowOff>
    </xdr:to>
    <xdr:cxnSp macro="">
      <xdr:nvCxnSpPr>
        <xdr:cNvPr id="56" name="直線コネクタ 55"/>
        <xdr:cNvCxnSpPr/>
      </xdr:nvCxnSpPr>
      <xdr:spPr bwMode="auto">
        <a:xfrm flipV="1">
          <a:off x="3606800" y="3163468"/>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41516</xdr:rowOff>
    </xdr:from>
    <xdr:to>
      <xdr:col>18</xdr:col>
      <xdr:colOff>177800</xdr:colOff>
      <xdr:row>18</xdr:row>
      <xdr:rowOff>54356</xdr:rowOff>
    </xdr:to>
    <xdr:cxnSp macro="">
      <xdr:nvCxnSpPr>
        <xdr:cNvPr id="59" name="直線コネクタ 58"/>
        <xdr:cNvCxnSpPr/>
      </xdr:nvCxnSpPr>
      <xdr:spPr bwMode="auto">
        <a:xfrm flipV="1">
          <a:off x="2908300" y="3175241"/>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148476</xdr:rowOff>
    </xdr:from>
    <xdr:to>
      <xdr:col>29</xdr:col>
      <xdr:colOff>177800</xdr:colOff>
      <xdr:row>18</xdr:row>
      <xdr:rowOff>78626</xdr:rowOff>
    </xdr:to>
    <xdr:sp macro="" textlink="">
      <xdr:nvSpPr>
        <xdr:cNvPr id="69" name="楕円 68"/>
        <xdr:cNvSpPr/>
      </xdr:nvSpPr>
      <xdr:spPr bwMode="auto">
        <a:xfrm>
          <a:off x="5600700" y="31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120553</xdr:rowOff>
    </xdr:from>
    <xdr:ext cx="762000" cy="259045"/>
    <xdr:sp macro="" textlink="">
      <xdr:nvSpPr>
        <xdr:cNvPr id="70" name="人口1人当たり決算額の推移該当値テキスト130"/>
        <xdr:cNvSpPr txBox="1"/>
      </xdr:nvSpPr>
      <xdr:spPr>
        <a:xfrm>
          <a:off x="5740400" y="308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120815</xdr:rowOff>
    </xdr:from>
    <xdr:to>
      <xdr:col>26</xdr:col>
      <xdr:colOff>101600</xdr:colOff>
      <xdr:row>18</xdr:row>
      <xdr:rowOff>50965</xdr:rowOff>
    </xdr:to>
    <xdr:sp macro="" textlink="">
      <xdr:nvSpPr>
        <xdr:cNvPr id="71" name="楕円 70"/>
        <xdr:cNvSpPr/>
      </xdr:nvSpPr>
      <xdr:spPr bwMode="auto">
        <a:xfrm>
          <a:off x="4953000" y="30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35742</xdr:rowOff>
    </xdr:from>
    <xdr:ext cx="736600" cy="259045"/>
    <xdr:sp macro="" textlink="">
      <xdr:nvSpPr>
        <xdr:cNvPr id="72" name="テキスト ボックス 71"/>
        <xdr:cNvSpPr txBox="1"/>
      </xdr:nvSpPr>
      <xdr:spPr>
        <a:xfrm>
          <a:off x="4622800" y="3169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150393</xdr:rowOff>
    </xdr:from>
    <xdr:to>
      <xdr:col>22</xdr:col>
      <xdr:colOff>165100</xdr:colOff>
      <xdr:row>18</xdr:row>
      <xdr:rowOff>80543</xdr:rowOff>
    </xdr:to>
    <xdr:sp macro="" textlink="">
      <xdr:nvSpPr>
        <xdr:cNvPr id="73" name="楕円 72"/>
        <xdr:cNvSpPr/>
      </xdr:nvSpPr>
      <xdr:spPr bwMode="auto">
        <a:xfrm>
          <a:off x="4254500" y="31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65321</xdr:rowOff>
    </xdr:from>
    <xdr:ext cx="762000" cy="259045"/>
    <xdr:sp macro="" textlink="">
      <xdr:nvSpPr>
        <xdr:cNvPr id="74" name="テキスト ボックス 73"/>
        <xdr:cNvSpPr txBox="1"/>
      </xdr:nvSpPr>
      <xdr:spPr>
        <a:xfrm>
          <a:off x="3924300" y="319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162166</xdr:rowOff>
    </xdr:from>
    <xdr:to>
      <xdr:col>19</xdr:col>
      <xdr:colOff>38100</xdr:colOff>
      <xdr:row>18</xdr:row>
      <xdr:rowOff>92316</xdr:rowOff>
    </xdr:to>
    <xdr:sp macro="" textlink="">
      <xdr:nvSpPr>
        <xdr:cNvPr id="75" name="楕円 74"/>
        <xdr:cNvSpPr/>
      </xdr:nvSpPr>
      <xdr:spPr bwMode="auto">
        <a:xfrm>
          <a:off x="3556000" y="31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77093</xdr:rowOff>
    </xdr:from>
    <xdr:ext cx="762000" cy="259045"/>
    <xdr:sp macro="" textlink="">
      <xdr:nvSpPr>
        <xdr:cNvPr id="76" name="テキスト ボックス 75"/>
        <xdr:cNvSpPr txBox="1"/>
      </xdr:nvSpPr>
      <xdr:spPr>
        <a:xfrm>
          <a:off x="3225800" y="32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3556</xdr:rowOff>
    </xdr:from>
    <xdr:to>
      <xdr:col>15</xdr:col>
      <xdr:colOff>101600</xdr:colOff>
      <xdr:row>18</xdr:row>
      <xdr:rowOff>105156</xdr:rowOff>
    </xdr:to>
    <xdr:sp macro="" textlink="">
      <xdr:nvSpPr>
        <xdr:cNvPr id="77" name="楕円 76"/>
        <xdr:cNvSpPr/>
      </xdr:nvSpPr>
      <xdr:spPr bwMode="auto">
        <a:xfrm>
          <a:off x="2857500" y="31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89933</xdr:rowOff>
    </xdr:from>
    <xdr:ext cx="762000" cy="259045"/>
    <xdr:sp macro="" textlink="">
      <xdr:nvSpPr>
        <xdr:cNvPr id="78" name="テキスト ボックス 77"/>
        <xdr:cNvSpPr txBox="1"/>
      </xdr:nvSpPr>
      <xdr:spPr>
        <a:xfrm>
          <a:off x="2527300" y="322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45371</xdr:rowOff>
    </xdr:from>
    <xdr:to>
      <xdr:col>29</xdr:col>
      <xdr:colOff>127000</xdr:colOff>
      <xdr:row>35</xdr:row>
      <xdr:rowOff>164376</xdr:rowOff>
    </xdr:to>
    <xdr:cxnSp macro="">
      <xdr:nvCxnSpPr>
        <xdr:cNvPr id="111" name="直線コネクタ 110"/>
        <xdr:cNvCxnSpPr/>
      </xdr:nvCxnSpPr>
      <xdr:spPr bwMode="auto">
        <a:xfrm>
          <a:off x="5003800" y="6655721"/>
          <a:ext cx="647700" cy="119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149152</xdr:rowOff>
    </xdr:from>
    <xdr:ext cx="762000" cy="259045"/>
    <xdr:sp macro="" textlink="">
      <xdr:nvSpPr>
        <xdr:cNvPr id="112" name="人口1人当たり決算額の推移平均値テキスト445"/>
        <xdr:cNvSpPr txBox="1"/>
      </xdr:nvSpPr>
      <xdr:spPr>
        <a:xfrm>
          <a:off x="5740400" y="6759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45371</xdr:rowOff>
    </xdr:from>
    <xdr:to>
      <xdr:col>26</xdr:col>
      <xdr:colOff>50800</xdr:colOff>
      <xdr:row>35</xdr:row>
      <xdr:rowOff>109741</xdr:rowOff>
    </xdr:to>
    <xdr:cxnSp macro="">
      <xdr:nvCxnSpPr>
        <xdr:cNvPr id="114" name="直線コネクタ 113"/>
        <xdr:cNvCxnSpPr/>
      </xdr:nvCxnSpPr>
      <xdr:spPr bwMode="auto">
        <a:xfrm flipV="1">
          <a:off x="4305300" y="6655721"/>
          <a:ext cx="698500" cy="6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84404</xdr:rowOff>
    </xdr:from>
    <xdr:to>
      <xdr:col>22</xdr:col>
      <xdr:colOff>114300</xdr:colOff>
      <xdr:row>35</xdr:row>
      <xdr:rowOff>109741</xdr:rowOff>
    </xdr:to>
    <xdr:cxnSp macro="">
      <xdr:nvCxnSpPr>
        <xdr:cNvPr id="117" name="直線コネクタ 116"/>
        <xdr:cNvCxnSpPr/>
      </xdr:nvCxnSpPr>
      <xdr:spPr bwMode="auto">
        <a:xfrm>
          <a:off x="3606800" y="6694754"/>
          <a:ext cx="698500" cy="2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43218</xdr:rowOff>
    </xdr:from>
    <xdr:to>
      <xdr:col>18</xdr:col>
      <xdr:colOff>177800</xdr:colOff>
      <xdr:row>35</xdr:row>
      <xdr:rowOff>84404</xdr:rowOff>
    </xdr:to>
    <xdr:cxnSp macro="">
      <xdr:nvCxnSpPr>
        <xdr:cNvPr id="120" name="直線コネクタ 119"/>
        <xdr:cNvCxnSpPr/>
      </xdr:nvCxnSpPr>
      <xdr:spPr bwMode="auto">
        <a:xfrm>
          <a:off x="2908300" y="6653568"/>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113576</xdr:rowOff>
    </xdr:from>
    <xdr:to>
      <xdr:col>29</xdr:col>
      <xdr:colOff>177800</xdr:colOff>
      <xdr:row>35</xdr:row>
      <xdr:rowOff>215176</xdr:rowOff>
    </xdr:to>
    <xdr:sp macro="" textlink="">
      <xdr:nvSpPr>
        <xdr:cNvPr id="130" name="楕円 129"/>
        <xdr:cNvSpPr/>
      </xdr:nvSpPr>
      <xdr:spPr bwMode="auto">
        <a:xfrm>
          <a:off x="56007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301553</xdr:rowOff>
    </xdr:from>
    <xdr:ext cx="762000" cy="259045"/>
    <xdr:sp macro="" textlink="">
      <xdr:nvSpPr>
        <xdr:cNvPr id="131" name="人口1人当たり決算額の推移該当値テキスト445"/>
        <xdr:cNvSpPr txBox="1"/>
      </xdr:nvSpPr>
      <xdr:spPr>
        <a:xfrm>
          <a:off x="5740400" y="65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337471</xdr:rowOff>
    </xdr:from>
    <xdr:to>
      <xdr:col>26</xdr:col>
      <xdr:colOff>101600</xdr:colOff>
      <xdr:row>35</xdr:row>
      <xdr:rowOff>96171</xdr:rowOff>
    </xdr:to>
    <xdr:sp macro="" textlink="">
      <xdr:nvSpPr>
        <xdr:cNvPr id="132" name="楕円 131"/>
        <xdr:cNvSpPr/>
      </xdr:nvSpPr>
      <xdr:spPr bwMode="auto">
        <a:xfrm>
          <a:off x="4953000" y="660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106348</xdr:rowOff>
    </xdr:from>
    <xdr:ext cx="736600" cy="259045"/>
    <xdr:sp macro="" textlink="">
      <xdr:nvSpPr>
        <xdr:cNvPr id="133" name="テキスト ボックス 132"/>
        <xdr:cNvSpPr txBox="1"/>
      </xdr:nvSpPr>
      <xdr:spPr>
        <a:xfrm>
          <a:off x="4622800" y="637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58941</xdr:rowOff>
    </xdr:from>
    <xdr:to>
      <xdr:col>22</xdr:col>
      <xdr:colOff>165100</xdr:colOff>
      <xdr:row>35</xdr:row>
      <xdr:rowOff>160541</xdr:rowOff>
    </xdr:to>
    <xdr:sp macro="" textlink="">
      <xdr:nvSpPr>
        <xdr:cNvPr id="134" name="楕円 133"/>
        <xdr:cNvSpPr/>
      </xdr:nvSpPr>
      <xdr:spPr bwMode="auto">
        <a:xfrm>
          <a:off x="4254500" y="666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170718</xdr:rowOff>
    </xdr:from>
    <xdr:ext cx="762000" cy="259045"/>
    <xdr:sp macro="" textlink="">
      <xdr:nvSpPr>
        <xdr:cNvPr id="135" name="テキスト ボックス 134"/>
        <xdr:cNvSpPr txBox="1"/>
      </xdr:nvSpPr>
      <xdr:spPr>
        <a:xfrm>
          <a:off x="3924300" y="64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33604</xdr:rowOff>
    </xdr:from>
    <xdr:to>
      <xdr:col>19</xdr:col>
      <xdr:colOff>38100</xdr:colOff>
      <xdr:row>35</xdr:row>
      <xdr:rowOff>135204</xdr:rowOff>
    </xdr:to>
    <xdr:sp macro="" textlink="">
      <xdr:nvSpPr>
        <xdr:cNvPr id="136" name="楕円 135"/>
        <xdr:cNvSpPr/>
      </xdr:nvSpPr>
      <xdr:spPr bwMode="auto">
        <a:xfrm>
          <a:off x="3556000" y="664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145381</xdr:rowOff>
    </xdr:from>
    <xdr:ext cx="762000" cy="259045"/>
    <xdr:sp macro="" textlink="">
      <xdr:nvSpPr>
        <xdr:cNvPr id="137" name="テキスト ボックス 136"/>
        <xdr:cNvSpPr txBox="1"/>
      </xdr:nvSpPr>
      <xdr:spPr>
        <a:xfrm>
          <a:off x="3225800" y="64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335318</xdr:rowOff>
    </xdr:from>
    <xdr:to>
      <xdr:col>15</xdr:col>
      <xdr:colOff>101600</xdr:colOff>
      <xdr:row>35</xdr:row>
      <xdr:rowOff>94018</xdr:rowOff>
    </xdr:to>
    <xdr:sp macro="" textlink="">
      <xdr:nvSpPr>
        <xdr:cNvPr id="138" name="楕円 137"/>
        <xdr:cNvSpPr/>
      </xdr:nvSpPr>
      <xdr:spPr bwMode="auto">
        <a:xfrm>
          <a:off x="2857500" y="660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104195</xdr:rowOff>
    </xdr:from>
    <xdr:ext cx="762000" cy="259045"/>
    <xdr:sp macro="" textlink="">
      <xdr:nvSpPr>
        <xdr:cNvPr id="139" name="テキスト ボックス 138"/>
        <xdr:cNvSpPr txBox="1"/>
      </xdr:nvSpPr>
      <xdr:spPr>
        <a:xfrm>
          <a:off x="2527300" y="637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3895</xdr:rowOff>
    </xdr:from>
    <xdr:to>
      <xdr:col>24</xdr:col>
      <xdr:colOff>63500</xdr:colOff>
      <xdr:row>36</xdr:row>
      <xdr:rowOff>70565</xdr:rowOff>
    </xdr:to>
    <xdr:cxnSp macro="">
      <xdr:nvCxnSpPr>
        <xdr:cNvPr id="63" name="直線コネクタ 62"/>
        <xdr:cNvCxnSpPr/>
      </xdr:nvCxnSpPr>
      <xdr:spPr>
        <a:xfrm flipV="1">
          <a:off x="3797300" y="6176095"/>
          <a:ext cx="8382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70565</xdr:rowOff>
    </xdr:from>
    <xdr:to>
      <xdr:col>19</xdr:col>
      <xdr:colOff>177800</xdr:colOff>
      <xdr:row>36</xdr:row>
      <xdr:rowOff>75382</xdr:rowOff>
    </xdr:to>
    <xdr:cxnSp macro="">
      <xdr:nvCxnSpPr>
        <xdr:cNvPr id="66" name="直線コネクタ 65"/>
        <xdr:cNvCxnSpPr/>
      </xdr:nvCxnSpPr>
      <xdr:spPr>
        <a:xfrm flipV="1">
          <a:off x="2908300" y="6242765"/>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75382</xdr:rowOff>
    </xdr:from>
    <xdr:to>
      <xdr:col>15</xdr:col>
      <xdr:colOff>50800</xdr:colOff>
      <xdr:row>36</xdr:row>
      <xdr:rowOff>94355</xdr:rowOff>
    </xdr:to>
    <xdr:cxnSp macro="">
      <xdr:nvCxnSpPr>
        <xdr:cNvPr id="69" name="直線コネクタ 68"/>
        <xdr:cNvCxnSpPr/>
      </xdr:nvCxnSpPr>
      <xdr:spPr>
        <a:xfrm flipV="1">
          <a:off x="2019300" y="6247582"/>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94355</xdr:rowOff>
    </xdr:from>
    <xdr:to>
      <xdr:col>10</xdr:col>
      <xdr:colOff>114300</xdr:colOff>
      <xdr:row>36</xdr:row>
      <xdr:rowOff>115403</xdr:rowOff>
    </xdr:to>
    <xdr:cxnSp macro="">
      <xdr:nvCxnSpPr>
        <xdr:cNvPr id="72" name="直線コネクタ 71"/>
        <xdr:cNvCxnSpPr/>
      </xdr:nvCxnSpPr>
      <xdr:spPr>
        <a:xfrm flipV="1">
          <a:off x="1130300" y="6266555"/>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124545</xdr:rowOff>
    </xdr:from>
    <xdr:to>
      <xdr:col>24</xdr:col>
      <xdr:colOff>114300</xdr:colOff>
      <xdr:row>36</xdr:row>
      <xdr:rowOff>54695</xdr:rowOff>
    </xdr:to>
    <xdr:sp macro="" textlink="">
      <xdr:nvSpPr>
        <xdr:cNvPr id="82" name="楕円 81"/>
        <xdr:cNvSpPr/>
      </xdr:nvSpPr>
      <xdr:spPr>
        <a:xfrm>
          <a:off x="4584700" y="61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102972</xdr:rowOff>
    </xdr:from>
    <xdr:ext cx="534377" cy="259045"/>
    <xdr:sp macro="" textlink="">
      <xdr:nvSpPr>
        <xdr:cNvPr id="83" name="人件費該当値テキスト"/>
        <xdr:cNvSpPr txBox="1"/>
      </xdr:nvSpPr>
      <xdr:spPr>
        <a:xfrm>
          <a:off x="4686300" y="6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19765</xdr:rowOff>
    </xdr:from>
    <xdr:to>
      <xdr:col>20</xdr:col>
      <xdr:colOff>38100</xdr:colOff>
      <xdr:row>36</xdr:row>
      <xdr:rowOff>121365</xdr:rowOff>
    </xdr:to>
    <xdr:sp macro="" textlink="">
      <xdr:nvSpPr>
        <xdr:cNvPr id="84" name="楕円 83"/>
        <xdr:cNvSpPr/>
      </xdr:nvSpPr>
      <xdr:spPr>
        <a:xfrm>
          <a:off x="3746500" y="61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112492</xdr:rowOff>
    </xdr:from>
    <xdr:ext cx="534377" cy="259045"/>
    <xdr:sp macro="" textlink="">
      <xdr:nvSpPr>
        <xdr:cNvPr id="85" name="テキスト ボックス 84"/>
        <xdr:cNvSpPr txBox="1"/>
      </xdr:nvSpPr>
      <xdr:spPr>
        <a:xfrm>
          <a:off x="3530111" y="62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24582</xdr:rowOff>
    </xdr:from>
    <xdr:to>
      <xdr:col>15</xdr:col>
      <xdr:colOff>101600</xdr:colOff>
      <xdr:row>36</xdr:row>
      <xdr:rowOff>126182</xdr:rowOff>
    </xdr:to>
    <xdr:sp macro="" textlink="">
      <xdr:nvSpPr>
        <xdr:cNvPr id="86" name="楕円 85"/>
        <xdr:cNvSpPr/>
      </xdr:nvSpPr>
      <xdr:spPr>
        <a:xfrm>
          <a:off x="2857500" y="61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117309</xdr:rowOff>
    </xdr:from>
    <xdr:ext cx="534377" cy="259045"/>
    <xdr:sp macro="" textlink="">
      <xdr:nvSpPr>
        <xdr:cNvPr id="87" name="テキスト ボックス 86"/>
        <xdr:cNvSpPr txBox="1"/>
      </xdr:nvSpPr>
      <xdr:spPr>
        <a:xfrm>
          <a:off x="2641111" y="62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43555</xdr:rowOff>
    </xdr:from>
    <xdr:to>
      <xdr:col>10</xdr:col>
      <xdr:colOff>165100</xdr:colOff>
      <xdr:row>36</xdr:row>
      <xdr:rowOff>145155</xdr:rowOff>
    </xdr:to>
    <xdr:sp macro="" textlink="">
      <xdr:nvSpPr>
        <xdr:cNvPr id="88" name="楕円 87"/>
        <xdr:cNvSpPr/>
      </xdr:nvSpPr>
      <xdr:spPr>
        <a:xfrm>
          <a:off x="1968500" y="6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136282</xdr:rowOff>
    </xdr:from>
    <xdr:ext cx="534377" cy="259045"/>
    <xdr:sp macro="" textlink="">
      <xdr:nvSpPr>
        <xdr:cNvPr id="89" name="テキスト ボックス 88"/>
        <xdr:cNvSpPr txBox="1"/>
      </xdr:nvSpPr>
      <xdr:spPr>
        <a:xfrm>
          <a:off x="1752111" y="63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64603</xdr:rowOff>
    </xdr:from>
    <xdr:to>
      <xdr:col>6</xdr:col>
      <xdr:colOff>38100</xdr:colOff>
      <xdr:row>36</xdr:row>
      <xdr:rowOff>166203</xdr:rowOff>
    </xdr:to>
    <xdr:sp macro="" textlink="">
      <xdr:nvSpPr>
        <xdr:cNvPr id="90" name="楕円 89"/>
        <xdr:cNvSpPr/>
      </xdr:nvSpPr>
      <xdr:spPr>
        <a:xfrm>
          <a:off x="1079500" y="62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157330</xdr:rowOff>
    </xdr:from>
    <xdr:ext cx="534377" cy="259045"/>
    <xdr:sp macro="" textlink="">
      <xdr:nvSpPr>
        <xdr:cNvPr id="91" name="テキスト ボックス 90"/>
        <xdr:cNvSpPr txBox="1"/>
      </xdr:nvSpPr>
      <xdr:spPr>
        <a:xfrm>
          <a:off x="863111" y="63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82795</xdr:rowOff>
    </xdr:from>
    <xdr:to>
      <xdr:col>24</xdr:col>
      <xdr:colOff>63500</xdr:colOff>
      <xdr:row>56</xdr:row>
      <xdr:rowOff>4630</xdr:rowOff>
    </xdr:to>
    <xdr:cxnSp macro="">
      <xdr:nvCxnSpPr>
        <xdr:cNvPr id="123" name="直線コネクタ 122"/>
        <xdr:cNvCxnSpPr/>
      </xdr:nvCxnSpPr>
      <xdr:spPr>
        <a:xfrm flipV="1">
          <a:off x="3797300" y="9341095"/>
          <a:ext cx="838200" cy="26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9137</xdr:rowOff>
    </xdr:from>
    <xdr:to>
      <xdr:col>19</xdr:col>
      <xdr:colOff>177800</xdr:colOff>
      <xdr:row>56</xdr:row>
      <xdr:rowOff>4630</xdr:rowOff>
    </xdr:to>
    <xdr:cxnSp macro="">
      <xdr:nvCxnSpPr>
        <xdr:cNvPr id="126" name="直線コネクタ 125"/>
        <xdr:cNvCxnSpPr/>
      </xdr:nvCxnSpPr>
      <xdr:spPr>
        <a:xfrm>
          <a:off x="2908300" y="8924537"/>
          <a:ext cx="889000" cy="6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9137</xdr:rowOff>
    </xdr:from>
    <xdr:to>
      <xdr:col>15</xdr:col>
      <xdr:colOff>50800</xdr:colOff>
      <xdr:row>57</xdr:row>
      <xdr:rowOff>158266</xdr:rowOff>
    </xdr:to>
    <xdr:cxnSp macro="">
      <xdr:nvCxnSpPr>
        <xdr:cNvPr id="129" name="直線コネクタ 128"/>
        <xdr:cNvCxnSpPr/>
      </xdr:nvCxnSpPr>
      <xdr:spPr>
        <a:xfrm flipV="1">
          <a:off x="2019300" y="8924537"/>
          <a:ext cx="889000" cy="10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158266</xdr:rowOff>
    </xdr:from>
    <xdr:to>
      <xdr:col>10</xdr:col>
      <xdr:colOff>114300</xdr:colOff>
      <xdr:row>58</xdr:row>
      <xdr:rowOff>67707</xdr:rowOff>
    </xdr:to>
    <xdr:cxnSp macro="">
      <xdr:nvCxnSpPr>
        <xdr:cNvPr id="132" name="直線コネクタ 131"/>
        <xdr:cNvCxnSpPr/>
      </xdr:nvCxnSpPr>
      <xdr:spPr>
        <a:xfrm flipV="1">
          <a:off x="1130300" y="9930916"/>
          <a:ext cx="889000" cy="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31995</xdr:rowOff>
    </xdr:from>
    <xdr:to>
      <xdr:col>24</xdr:col>
      <xdr:colOff>114300</xdr:colOff>
      <xdr:row>54</xdr:row>
      <xdr:rowOff>133595</xdr:rowOff>
    </xdr:to>
    <xdr:sp macro="" textlink="">
      <xdr:nvSpPr>
        <xdr:cNvPr id="142" name="楕円 141"/>
        <xdr:cNvSpPr/>
      </xdr:nvSpPr>
      <xdr:spPr>
        <a:xfrm>
          <a:off x="4584700" y="92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54872</xdr:rowOff>
    </xdr:from>
    <xdr:ext cx="534377" cy="259045"/>
    <xdr:sp macro="" textlink="">
      <xdr:nvSpPr>
        <xdr:cNvPr id="143" name="物件費該当値テキスト"/>
        <xdr:cNvSpPr txBox="1"/>
      </xdr:nvSpPr>
      <xdr:spPr>
        <a:xfrm>
          <a:off x="4686300" y="91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125280</xdr:rowOff>
    </xdr:from>
    <xdr:to>
      <xdr:col>20</xdr:col>
      <xdr:colOff>38100</xdr:colOff>
      <xdr:row>56</xdr:row>
      <xdr:rowOff>55430</xdr:rowOff>
    </xdr:to>
    <xdr:sp macro="" textlink="">
      <xdr:nvSpPr>
        <xdr:cNvPr id="144" name="楕円 143"/>
        <xdr:cNvSpPr/>
      </xdr:nvSpPr>
      <xdr:spPr>
        <a:xfrm>
          <a:off x="3746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46557</xdr:rowOff>
    </xdr:from>
    <xdr:ext cx="534377" cy="259045"/>
    <xdr:sp macro="" textlink="">
      <xdr:nvSpPr>
        <xdr:cNvPr id="145" name="テキスト ボックス 144"/>
        <xdr:cNvSpPr txBox="1"/>
      </xdr:nvSpPr>
      <xdr:spPr>
        <a:xfrm>
          <a:off x="3530111" y="96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129787</xdr:rowOff>
    </xdr:from>
    <xdr:to>
      <xdr:col>15</xdr:col>
      <xdr:colOff>101600</xdr:colOff>
      <xdr:row>52</xdr:row>
      <xdr:rowOff>59937</xdr:rowOff>
    </xdr:to>
    <xdr:sp macro="" textlink="">
      <xdr:nvSpPr>
        <xdr:cNvPr id="146" name="楕円 145"/>
        <xdr:cNvSpPr/>
      </xdr:nvSpPr>
      <xdr:spPr>
        <a:xfrm>
          <a:off x="2857500" y="88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76464</xdr:rowOff>
    </xdr:from>
    <xdr:ext cx="599010" cy="259045"/>
    <xdr:sp macro="" textlink="">
      <xdr:nvSpPr>
        <xdr:cNvPr id="147" name="テキスト ボックス 146"/>
        <xdr:cNvSpPr txBox="1"/>
      </xdr:nvSpPr>
      <xdr:spPr>
        <a:xfrm>
          <a:off x="2608795" y="864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107466</xdr:rowOff>
    </xdr:from>
    <xdr:to>
      <xdr:col>10</xdr:col>
      <xdr:colOff>165100</xdr:colOff>
      <xdr:row>58</xdr:row>
      <xdr:rowOff>37616</xdr:rowOff>
    </xdr:to>
    <xdr:sp macro="" textlink="">
      <xdr:nvSpPr>
        <xdr:cNvPr id="148" name="楕円 147"/>
        <xdr:cNvSpPr/>
      </xdr:nvSpPr>
      <xdr:spPr>
        <a:xfrm>
          <a:off x="1968500" y="98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28743</xdr:rowOff>
    </xdr:from>
    <xdr:ext cx="534377" cy="259045"/>
    <xdr:sp macro="" textlink="">
      <xdr:nvSpPr>
        <xdr:cNvPr id="149" name="テキスト ボックス 148"/>
        <xdr:cNvSpPr txBox="1"/>
      </xdr:nvSpPr>
      <xdr:spPr>
        <a:xfrm>
          <a:off x="1752111" y="99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16907</xdr:rowOff>
    </xdr:from>
    <xdr:to>
      <xdr:col>6</xdr:col>
      <xdr:colOff>38100</xdr:colOff>
      <xdr:row>58</xdr:row>
      <xdr:rowOff>118507</xdr:rowOff>
    </xdr:to>
    <xdr:sp macro="" textlink="">
      <xdr:nvSpPr>
        <xdr:cNvPr id="150" name="楕円 149"/>
        <xdr:cNvSpPr/>
      </xdr:nvSpPr>
      <xdr:spPr>
        <a:xfrm>
          <a:off x="1079500" y="99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109634</xdr:rowOff>
    </xdr:from>
    <xdr:ext cx="534377" cy="259045"/>
    <xdr:sp macro="" textlink="">
      <xdr:nvSpPr>
        <xdr:cNvPr id="151" name="テキスト ボックス 150"/>
        <xdr:cNvSpPr txBox="1"/>
      </xdr:nvSpPr>
      <xdr:spPr>
        <a:xfrm>
          <a:off x="863111" y="100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83167</xdr:rowOff>
    </xdr:from>
    <xdr:to>
      <xdr:col>24</xdr:col>
      <xdr:colOff>63500</xdr:colOff>
      <xdr:row>78</xdr:row>
      <xdr:rowOff>85020</xdr:rowOff>
    </xdr:to>
    <xdr:cxnSp macro="">
      <xdr:nvCxnSpPr>
        <xdr:cNvPr id="178" name="直線コネクタ 177"/>
        <xdr:cNvCxnSpPr/>
      </xdr:nvCxnSpPr>
      <xdr:spPr>
        <a:xfrm flipV="1">
          <a:off x="3797300" y="13456267"/>
          <a:ext cx="8382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69703</xdr:rowOff>
    </xdr:from>
    <xdr:to>
      <xdr:col>19</xdr:col>
      <xdr:colOff>177800</xdr:colOff>
      <xdr:row>78</xdr:row>
      <xdr:rowOff>85020</xdr:rowOff>
    </xdr:to>
    <xdr:cxnSp macro="">
      <xdr:nvCxnSpPr>
        <xdr:cNvPr id="181" name="直線コネクタ 180"/>
        <xdr:cNvCxnSpPr/>
      </xdr:nvCxnSpPr>
      <xdr:spPr>
        <a:xfrm>
          <a:off x="2908300" y="1344280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69703</xdr:rowOff>
    </xdr:from>
    <xdr:to>
      <xdr:col>15</xdr:col>
      <xdr:colOff>50800</xdr:colOff>
      <xdr:row>78</xdr:row>
      <xdr:rowOff>76515</xdr:rowOff>
    </xdr:to>
    <xdr:cxnSp macro="">
      <xdr:nvCxnSpPr>
        <xdr:cNvPr id="184" name="直線コネクタ 183"/>
        <xdr:cNvCxnSpPr/>
      </xdr:nvCxnSpPr>
      <xdr:spPr>
        <a:xfrm flipV="1">
          <a:off x="2019300" y="13442803"/>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76515</xdr:rowOff>
    </xdr:from>
    <xdr:to>
      <xdr:col>10</xdr:col>
      <xdr:colOff>114300</xdr:colOff>
      <xdr:row>78</xdr:row>
      <xdr:rowOff>107034</xdr:rowOff>
    </xdr:to>
    <xdr:cxnSp macro="">
      <xdr:nvCxnSpPr>
        <xdr:cNvPr id="187" name="直線コネクタ 186"/>
        <xdr:cNvCxnSpPr/>
      </xdr:nvCxnSpPr>
      <xdr:spPr>
        <a:xfrm flipV="1">
          <a:off x="1130300" y="13449615"/>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32367</xdr:rowOff>
    </xdr:from>
    <xdr:to>
      <xdr:col>24</xdr:col>
      <xdr:colOff>114300</xdr:colOff>
      <xdr:row>78</xdr:row>
      <xdr:rowOff>133967</xdr:rowOff>
    </xdr:to>
    <xdr:sp macro="" textlink="">
      <xdr:nvSpPr>
        <xdr:cNvPr id="197" name="楕円 196"/>
        <xdr:cNvSpPr/>
      </xdr:nvSpPr>
      <xdr:spPr>
        <a:xfrm>
          <a:off x="4584700" y="134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118744</xdr:rowOff>
    </xdr:from>
    <xdr:ext cx="469744" cy="259045"/>
    <xdr:sp macro="" textlink="">
      <xdr:nvSpPr>
        <xdr:cNvPr id="198" name="維持補修費該当値テキスト"/>
        <xdr:cNvSpPr txBox="1"/>
      </xdr:nvSpPr>
      <xdr:spPr>
        <a:xfrm>
          <a:off x="4686300" y="133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34220</xdr:rowOff>
    </xdr:from>
    <xdr:to>
      <xdr:col>20</xdr:col>
      <xdr:colOff>38100</xdr:colOff>
      <xdr:row>78</xdr:row>
      <xdr:rowOff>135820</xdr:rowOff>
    </xdr:to>
    <xdr:sp macro="" textlink="">
      <xdr:nvSpPr>
        <xdr:cNvPr id="199" name="楕円 198"/>
        <xdr:cNvSpPr/>
      </xdr:nvSpPr>
      <xdr:spPr>
        <a:xfrm>
          <a:off x="3746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126947</xdr:rowOff>
    </xdr:from>
    <xdr:ext cx="469744" cy="259045"/>
    <xdr:sp macro="" textlink="">
      <xdr:nvSpPr>
        <xdr:cNvPr id="200" name="テキスト ボックス 199"/>
        <xdr:cNvSpPr txBox="1"/>
      </xdr:nvSpPr>
      <xdr:spPr>
        <a:xfrm>
          <a:off x="3562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18903</xdr:rowOff>
    </xdr:from>
    <xdr:to>
      <xdr:col>15</xdr:col>
      <xdr:colOff>101600</xdr:colOff>
      <xdr:row>78</xdr:row>
      <xdr:rowOff>120503</xdr:rowOff>
    </xdr:to>
    <xdr:sp macro="" textlink="">
      <xdr:nvSpPr>
        <xdr:cNvPr id="201" name="楕円 200"/>
        <xdr:cNvSpPr/>
      </xdr:nvSpPr>
      <xdr:spPr>
        <a:xfrm>
          <a:off x="28575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111630</xdr:rowOff>
    </xdr:from>
    <xdr:ext cx="469744" cy="259045"/>
    <xdr:sp macro="" textlink="">
      <xdr:nvSpPr>
        <xdr:cNvPr id="202" name="テキスト ボックス 201"/>
        <xdr:cNvSpPr txBox="1"/>
      </xdr:nvSpPr>
      <xdr:spPr>
        <a:xfrm>
          <a:off x="2673428" y="1348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25715</xdr:rowOff>
    </xdr:from>
    <xdr:to>
      <xdr:col>10</xdr:col>
      <xdr:colOff>165100</xdr:colOff>
      <xdr:row>78</xdr:row>
      <xdr:rowOff>127315</xdr:rowOff>
    </xdr:to>
    <xdr:sp macro="" textlink="">
      <xdr:nvSpPr>
        <xdr:cNvPr id="203" name="楕円 202"/>
        <xdr:cNvSpPr/>
      </xdr:nvSpPr>
      <xdr:spPr>
        <a:xfrm>
          <a:off x="19685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118442</xdr:rowOff>
    </xdr:from>
    <xdr:ext cx="469744" cy="259045"/>
    <xdr:sp macro="" textlink="">
      <xdr:nvSpPr>
        <xdr:cNvPr id="204" name="テキスト ボックス 203"/>
        <xdr:cNvSpPr txBox="1"/>
      </xdr:nvSpPr>
      <xdr:spPr>
        <a:xfrm>
          <a:off x="1784428" y="134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56234</xdr:rowOff>
    </xdr:from>
    <xdr:to>
      <xdr:col>6</xdr:col>
      <xdr:colOff>38100</xdr:colOff>
      <xdr:row>78</xdr:row>
      <xdr:rowOff>157834</xdr:rowOff>
    </xdr:to>
    <xdr:sp macro="" textlink="">
      <xdr:nvSpPr>
        <xdr:cNvPr id="205" name="楕円 204"/>
        <xdr:cNvSpPr/>
      </xdr:nvSpPr>
      <xdr:spPr>
        <a:xfrm>
          <a:off x="1079500" y="134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148961</xdr:rowOff>
    </xdr:from>
    <xdr:ext cx="469744" cy="259045"/>
    <xdr:sp macro="" textlink="">
      <xdr:nvSpPr>
        <xdr:cNvPr id="206" name="テキスト ボックス 205"/>
        <xdr:cNvSpPr txBox="1"/>
      </xdr:nvSpPr>
      <xdr:spPr>
        <a:xfrm>
          <a:off x="895428" y="1352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121797</xdr:rowOff>
    </xdr:from>
    <xdr:to>
      <xdr:col>24</xdr:col>
      <xdr:colOff>63500</xdr:colOff>
      <xdr:row>94</xdr:row>
      <xdr:rowOff>20727</xdr:rowOff>
    </xdr:to>
    <xdr:cxnSp macro="">
      <xdr:nvCxnSpPr>
        <xdr:cNvPr id="240" name="直線コネクタ 239"/>
        <xdr:cNvCxnSpPr/>
      </xdr:nvCxnSpPr>
      <xdr:spPr>
        <a:xfrm flipV="1">
          <a:off x="3797300" y="16066647"/>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20727</xdr:rowOff>
    </xdr:from>
    <xdr:to>
      <xdr:col>19</xdr:col>
      <xdr:colOff>177800</xdr:colOff>
      <xdr:row>94</xdr:row>
      <xdr:rowOff>119312</xdr:rowOff>
    </xdr:to>
    <xdr:cxnSp macro="">
      <xdr:nvCxnSpPr>
        <xdr:cNvPr id="243" name="直線コネクタ 242"/>
        <xdr:cNvCxnSpPr/>
      </xdr:nvCxnSpPr>
      <xdr:spPr>
        <a:xfrm flipV="1">
          <a:off x="2908300" y="16137027"/>
          <a:ext cx="889000" cy="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119312</xdr:rowOff>
    </xdr:from>
    <xdr:to>
      <xdr:col>15</xdr:col>
      <xdr:colOff>50800</xdr:colOff>
      <xdr:row>94</xdr:row>
      <xdr:rowOff>131685</xdr:rowOff>
    </xdr:to>
    <xdr:cxnSp macro="">
      <xdr:nvCxnSpPr>
        <xdr:cNvPr id="246" name="直線コネクタ 245"/>
        <xdr:cNvCxnSpPr/>
      </xdr:nvCxnSpPr>
      <xdr:spPr>
        <a:xfrm flipV="1">
          <a:off x="2019300" y="16235612"/>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131685</xdr:rowOff>
    </xdr:from>
    <xdr:to>
      <xdr:col>10</xdr:col>
      <xdr:colOff>114300</xdr:colOff>
      <xdr:row>95</xdr:row>
      <xdr:rowOff>89179</xdr:rowOff>
    </xdr:to>
    <xdr:cxnSp macro="">
      <xdr:nvCxnSpPr>
        <xdr:cNvPr id="249" name="直線コネクタ 248"/>
        <xdr:cNvCxnSpPr/>
      </xdr:nvCxnSpPr>
      <xdr:spPr>
        <a:xfrm flipV="1">
          <a:off x="1130300" y="16247985"/>
          <a:ext cx="889000" cy="1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70997</xdr:rowOff>
    </xdr:from>
    <xdr:to>
      <xdr:col>24</xdr:col>
      <xdr:colOff>114300</xdr:colOff>
      <xdr:row>94</xdr:row>
      <xdr:rowOff>1147</xdr:rowOff>
    </xdr:to>
    <xdr:sp macro="" textlink="">
      <xdr:nvSpPr>
        <xdr:cNvPr id="259" name="楕円 258"/>
        <xdr:cNvSpPr/>
      </xdr:nvSpPr>
      <xdr:spPr>
        <a:xfrm>
          <a:off x="4584700" y="1601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93874</xdr:rowOff>
    </xdr:from>
    <xdr:ext cx="534377" cy="259045"/>
    <xdr:sp macro="" textlink="">
      <xdr:nvSpPr>
        <xdr:cNvPr id="260" name="扶助費該当値テキスト"/>
        <xdr:cNvSpPr txBox="1"/>
      </xdr:nvSpPr>
      <xdr:spPr>
        <a:xfrm>
          <a:off x="4686300" y="158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141377</xdr:rowOff>
    </xdr:from>
    <xdr:to>
      <xdr:col>20</xdr:col>
      <xdr:colOff>38100</xdr:colOff>
      <xdr:row>94</xdr:row>
      <xdr:rowOff>71527</xdr:rowOff>
    </xdr:to>
    <xdr:sp macro="" textlink="">
      <xdr:nvSpPr>
        <xdr:cNvPr id="261" name="楕円 260"/>
        <xdr:cNvSpPr/>
      </xdr:nvSpPr>
      <xdr:spPr>
        <a:xfrm>
          <a:off x="3746500" y="160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88054</xdr:rowOff>
    </xdr:from>
    <xdr:ext cx="534377" cy="259045"/>
    <xdr:sp macro="" textlink="">
      <xdr:nvSpPr>
        <xdr:cNvPr id="262" name="テキスト ボックス 261"/>
        <xdr:cNvSpPr txBox="1"/>
      </xdr:nvSpPr>
      <xdr:spPr>
        <a:xfrm>
          <a:off x="3530111" y="158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68512</xdr:rowOff>
    </xdr:from>
    <xdr:to>
      <xdr:col>15</xdr:col>
      <xdr:colOff>101600</xdr:colOff>
      <xdr:row>94</xdr:row>
      <xdr:rowOff>170112</xdr:rowOff>
    </xdr:to>
    <xdr:sp macro="" textlink="">
      <xdr:nvSpPr>
        <xdr:cNvPr id="263" name="楕円 262"/>
        <xdr:cNvSpPr/>
      </xdr:nvSpPr>
      <xdr:spPr>
        <a:xfrm>
          <a:off x="2857500" y="161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15189</xdr:rowOff>
    </xdr:from>
    <xdr:ext cx="534377" cy="259045"/>
    <xdr:sp macro="" textlink="">
      <xdr:nvSpPr>
        <xdr:cNvPr id="264" name="テキスト ボックス 263"/>
        <xdr:cNvSpPr txBox="1"/>
      </xdr:nvSpPr>
      <xdr:spPr>
        <a:xfrm>
          <a:off x="2641111" y="159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80885</xdr:rowOff>
    </xdr:from>
    <xdr:to>
      <xdr:col>10</xdr:col>
      <xdr:colOff>165100</xdr:colOff>
      <xdr:row>95</xdr:row>
      <xdr:rowOff>11035</xdr:rowOff>
    </xdr:to>
    <xdr:sp macro="" textlink="">
      <xdr:nvSpPr>
        <xdr:cNvPr id="265" name="楕円 264"/>
        <xdr:cNvSpPr/>
      </xdr:nvSpPr>
      <xdr:spPr>
        <a:xfrm>
          <a:off x="1968500" y="161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27562</xdr:rowOff>
    </xdr:from>
    <xdr:ext cx="534377" cy="259045"/>
    <xdr:sp macro="" textlink="">
      <xdr:nvSpPr>
        <xdr:cNvPr id="266" name="テキスト ボックス 265"/>
        <xdr:cNvSpPr txBox="1"/>
      </xdr:nvSpPr>
      <xdr:spPr>
        <a:xfrm>
          <a:off x="1752111" y="159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38379</xdr:rowOff>
    </xdr:from>
    <xdr:to>
      <xdr:col>6</xdr:col>
      <xdr:colOff>38100</xdr:colOff>
      <xdr:row>95</xdr:row>
      <xdr:rowOff>139979</xdr:rowOff>
    </xdr:to>
    <xdr:sp macro="" textlink="">
      <xdr:nvSpPr>
        <xdr:cNvPr id="267" name="楕円 266"/>
        <xdr:cNvSpPr/>
      </xdr:nvSpPr>
      <xdr:spPr>
        <a:xfrm>
          <a:off x="10795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156506</xdr:rowOff>
    </xdr:from>
    <xdr:ext cx="534377" cy="259045"/>
    <xdr:sp macro="" textlink="">
      <xdr:nvSpPr>
        <xdr:cNvPr id="268" name="テキスト ボックス 267"/>
        <xdr:cNvSpPr txBox="1"/>
      </xdr:nvSpPr>
      <xdr:spPr>
        <a:xfrm>
          <a:off x="863111" y="161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64024</xdr:rowOff>
    </xdr:from>
    <xdr:to>
      <xdr:col>55</xdr:col>
      <xdr:colOff>0</xdr:colOff>
      <xdr:row>36</xdr:row>
      <xdr:rowOff>107243</xdr:rowOff>
    </xdr:to>
    <xdr:cxnSp macro="">
      <xdr:nvCxnSpPr>
        <xdr:cNvPr id="295" name="直線コネクタ 294"/>
        <xdr:cNvCxnSpPr/>
      </xdr:nvCxnSpPr>
      <xdr:spPr>
        <a:xfrm flipV="1">
          <a:off x="9639300" y="5893324"/>
          <a:ext cx="838200" cy="3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107243</xdr:rowOff>
    </xdr:from>
    <xdr:to>
      <xdr:col>50</xdr:col>
      <xdr:colOff>114300</xdr:colOff>
      <xdr:row>36</xdr:row>
      <xdr:rowOff>162715</xdr:rowOff>
    </xdr:to>
    <xdr:cxnSp macro="">
      <xdr:nvCxnSpPr>
        <xdr:cNvPr id="298" name="直線コネクタ 297"/>
        <xdr:cNvCxnSpPr/>
      </xdr:nvCxnSpPr>
      <xdr:spPr>
        <a:xfrm flipV="1">
          <a:off x="8750300" y="6279443"/>
          <a:ext cx="889000" cy="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162715</xdr:rowOff>
    </xdr:from>
    <xdr:to>
      <xdr:col>45</xdr:col>
      <xdr:colOff>177800</xdr:colOff>
      <xdr:row>37</xdr:row>
      <xdr:rowOff>39980</xdr:rowOff>
    </xdr:to>
    <xdr:cxnSp macro="">
      <xdr:nvCxnSpPr>
        <xdr:cNvPr id="301" name="直線コネクタ 300"/>
        <xdr:cNvCxnSpPr/>
      </xdr:nvCxnSpPr>
      <xdr:spPr>
        <a:xfrm flipV="1">
          <a:off x="7861300" y="6334915"/>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39980</xdr:rowOff>
    </xdr:from>
    <xdr:to>
      <xdr:col>41</xdr:col>
      <xdr:colOff>50800</xdr:colOff>
      <xdr:row>37</xdr:row>
      <xdr:rowOff>67549</xdr:rowOff>
    </xdr:to>
    <xdr:cxnSp macro="">
      <xdr:nvCxnSpPr>
        <xdr:cNvPr id="304" name="直線コネクタ 303"/>
        <xdr:cNvCxnSpPr/>
      </xdr:nvCxnSpPr>
      <xdr:spPr>
        <a:xfrm flipV="1">
          <a:off x="6972300" y="6383630"/>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13224</xdr:rowOff>
    </xdr:from>
    <xdr:to>
      <xdr:col>55</xdr:col>
      <xdr:colOff>50800</xdr:colOff>
      <xdr:row>34</xdr:row>
      <xdr:rowOff>114824</xdr:rowOff>
    </xdr:to>
    <xdr:sp macro="" textlink="">
      <xdr:nvSpPr>
        <xdr:cNvPr id="314" name="楕円 313"/>
        <xdr:cNvSpPr/>
      </xdr:nvSpPr>
      <xdr:spPr>
        <a:xfrm>
          <a:off x="10426700" y="5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163101</xdr:rowOff>
    </xdr:from>
    <xdr:ext cx="599010" cy="259045"/>
    <xdr:sp macro="" textlink="">
      <xdr:nvSpPr>
        <xdr:cNvPr id="315" name="補助費等該当値テキスト"/>
        <xdr:cNvSpPr txBox="1"/>
      </xdr:nvSpPr>
      <xdr:spPr>
        <a:xfrm>
          <a:off x="10528300" y="582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56443</xdr:rowOff>
    </xdr:from>
    <xdr:to>
      <xdr:col>50</xdr:col>
      <xdr:colOff>165100</xdr:colOff>
      <xdr:row>36</xdr:row>
      <xdr:rowOff>158043</xdr:rowOff>
    </xdr:to>
    <xdr:sp macro="" textlink="">
      <xdr:nvSpPr>
        <xdr:cNvPr id="316" name="楕円 315"/>
        <xdr:cNvSpPr/>
      </xdr:nvSpPr>
      <xdr:spPr>
        <a:xfrm>
          <a:off x="9588500" y="62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3120</xdr:rowOff>
    </xdr:from>
    <xdr:ext cx="534377" cy="259045"/>
    <xdr:sp macro="" textlink="">
      <xdr:nvSpPr>
        <xdr:cNvPr id="317" name="テキスト ボックス 316"/>
        <xdr:cNvSpPr txBox="1"/>
      </xdr:nvSpPr>
      <xdr:spPr>
        <a:xfrm>
          <a:off x="9372111" y="6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111915</xdr:rowOff>
    </xdr:from>
    <xdr:to>
      <xdr:col>46</xdr:col>
      <xdr:colOff>38100</xdr:colOff>
      <xdr:row>37</xdr:row>
      <xdr:rowOff>42065</xdr:rowOff>
    </xdr:to>
    <xdr:sp macro="" textlink="">
      <xdr:nvSpPr>
        <xdr:cNvPr id="318" name="楕円 317"/>
        <xdr:cNvSpPr/>
      </xdr:nvSpPr>
      <xdr:spPr>
        <a:xfrm>
          <a:off x="8699500" y="62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58592</xdr:rowOff>
    </xdr:from>
    <xdr:ext cx="534377" cy="259045"/>
    <xdr:sp macro="" textlink="">
      <xdr:nvSpPr>
        <xdr:cNvPr id="319" name="テキスト ボックス 318"/>
        <xdr:cNvSpPr txBox="1"/>
      </xdr:nvSpPr>
      <xdr:spPr>
        <a:xfrm>
          <a:off x="8483111" y="6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160630</xdr:rowOff>
    </xdr:from>
    <xdr:to>
      <xdr:col>41</xdr:col>
      <xdr:colOff>101600</xdr:colOff>
      <xdr:row>37</xdr:row>
      <xdr:rowOff>90780</xdr:rowOff>
    </xdr:to>
    <xdr:sp macro="" textlink="">
      <xdr:nvSpPr>
        <xdr:cNvPr id="320" name="楕円 319"/>
        <xdr:cNvSpPr/>
      </xdr:nvSpPr>
      <xdr:spPr>
        <a:xfrm>
          <a:off x="7810500" y="63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81907</xdr:rowOff>
    </xdr:from>
    <xdr:ext cx="534377" cy="259045"/>
    <xdr:sp macro="" textlink="">
      <xdr:nvSpPr>
        <xdr:cNvPr id="321" name="テキスト ボックス 320"/>
        <xdr:cNvSpPr txBox="1"/>
      </xdr:nvSpPr>
      <xdr:spPr>
        <a:xfrm>
          <a:off x="7594111" y="64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16749</xdr:rowOff>
    </xdr:from>
    <xdr:to>
      <xdr:col>36</xdr:col>
      <xdr:colOff>165100</xdr:colOff>
      <xdr:row>37</xdr:row>
      <xdr:rowOff>118349</xdr:rowOff>
    </xdr:to>
    <xdr:sp macro="" textlink="">
      <xdr:nvSpPr>
        <xdr:cNvPr id="322" name="楕円 321"/>
        <xdr:cNvSpPr/>
      </xdr:nvSpPr>
      <xdr:spPr>
        <a:xfrm>
          <a:off x="6921500" y="63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109476</xdr:rowOff>
    </xdr:from>
    <xdr:ext cx="534377" cy="259045"/>
    <xdr:sp macro="" textlink="">
      <xdr:nvSpPr>
        <xdr:cNvPr id="323" name="テキスト ボックス 322"/>
        <xdr:cNvSpPr txBox="1"/>
      </xdr:nvSpPr>
      <xdr:spPr>
        <a:xfrm>
          <a:off x="6705111" y="645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22661</xdr:rowOff>
    </xdr:from>
    <xdr:to>
      <xdr:col>55</xdr:col>
      <xdr:colOff>0</xdr:colOff>
      <xdr:row>57</xdr:row>
      <xdr:rowOff>61235</xdr:rowOff>
    </xdr:to>
    <xdr:cxnSp macro="">
      <xdr:nvCxnSpPr>
        <xdr:cNvPr id="350" name="直線コネクタ 349"/>
        <xdr:cNvCxnSpPr/>
      </xdr:nvCxnSpPr>
      <xdr:spPr>
        <a:xfrm flipV="1">
          <a:off x="9639300" y="9280961"/>
          <a:ext cx="838200" cy="55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61235</xdr:rowOff>
    </xdr:from>
    <xdr:to>
      <xdr:col>50</xdr:col>
      <xdr:colOff>114300</xdr:colOff>
      <xdr:row>58</xdr:row>
      <xdr:rowOff>55392</xdr:rowOff>
    </xdr:to>
    <xdr:cxnSp macro="">
      <xdr:nvCxnSpPr>
        <xdr:cNvPr id="353" name="直線コネクタ 352"/>
        <xdr:cNvCxnSpPr/>
      </xdr:nvCxnSpPr>
      <xdr:spPr>
        <a:xfrm flipV="1">
          <a:off x="8750300" y="9833885"/>
          <a:ext cx="889000" cy="1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88759</xdr:rowOff>
    </xdr:from>
    <xdr:to>
      <xdr:col>45</xdr:col>
      <xdr:colOff>177800</xdr:colOff>
      <xdr:row>58</xdr:row>
      <xdr:rowOff>55392</xdr:rowOff>
    </xdr:to>
    <xdr:cxnSp macro="">
      <xdr:nvCxnSpPr>
        <xdr:cNvPr id="356" name="直線コネクタ 355"/>
        <xdr:cNvCxnSpPr/>
      </xdr:nvCxnSpPr>
      <xdr:spPr>
        <a:xfrm>
          <a:off x="7861300" y="9689959"/>
          <a:ext cx="889000" cy="30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88759</xdr:rowOff>
    </xdr:from>
    <xdr:to>
      <xdr:col>41</xdr:col>
      <xdr:colOff>50800</xdr:colOff>
      <xdr:row>56</xdr:row>
      <xdr:rowOff>157444</xdr:rowOff>
    </xdr:to>
    <xdr:cxnSp macro="">
      <xdr:nvCxnSpPr>
        <xdr:cNvPr id="359" name="直線コネクタ 358"/>
        <xdr:cNvCxnSpPr/>
      </xdr:nvCxnSpPr>
      <xdr:spPr>
        <a:xfrm flipV="1">
          <a:off x="6972300" y="9689959"/>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143311</xdr:rowOff>
    </xdr:from>
    <xdr:to>
      <xdr:col>55</xdr:col>
      <xdr:colOff>50800</xdr:colOff>
      <xdr:row>54</xdr:row>
      <xdr:rowOff>73461</xdr:rowOff>
    </xdr:to>
    <xdr:sp macro="" textlink="">
      <xdr:nvSpPr>
        <xdr:cNvPr id="369" name="楕円 368"/>
        <xdr:cNvSpPr/>
      </xdr:nvSpPr>
      <xdr:spPr>
        <a:xfrm>
          <a:off x="10426700" y="92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166188</xdr:rowOff>
    </xdr:from>
    <xdr:ext cx="599010" cy="259045"/>
    <xdr:sp macro="" textlink="">
      <xdr:nvSpPr>
        <xdr:cNvPr id="370" name="普通建設事業費該当値テキスト"/>
        <xdr:cNvSpPr txBox="1"/>
      </xdr:nvSpPr>
      <xdr:spPr>
        <a:xfrm>
          <a:off x="10528300" y="90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10435</xdr:rowOff>
    </xdr:from>
    <xdr:to>
      <xdr:col>50</xdr:col>
      <xdr:colOff>165100</xdr:colOff>
      <xdr:row>57</xdr:row>
      <xdr:rowOff>112035</xdr:rowOff>
    </xdr:to>
    <xdr:sp macro="" textlink="">
      <xdr:nvSpPr>
        <xdr:cNvPr id="371" name="楕円 370"/>
        <xdr:cNvSpPr/>
      </xdr:nvSpPr>
      <xdr:spPr>
        <a:xfrm>
          <a:off x="9588500" y="97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103162</xdr:rowOff>
    </xdr:from>
    <xdr:ext cx="534377" cy="259045"/>
    <xdr:sp macro="" textlink="">
      <xdr:nvSpPr>
        <xdr:cNvPr id="372" name="テキスト ボックス 371"/>
        <xdr:cNvSpPr txBox="1"/>
      </xdr:nvSpPr>
      <xdr:spPr>
        <a:xfrm>
          <a:off x="9372111" y="9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4592</xdr:rowOff>
    </xdr:from>
    <xdr:to>
      <xdr:col>46</xdr:col>
      <xdr:colOff>38100</xdr:colOff>
      <xdr:row>58</xdr:row>
      <xdr:rowOff>106192</xdr:rowOff>
    </xdr:to>
    <xdr:sp macro="" textlink="">
      <xdr:nvSpPr>
        <xdr:cNvPr id="373" name="楕円 372"/>
        <xdr:cNvSpPr/>
      </xdr:nvSpPr>
      <xdr:spPr>
        <a:xfrm>
          <a:off x="8699500" y="99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97319</xdr:rowOff>
    </xdr:from>
    <xdr:ext cx="534377" cy="259045"/>
    <xdr:sp macro="" textlink="">
      <xdr:nvSpPr>
        <xdr:cNvPr id="374" name="テキスト ボックス 373"/>
        <xdr:cNvSpPr txBox="1"/>
      </xdr:nvSpPr>
      <xdr:spPr>
        <a:xfrm>
          <a:off x="8483111" y="100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37959</xdr:rowOff>
    </xdr:from>
    <xdr:to>
      <xdr:col>41</xdr:col>
      <xdr:colOff>101600</xdr:colOff>
      <xdr:row>56</xdr:row>
      <xdr:rowOff>139559</xdr:rowOff>
    </xdr:to>
    <xdr:sp macro="" textlink="">
      <xdr:nvSpPr>
        <xdr:cNvPr id="375" name="楕円 374"/>
        <xdr:cNvSpPr/>
      </xdr:nvSpPr>
      <xdr:spPr>
        <a:xfrm>
          <a:off x="7810500" y="96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156086</xdr:rowOff>
    </xdr:from>
    <xdr:ext cx="534377" cy="259045"/>
    <xdr:sp macro="" textlink="">
      <xdr:nvSpPr>
        <xdr:cNvPr id="376" name="テキスト ボックス 375"/>
        <xdr:cNvSpPr txBox="1"/>
      </xdr:nvSpPr>
      <xdr:spPr>
        <a:xfrm>
          <a:off x="7594111" y="94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106644</xdr:rowOff>
    </xdr:from>
    <xdr:to>
      <xdr:col>36</xdr:col>
      <xdr:colOff>165100</xdr:colOff>
      <xdr:row>57</xdr:row>
      <xdr:rowOff>36794</xdr:rowOff>
    </xdr:to>
    <xdr:sp macro="" textlink="">
      <xdr:nvSpPr>
        <xdr:cNvPr id="377" name="楕円 376"/>
        <xdr:cNvSpPr/>
      </xdr:nvSpPr>
      <xdr:spPr>
        <a:xfrm>
          <a:off x="6921500" y="97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53321</xdr:rowOff>
    </xdr:from>
    <xdr:ext cx="534377" cy="259045"/>
    <xdr:sp macro="" textlink="">
      <xdr:nvSpPr>
        <xdr:cNvPr id="378" name="テキスト ボックス 377"/>
        <xdr:cNvSpPr txBox="1"/>
      </xdr:nvSpPr>
      <xdr:spPr>
        <a:xfrm>
          <a:off x="6705111" y="94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46127</xdr:rowOff>
    </xdr:from>
    <xdr:to>
      <xdr:col>55</xdr:col>
      <xdr:colOff>0</xdr:colOff>
      <xdr:row>78</xdr:row>
      <xdr:rowOff>103832</xdr:rowOff>
    </xdr:to>
    <xdr:cxnSp macro="">
      <xdr:nvCxnSpPr>
        <xdr:cNvPr id="407" name="直線コネクタ 406"/>
        <xdr:cNvCxnSpPr/>
      </xdr:nvCxnSpPr>
      <xdr:spPr>
        <a:xfrm flipV="1">
          <a:off x="9639300" y="12561977"/>
          <a:ext cx="838200" cy="9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103832</xdr:rowOff>
    </xdr:from>
    <xdr:to>
      <xdr:col>50</xdr:col>
      <xdr:colOff>114300</xdr:colOff>
      <xdr:row>79</xdr:row>
      <xdr:rowOff>18397</xdr:rowOff>
    </xdr:to>
    <xdr:cxnSp macro="">
      <xdr:nvCxnSpPr>
        <xdr:cNvPr id="410" name="直線コネクタ 409"/>
        <xdr:cNvCxnSpPr/>
      </xdr:nvCxnSpPr>
      <xdr:spPr>
        <a:xfrm flipV="1">
          <a:off x="8750300" y="13476932"/>
          <a:ext cx="889000" cy="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10793</xdr:rowOff>
    </xdr:from>
    <xdr:to>
      <xdr:col>45</xdr:col>
      <xdr:colOff>177800</xdr:colOff>
      <xdr:row>79</xdr:row>
      <xdr:rowOff>18397</xdr:rowOff>
    </xdr:to>
    <xdr:cxnSp macro="">
      <xdr:nvCxnSpPr>
        <xdr:cNvPr id="413" name="直線コネクタ 412"/>
        <xdr:cNvCxnSpPr/>
      </xdr:nvCxnSpPr>
      <xdr:spPr>
        <a:xfrm>
          <a:off x="7861300" y="13383893"/>
          <a:ext cx="889000" cy="17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10793</xdr:rowOff>
    </xdr:from>
    <xdr:to>
      <xdr:col>41</xdr:col>
      <xdr:colOff>50800</xdr:colOff>
      <xdr:row>78</xdr:row>
      <xdr:rowOff>52467</xdr:rowOff>
    </xdr:to>
    <xdr:cxnSp macro="">
      <xdr:nvCxnSpPr>
        <xdr:cNvPr id="416" name="直線コネクタ 415"/>
        <xdr:cNvCxnSpPr/>
      </xdr:nvCxnSpPr>
      <xdr:spPr>
        <a:xfrm flipV="1">
          <a:off x="6972300" y="13383893"/>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166777</xdr:rowOff>
    </xdr:from>
    <xdr:to>
      <xdr:col>55</xdr:col>
      <xdr:colOff>50800</xdr:colOff>
      <xdr:row>73</xdr:row>
      <xdr:rowOff>96927</xdr:rowOff>
    </xdr:to>
    <xdr:sp macro="" textlink="">
      <xdr:nvSpPr>
        <xdr:cNvPr id="426" name="楕円 425"/>
        <xdr:cNvSpPr/>
      </xdr:nvSpPr>
      <xdr:spPr>
        <a:xfrm>
          <a:off x="10426700" y="125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18204</xdr:rowOff>
    </xdr:from>
    <xdr:ext cx="599010" cy="259045"/>
    <xdr:sp macro="" textlink="">
      <xdr:nvSpPr>
        <xdr:cNvPr id="427" name="普通建設事業費 （ うち新規整備　）該当値テキスト"/>
        <xdr:cNvSpPr txBox="1"/>
      </xdr:nvSpPr>
      <xdr:spPr>
        <a:xfrm>
          <a:off x="10528300" y="123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53032</xdr:rowOff>
    </xdr:from>
    <xdr:to>
      <xdr:col>50</xdr:col>
      <xdr:colOff>165100</xdr:colOff>
      <xdr:row>78</xdr:row>
      <xdr:rowOff>154632</xdr:rowOff>
    </xdr:to>
    <xdr:sp macro="" textlink="">
      <xdr:nvSpPr>
        <xdr:cNvPr id="428" name="楕円 427"/>
        <xdr:cNvSpPr/>
      </xdr:nvSpPr>
      <xdr:spPr>
        <a:xfrm>
          <a:off x="9588500" y="13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145759</xdr:rowOff>
    </xdr:from>
    <xdr:ext cx="534377" cy="259045"/>
    <xdr:sp macro="" textlink="">
      <xdr:nvSpPr>
        <xdr:cNvPr id="429" name="テキスト ボックス 428"/>
        <xdr:cNvSpPr txBox="1"/>
      </xdr:nvSpPr>
      <xdr:spPr>
        <a:xfrm>
          <a:off x="9372111" y="135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139047</xdr:rowOff>
    </xdr:from>
    <xdr:to>
      <xdr:col>46</xdr:col>
      <xdr:colOff>38100</xdr:colOff>
      <xdr:row>79</xdr:row>
      <xdr:rowOff>69197</xdr:rowOff>
    </xdr:to>
    <xdr:sp macro="" textlink="">
      <xdr:nvSpPr>
        <xdr:cNvPr id="430" name="楕円 429"/>
        <xdr:cNvSpPr/>
      </xdr:nvSpPr>
      <xdr:spPr>
        <a:xfrm>
          <a:off x="8699500" y="135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60324</xdr:rowOff>
    </xdr:from>
    <xdr:ext cx="469744" cy="259045"/>
    <xdr:sp macro="" textlink="">
      <xdr:nvSpPr>
        <xdr:cNvPr id="431" name="テキスト ボックス 430"/>
        <xdr:cNvSpPr txBox="1"/>
      </xdr:nvSpPr>
      <xdr:spPr>
        <a:xfrm>
          <a:off x="8515428" y="1360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131443</xdr:rowOff>
    </xdr:from>
    <xdr:to>
      <xdr:col>41</xdr:col>
      <xdr:colOff>101600</xdr:colOff>
      <xdr:row>78</xdr:row>
      <xdr:rowOff>61593</xdr:rowOff>
    </xdr:to>
    <xdr:sp macro="" textlink="">
      <xdr:nvSpPr>
        <xdr:cNvPr id="432" name="楕円 431"/>
        <xdr:cNvSpPr/>
      </xdr:nvSpPr>
      <xdr:spPr>
        <a:xfrm>
          <a:off x="7810500" y="13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78120</xdr:rowOff>
    </xdr:from>
    <xdr:ext cx="534377" cy="259045"/>
    <xdr:sp macro="" textlink="">
      <xdr:nvSpPr>
        <xdr:cNvPr id="433" name="テキスト ボックス 432"/>
        <xdr:cNvSpPr txBox="1"/>
      </xdr:nvSpPr>
      <xdr:spPr>
        <a:xfrm>
          <a:off x="7594111" y="131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1667</xdr:rowOff>
    </xdr:from>
    <xdr:to>
      <xdr:col>36</xdr:col>
      <xdr:colOff>165100</xdr:colOff>
      <xdr:row>78</xdr:row>
      <xdr:rowOff>103267</xdr:rowOff>
    </xdr:to>
    <xdr:sp macro="" textlink="">
      <xdr:nvSpPr>
        <xdr:cNvPr id="434" name="楕円 433"/>
        <xdr:cNvSpPr/>
      </xdr:nvSpPr>
      <xdr:spPr>
        <a:xfrm>
          <a:off x="6921500" y="133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94394</xdr:rowOff>
    </xdr:from>
    <xdr:ext cx="534377" cy="259045"/>
    <xdr:sp macro="" textlink="">
      <xdr:nvSpPr>
        <xdr:cNvPr id="435" name="テキスト ボックス 434"/>
        <xdr:cNvSpPr txBox="1"/>
      </xdr:nvSpPr>
      <xdr:spPr>
        <a:xfrm>
          <a:off x="6705111" y="134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141757</xdr:rowOff>
    </xdr:from>
    <xdr:to>
      <xdr:col>55</xdr:col>
      <xdr:colOff>0</xdr:colOff>
      <xdr:row>96</xdr:row>
      <xdr:rowOff>142587</xdr:rowOff>
    </xdr:to>
    <xdr:cxnSp macro="">
      <xdr:nvCxnSpPr>
        <xdr:cNvPr id="460" name="直線コネクタ 459"/>
        <xdr:cNvCxnSpPr/>
      </xdr:nvCxnSpPr>
      <xdr:spPr>
        <a:xfrm flipV="1">
          <a:off x="9639300" y="16600957"/>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142587</xdr:rowOff>
    </xdr:from>
    <xdr:to>
      <xdr:col>50</xdr:col>
      <xdr:colOff>114300</xdr:colOff>
      <xdr:row>97</xdr:row>
      <xdr:rowOff>114560</xdr:rowOff>
    </xdr:to>
    <xdr:cxnSp macro="">
      <xdr:nvCxnSpPr>
        <xdr:cNvPr id="463" name="直線コネクタ 462"/>
        <xdr:cNvCxnSpPr/>
      </xdr:nvCxnSpPr>
      <xdr:spPr>
        <a:xfrm flipV="1">
          <a:off x="8750300" y="16601787"/>
          <a:ext cx="889000" cy="1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158589</xdr:rowOff>
    </xdr:from>
    <xdr:to>
      <xdr:col>45</xdr:col>
      <xdr:colOff>177800</xdr:colOff>
      <xdr:row>97</xdr:row>
      <xdr:rowOff>114560</xdr:rowOff>
    </xdr:to>
    <xdr:cxnSp macro="">
      <xdr:nvCxnSpPr>
        <xdr:cNvPr id="466" name="直線コネクタ 465"/>
        <xdr:cNvCxnSpPr/>
      </xdr:nvCxnSpPr>
      <xdr:spPr>
        <a:xfrm>
          <a:off x="7861300" y="16617789"/>
          <a:ext cx="889000" cy="1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158589</xdr:rowOff>
    </xdr:from>
    <xdr:to>
      <xdr:col>41</xdr:col>
      <xdr:colOff>50800</xdr:colOff>
      <xdr:row>97</xdr:row>
      <xdr:rowOff>38058</xdr:rowOff>
    </xdr:to>
    <xdr:cxnSp macro="">
      <xdr:nvCxnSpPr>
        <xdr:cNvPr id="469" name="直線コネクタ 468"/>
        <xdr:cNvCxnSpPr/>
      </xdr:nvCxnSpPr>
      <xdr:spPr>
        <a:xfrm flipV="1">
          <a:off x="6972300" y="16617789"/>
          <a:ext cx="889000" cy="5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90957</xdr:rowOff>
    </xdr:from>
    <xdr:to>
      <xdr:col>55</xdr:col>
      <xdr:colOff>50800</xdr:colOff>
      <xdr:row>97</xdr:row>
      <xdr:rowOff>21107</xdr:rowOff>
    </xdr:to>
    <xdr:sp macro="" textlink="">
      <xdr:nvSpPr>
        <xdr:cNvPr id="479" name="楕円 478"/>
        <xdr:cNvSpPr/>
      </xdr:nvSpPr>
      <xdr:spPr>
        <a:xfrm>
          <a:off x="104267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69384</xdr:rowOff>
    </xdr:from>
    <xdr:ext cx="534377" cy="259045"/>
    <xdr:sp macro="" textlink="">
      <xdr:nvSpPr>
        <xdr:cNvPr id="480" name="普通建設事業費 （ うち更新整備　）該当値テキスト"/>
        <xdr:cNvSpPr txBox="1"/>
      </xdr:nvSpPr>
      <xdr:spPr>
        <a:xfrm>
          <a:off x="10528300" y="165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91787</xdr:rowOff>
    </xdr:from>
    <xdr:to>
      <xdr:col>50</xdr:col>
      <xdr:colOff>165100</xdr:colOff>
      <xdr:row>97</xdr:row>
      <xdr:rowOff>21937</xdr:rowOff>
    </xdr:to>
    <xdr:sp macro="" textlink="">
      <xdr:nvSpPr>
        <xdr:cNvPr id="481" name="楕円 480"/>
        <xdr:cNvSpPr/>
      </xdr:nvSpPr>
      <xdr:spPr>
        <a:xfrm>
          <a:off x="9588500" y="16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13064</xdr:rowOff>
    </xdr:from>
    <xdr:ext cx="534377" cy="259045"/>
    <xdr:sp macro="" textlink="">
      <xdr:nvSpPr>
        <xdr:cNvPr id="482" name="テキスト ボックス 481"/>
        <xdr:cNvSpPr txBox="1"/>
      </xdr:nvSpPr>
      <xdr:spPr>
        <a:xfrm>
          <a:off x="9372111" y="1664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63760</xdr:rowOff>
    </xdr:from>
    <xdr:to>
      <xdr:col>46</xdr:col>
      <xdr:colOff>38100</xdr:colOff>
      <xdr:row>97</xdr:row>
      <xdr:rowOff>165360</xdr:rowOff>
    </xdr:to>
    <xdr:sp macro="" textlink="">
      <xdr:nvSpPr>
        <xdr:cNvPr id="483" name="楕円 482"/>
        <xdr:cNvSpPr/>
      </xdr:nvSpPr>
      <xdr:spPr>
        <a:xfrm>
          <a:off x="8699500" y="166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156487</xdr:rowOff>
    </xdr:from>
    <xdr:ext cx="534377" cy="259045"/>
    <xdr:sp macro="" textlink="">
      <xdr:nvSpPr>
        <xdr:cNvPr id="484" name="テキスト ボックス 483"/>
        <xdr:cNvSpPr txBox="1"/>
      </xdr:nvSpPr>
      <xdr:spPr>
        <a:xfrm>
          <a:off x="8483111" y="167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107789</xdr:rowOff>
    </xdr:from>
    <xdr:to>
      <xdr:col>41</xdr:col>
      <xdr:colOff>101600</xdr:colOff>
      <xdr:row>97</xdr:row>
      <xdr:rowOff>37939</xdr:rowOff>
    </xdr:to>
    <xdr:sp macro="" textlink="">
      <xdr:nvSpPr>
        <xdr:cNvPr id="485" name="楕円 484"/>
        <xdr:cNvSpPr/>
      </xdr:nvSpPr>
      <xdr:spPr>
        <a:xfrm>
          <a:off x="7810500" y="165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29066</xdr:rowOff>
    </xdr:from>
    <xdr:ext cx="534377" cy="259045"/>
    <xdr:sp macro="" textlink="">
      <xdr:nvSpPr>
        <xdr:cNvPr id="486" name="テキスト ボックス 485"/>
        <xdr:cNvSpPr txBox="1"/>
      </xdr:nvSpPr>
      <xdr:spPr>
        <a:xfrm>
          <a:off x="7594111" y="166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158708</xdr:rowOff>
    </xdr:from>
    <xdr:to>
      <xdr:col>36</xdr:col>
      <xdr:colOff>165100</xdr:colOff>
      <xdr:row>97</xdr:row>
      <xdr:rowOff>88858</xdr:rowOff>
    </xdr:to>
    <xdr:sp macro="" textlink="">
      <xdr:nvSpPr>
        <xdr:cNvPr id="487" name="楕円 486"/>
        <xdr:cNvSpPr/>
      </xdr:nvSpPr>
      <xdr:spPr>
        <a:xfrm>
          <a:off x="6921500" y="166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79985</xdr:rowOff>
    </xdr:from>
    <xdr:ext cx="534377" cy="259045"/>
    <xdr:sp macro="" textlink="">
      <xdr:nvSpPr>
        <xdr:cNvPr id="488" name="テキスト ボックス 487"/>
        <xdr:cNvSpPr txBox="1"/>
      </xdr:nvSpPr>
      <xdr:spPr>
        <a:xfrm>
          <a:off x="6705111" y="167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xdr:rowOff>
    </xdr:from>
    <xdr:to>
      <xdr:col>85</xdr:col>
      <xdr:colOff>127000</xdr:colOff>
      <xdr:row>38</xdr:row>
      <xdr:rowOff>6672</xdr:rowOff>
    </xdr:to>
    <xdr:cxnSp macro="">
      <xdr:nvCxnSpPr>
        <xdr:cNvPr id="513" name="直線コネクタ 512"/>
        <xdr:cNvCxnSpPr/>
      </xdr:nvCxnSpPr>
      <xdr:spPr>
        <a:xfrm>
          <a:off x="15481300" y="6515817"/>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717</xdr:rowOff>
    </xdr:from>
    <xdr:to>
      <xdr:col>81</xdr:col>
      <xdr:colOff>50800</xdr:colOff>
      <xdr:row>38</xdr:row>
      <xdr:rowOff>4963</xdr:rowOff>
    </xdr:to>
    <xdr:cxnSp macro="">
      <xdr:nvCxnSpPr>
        <xdr:cNvPr id="516" name="直線コネクタ 515"/>
        <xdr:cNvCxnSpPr/>
      </xdr:nvCxnSpPr>
      <xdr:spPr>
        <a:xfrm flipV="1">
          <a:off x="14592300" y="651581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4963</xdr:rowOff>
    </xdr:from>
    <xdr:to>
      <xdr:col>76</xdr:col>
      <xdr:colOff>114300</xdr:colOff>
      <xdr:row>38</xdr:row>
      <xdr:rowOff>24920</xdr:rowOff>
    </xdr:to>
    <xdr:cxnSp macro="">
      <xdr:nvCxnSpPr>
        <xdr:cNvPr id="519" name="直線コネクタ 518"/>
        <xdr:cNvCxnSpPr/>
      </xdr:nvCxnSpPr>
      <xdr:spPr>
        <a:xfrm flipV="1">
          <a:off x="13703300" y="6520063"/>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22771</xdr:rowOff>
    </xdr:from>
    <xdr:to>
      <xdr:col>71</xdr:col>
      <xdr:colOff>177800</xdr:colOff>
      <xdr:row>38</xdr:row>
      <xdr:rowOff>24920</xdr:rowOff>
    </xdr:to>
    <xdr:cxnSp macro="">
      <xdr:nvCxnSpPr>
        <xdr:cNvPr id="522" name="直線コネクタ 521"/>
        <xdr:cNvCxnSpPr/>
      </xdr:nvCxnSpPr>
      <xdr:spPr>
        <a:xfrm>
          <a:off x="12814300" y="653787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127322</xdr:rowOff>
    </xdr:from>
    <xdr:to>
      <xdr:col>85</xdr:col>
      <xdr:colOff>177800</xdr:colOff>
      <xdr:row>38</xdr:row>
      <xdr:rowOff>57472</xdr:rowOff>
    </xdr:to>
    <xdr:sp macro="" textlink="">
      <xdr:nvSpPr>
        <xdr:cNvPr id="532" name="楕円 531"/>
        <xdr:cNvSpPr/>
      </xdr:nvSpPr>
      <xdr:spPr>
        <a:xfrm>
          <a:off x="16268700" y="64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121367</xdr:rowOff>
    </xdr:from>
    <xdr:to>
      <xdr:col>81</xdr:col>
      <xdr:colOff>101600</xdr:colOff>
      <xdr:row>38</xdr:row>
      <xdr:rowOff>51517</xdr:rowOff>
    </xdr:to>
    <xdr:sp macro="" textlink="">
      <xdr:nvSpPr>
        <xdr:cNvPr id="534" name="楕円 533"/>
        <xdr:cNvSpPr/>
      </xdr:nvSpPr>
      <xdr:spPr>
        <a:xfrm>
          <a:off x="15430500" y="64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42644</xdr:rowOff>
    </xdr:from>
    <xdr:ext cx="469744" cy="259045"/>
    <xdr:sp macro="" textlink="">
      <xdr:nvSpPr>
        <xdr:cNvPr id="535" name="テキスト ボックス 534"/>
        <xdr:cNvSpPr txBox="1"/>
      </xdr:nvSpPr>
      <xdr:spPr>
        <a:xfrm>
          <a:off x="15246428" y="655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125613</xdr:rowOff>
    </xdr:from>
    <xdr:to>
      <xdr:col>76</xdr:col>
      <xdr:colOff>165100</xdr:colOff>
      <xdr:row>38</xdr:row>
      <xdr:rowOff>55763</xdr:rowOff>
    </xdr:to>
    <xdr:sp macro="" textlink="">
      <xdr:nvSpPr>
        <xdr:cNvPr id="536" name="楕円 535"/>
        <xdr:cNvSpPr/>
      </xdr:nvSpPr>
      <xdr:spPr>
        <a:xfrm>
          <a:off x="14541500" y="64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46890</xdr:rowOff>
    </xdr:from>
    <xdr:ext cx="469744" cy="259045"/>
    <xdr:sp macro="" textlink="">
      <xdr:nvSpPr>
        <xdr:cNvPr id="537" name="テキスト ボックス 536"/>
        <xdr:cNvSpPr txBox="1"/>
      </xdr:nvSpPr>
      <xdr:spPr>
        <a:xfrm>
          <a:off x="14357428"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145570</xdr:rowOff>
    </xdr:from>
    <xdr:to>
      <xdr:col>72</xdr:col>
      <xdr:colOff>38100</xdr:colOff>
      <xdr:row>38</xdr:row>
      <xdr:rowOff>75719</xdr:rowOff>
    </xdr:to>
    <xdr:sp macro="" textlink="">
      <xdr:nvSpPr>
        <xdr:cNvPr id="538" name="楕円 537"/>
        <xdr:cNvSpPr/>
      </xdr:nvSpPr>
      <xdr:spPr>
        <a:xfrm>
          <a:off x="13652500" y="6489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66847</xdr:rowOff>
    </xdr:from>
    <xdr:ext cx="313932" cy="259045"/>
    <xdr:sp macro="" textlink="">
      <xdr:nvSpPr>
        <xdr:cNvPr id="539" name="テキスト ボックス 538"/>
        <xdr:cNvSpPr txBox="1"/>
      </xdr:nvSpPr>
      <xdr:spPr>
        <a:xfrm>
          <a:off x="13546333" y="6581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143421</xdr:rowOff>
    </xdr:from>
    <xdr:to>
      <xdr:col>67</xdr:col>
      <xdr:colOff>101600</xdr:colOff>
      <xdr:row>38</xdr:row>
      <xdr:rowOff>73571</xdr:rowOff>
    </xdr:to>
    <xdr:sp macro="" textlink="">
      <xdr:nvSpPr>
        <xdr:cNvPr id="540" name="楕円 539"/>
        <xdr:cNvSpPr/>
      </xdr:nvSpPr>
      <xdr:spPr>
        <a:xfrm>
          <a:off x="12763500" y="6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64698</xdr:rowOff>
    </xdr:from>
    <xdr:ext cx="378565" cy="259045"/>
    <xdr:sp macro="" textlink="">
      <xdr:nvSpPr>
        <xdr:cNvPr id="541" name="テキスト ボックス 540"/>
        <xdr:cNvSpPr txBox="1"/>
      </xdr:nvSpPr>
      <xdr:spPr>
        <a:xfrm>
          <a:off x="12625017" y="657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100037</xdr:rowOff>
    </xdr:from>
    <xdr:to>
      <xdr:col>85</xdr:col>
      <xdr:colOff>127000</xdr:colOff>
      <xdr:row>76</xdr:row>
      <xdr:rowOff>110103</xdr:rowOff>
    </xdr:to>
    <xdr:cxnSp macro="">
      <xdr:nvCxnSpPr>
        <xdr:cNvPr id="625" name="直線コネクタ 624"/>
        <xdr:cNvCxnSpPr/>
      </xdr:nvCxnSpPr>
      <xdr:spPr>
        <a:xfrm>
          <a:off x="15481300" y="13130237"/>
          <a:ext cx="8382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100037</xdr:rowOff>
    </xdr:from>
    <xdr:to>
      <xdr:col>81</xdr:col>
      <xdr:colOff>50800</xdr:colOff>
      <xdr:row>76</xdr:row>
      <xdr:rowOff>107855</xdr:rowOff>
    </xdr:to>
    <xdr:cxnSp macro="">
      <xdr:nvCxnSpPr>
        <xdr:cNvPr id="628" name="直線コネクタ 627"/>
        <xdr:cNvCxnSpPr/>
      </xdr:nvCxnSpPr>
      <xdr:spPr>
        <a:xfrm flipV="1">
          <a:off x="14592300" y="1313023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107855</xdr:rowOff>
    </xdr:from>
    <xdr:to>
      <xdr:col>76</xdr:col>
      <xdr:colOff>114300</xdr:colOff>
      <xdr:row>76</xdr:row>
      <xdr:rowOff>125436</xdr:rowOff>
    </xdr:to>
    <xdr:cxnSp macro="">
      <xdr:nvCxnSpPr>
        <xdr:cNvPr id="631" name="直線コネクタ 630"/>
        <xdr:cNvCxnSpPr/>
      </xdr:nvCxnSpPr>
      <xdr:spPr>
        <a:xfrm flipV="1">
          <a:off x="13703300" y="13138055"/>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120155</xdr:rowOff>
    </xdr:from>
    <xdr:to>
      <xdr:col>71</xdr:col>
      <xdr:colOff>177800</xdr:colOff>
      <xdr:row>76</xdr:row>
      <xdr:rowOff>125436</xdr:rowOff>
    </xdr:to>
    <xdr:cxnSp macro="">
      <xdr:nvCxnSpPr>
        <xdr:cNvPr id="634" name="直線コネクタ 633"/>
        <xdr:cNvCxnSpPr/>
      </xdr:nvCxnSpPr>
      <xdr:spPr>
        <a:xfrm>
          <a:off x="12814300" y="13150355"/>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59303</xdr:rowOff>
    </xdr:from>
    <xdr:to>
      <xdr:col>85</xdr:col>
      <xdr:colOff>177800</xdr:colOff>
      <xdr:row>76</xdr:row>
      <xdr:rowOff>160903</xdr:rowOff>
    </xdr:to>
    <xdr:sp macro="" textlink="">
      <xdr:nvSpPr>
        <xdr:cNvPr id="644" name="楕円 643"/>
        <xdr:cNvSpPr/>
      </xdr:nvSpPr>
      <xdr:spPr>
        <a:xfrm>
          <a:off x="16268700" y="130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82181</xdr:rowOff>
    </xdr:from>
    <xdr:ext cx="534377" cy="259045"/>
    <xdr:sp macro="" textlink="">
      <xdr:nvSpPr>
        <xdr:cNvPr id="645" name="公債費該当値テキスト"/>
        <xdr:cNvSpPr txBox="1"/>
      </xdr:nvSpPr>
      <xdr:spPr>
        <a:xfrm>
          <a:off x="16370300" y="129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49237</xdr:rowOff>
    </xdr:from>
    <xdr:to>
      <xdr:col>81</xdr:col>
      <xdr:colOff>101600</xdr:colOff>
      <xdr:row>76</xdr:row>
      <xdr:rowOff>150837</xdr:rowOff>
    </xdr:to>
    <xdr:sp macro="" textlink="">
      <xdr:nvSpPr>
        <xdr:cNvPr id="646" name="楕円 645"/>
        <xdr:cNvSpPr/>
      </xdr:nvSpPr>
      <xdr:spPr>
        <a:xfrm>
          <a:off x="15430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167365</xdr:rowOff>
    </xdr:from>
    <xdr:ext cx="534377" cy="259045"/>
    <xdr:sp macro="" textlink="">
      <xdr:nvSpPr>
        <xdr:cNvPr id="647" name="テキスト ボックス 646"/>
        <xdr:cNvSpPr txBox="1"/>
      </xdr:nvSpPr>
      <xdr:spPr>
        <a:xfrm>
          <a:off x="15214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57055</xdr:rowOff>
    </xdr:from>
    <xdr:to>
      <xdr:col>76</xdr:col>
      <xdr:colOff>165100</xdr:colOff>
      <xdr:row>76</xdr:row>
      <xdr:rowOff>158655</xdr:rowOff>
    </xdr:to>
    <xdr:sp macro="" textlink="">
      <xdr:nvSpPr>
        <xdr:cNvPr id="648" name="楕円 647"/>
        <xdr:cNvSpPr/>
      </xdr:nvSpPr>
      <xdr:spPr>
        <a:xfrm>
          <a:off x="14541500" y="130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3733</xdr:rowOff>
    </xdr:from>
    <xdr:ext cx="534377" cy="259045"/>
    <xdr:sp macro="" textlink="">
      <xdr:nvSpPr>
        <xdr:cNvPr id="649" name="テキスト ボックス 648"/>
        <xdr:cNvSpPr txBox="1"/>
      </xdr:nvSpPr>
      <xdr:spPr>
        <a:xfrm>
          <a:off x="14325111" y="128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74636</xdr:rowOff>
    </xdr:from>
    <xdr:to>
      <xdr:col>72</xdr:col>
      <xdr:colOff>38100</xdr:colOff>
      <xdr:row>77</xdr:row>
      <xdr:rowOff>4786</xdr:rowOff>
    </xdr:to>
    <xdr:sp macro="" textlink="">
      <xdr:nvSpPr>
        <xdr:cNvPr id="650" name="楕円 649"/>
        <xdr:cNvSpPr/>
      </xdr:nvSpPr>
      <xdr:spPr>
        <a:xfrm>
          <a:off x="13652500" y="131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21312</xdr:rowOff>
    </xdr:from>
    <xdr:ext cx="534377" cy="259045"/>
    <xdr:sp macro="" textlink="">
      <xdr:nvSpPr>
        <xdr:cNvPr id="651" name="テキスト ボックス 650"/>
        <xdr:cNvSpPr txBox="1"/>
      </xdr:nvSpPr>
      <xdr:spPr>
        <a:xfrm>
          <a:off x="13436111" y="128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69355</xdr:rowOff>
    </xdr:from>
    <xdr:to>
      <xdr:col>67</xdr:col>
      <xdr:colOff>101600</xdr:colOff>
      <xdr:row>76</xdr:row>
      <xdr:rowOff>170955</xdr:rowOff>
    </xdr:to>
    <xdr:sp macro="" textlink="">
      <xdr:nvSpPr>
        <xdr:cNvPr id="652" name="楕円 651"/>
        <xdr:cNvSpPr/>
      </xdr:nvSpPr>
      <xdr:spPr>
        <a:xfrm>
          <a:off x="12763500" y="13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16032</xdr:rowOff>
    </xdr:from>
    <xdr:ext cx="534377" cy="259045"/>
    <xdr:sp macro="" textlink="">
      <xdr:nvSpPr>
        <xdr:cNvPr id="653" name="テキスト ボックス 652"/>
        <xdr:cNvSpPr txBox="1"/>
      </xdr:nvSpPr>
      <xdr:spPr>
        <a:xfrm>
          <a:off x="12547111" y="128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56251</xdr:rowOff>
    </xdr:from>
    <xdr:to>
      <xdr:col>85</xdr:col>
      <xdr:colOff>127000</xdr:colOff>
      <xdr:row>98</xdr:row>
      <xdr:rowOff>1223</xdr:rowOff>
    </xdr:to>
    <xdr:cxnSp macro="">
      <xdr:nvCxnSpPr>
        <xdr:cNvPr id="684" name="直線コネクタ 683"/>
        <xdr:cNvCxnSpPr/>
      </xdr:nvCxnSpPr>
      <xdr:spPr>
        <a:xfrm flipV="1">
          <a:off x="15481300" y="16686901"/>
          <a:ext cx="838200" cy="1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33891</xdr:rowOff>
    </xdr:from>
    <xdr:to>
      <xdr:col>81</xdr:col>
      <xdr:colOff>50800</xdr:colOff>
      <xdr:row>98</xdr:row>
      <xdr:rowOff>1223</xdr:rowOff>
    </xdr:to>
    <xdr:cxnSp macro="">
      <xdr:nvCxnSpPr>
        <xdr:cNvPr id="687" name="直線コネクタ 686"/>
        <xdr:cNvCxnSpPr/>
      </xdr:nvCxnSpPr>
      <xdr:spPr>
        <a:xfrm>
          <a:off x="14592300" y="16321641"/>
          <a:ext cx="889000" cy="4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33891</xdr:rowOff>
    </xdr:from>
    <xdr:to>
      <xdr:col>76</xdr:col>
      <xdr:colOff>114300</xdr:colOff>
      <xdr:row>97</xdr:row>
      <xdr:rowOff>89452</xdr:rowOff>
    </xdr:to>
    <xdr:cxnSp macro="">
      <xdr:nvCxnSpPr>
        <xdr:cNvPr id="690" name="直線コネクタ 689"/>
        <xdr:cNvCxnSpPr/>
      </xdr:nvCxnSpPr>
      <xdr:spPr>
        <a:xfrm flipV="1">
          <a:off x="13703300" y="16321641"/>
          <a:ext cx="889000" cy="3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45473</xdr:rowOff>
    </xdr:from>
    <xdr:to>
      <xdr:col>71</xdr:col>
      <xdr:colOff>177800</xdr:colOff>
      <xdr:row>97</xdr:row>
      <xdr:rowOff>89452</xdr:rowOff>
    </xdr:to>
    <xdr:cxnSp macro="">
      <xdr:nvCxnSpPr>
        <xdr:cNvPr id="693" name="直線コネクタ 692"/>
        <xdr:cNvCxnSpPr/>
      </xdr:nvCxnSpPr>
      <xdr:spPr>
        <a:xfrm>
          <a:off x="12814300" y="16161773"/>
          <a:ext cx="889000" cy="5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5451</xdr:rowOff>
    </xdr:from>
    <xdr:to>
      <xdr:col>85</xdr:col>
      <xdr:colOff>177800</xdr:colOff>
      <xdr:row>97</xdr:row>
      <xdr:rowOff>107051</xdr:rowOff>
    </xdr:to>
    <xdr:sp macro="" textlink="">
      <xdr:nvSpPr>
        <xdr:cNvPr id="703" name="楕円 702"/>
        <xdr:cNvSpPr/>
      </xdr:nvSpPr>
      <xdr:spPr>
        <a:xfrm>
          <a:off x="16268700" y="166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28328</xdr:rowOff>
    </xdr:from>
    <xdr:ext cx="534377" cy="259045"/>
    <xdr:sp macro="" textlink="">
      <xdr:nvSpPr>
        <xdr:cNvPr id="704" name="積立金該当値テキスト"/>
        <xdr:cNvSpPr txBox="1"/>
      </xdr:nvSpPr>
      <xdr:spPr>
        <a:xfrm>
          <a:off x="16370300" y="164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121873</xdr:rowOff>
    </xdr:from>
    <xdr:to>
      <xdr:col>81</xdr:col>
      <xdr:colOff>101600</xdr:colOff>
      <xdr:row>98</xdr:row>
      <xdr:rowOff>52023</xdr:rowOff>
    </xdr:to>
    <xdr:sp macro="" textlink="">
      <xdr:nvSpPr>
        <xdr:cNvPr id="705" name="楕円 704"/>
        <xdr:cNvSpPr/>
      </xdr:nvSpPr>
      <xdr:spPr>
        <a:xfrm>
          <a:off x="15430500" y="167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68550</xdr:rowOff>
    </xdr:from>
    <xdr:ext cx="534377" cy="259045"/>
    <xdr:sp macro="" textlink="">
      <xdr:nvSpPr>
        <xdr:cNvPr id="706" name="テキスト ボックス 705"/>
        <xdr:cNvSpPr txBox="1"/>
      </xdr:nvSpPr>
      <xdr:spPr>
        <a:xfrm>
          <a:off x="15214111" y="165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154541</xdr:rowOff>
    </xdr:from>
    <xdr:to>
      <xdr:col>76</xdr:col>
      <xdr:colOff>165100</xdr:colOff>
      <xdr:row>95</xdr:row>
      <xdr:rowOff>84691</xdr:rowOff>
    </xdr:to>
    <xdr:sp macro="" textlink="">
      <xdr:nvSpPr>
        <xdr:cNvPr id="707" name="楕円 706"/>
        <xdr:cNvSpPr/>
      </xdr:nvSpPr>
      <xdr:spPr>
        <a:xfrm>
          <a:off x="14541500" y="162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101218</xdr:rowOff>
    </xdr:from>
    <xdr:ext cx="534377" cy="259045"/>
    <xdr:sp macro="" textlink="">
      <xdr:nvSpPr>
        <xdr:cNvPr id="708" name="テキスト ボックス 707"/>
        <xdr:cNvSpPr txBox="1"/>
      </xdr:nvSpPr>
      <xdr:spPr>
        <a:xfrm>
          <a:off x="14325111" y="160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38652</xdr:rowOff>
    </xdr:from>
    <xdr:to>
      <xdr:col>72</xdr:col>
      <xdr:colOff>38100</xdr:colOff>
      <xdr:row>97</xdr:row>
      <xdr:rowOff>140252</xdr:rowOff>
    </xdr:to>
    <xdr:sp macro="" textlink="">
      <xdr:nvSpPr>
        <xdr:cNvPr id="709" name="楕円 708"/>
        <xdr:cNvSpPr/>
      </xdr:nvSpPr>
      <xdr:spPr>
        <a:xfrm>
          <a:off x="13652500" y="166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156779</xdr:rowOff>
    </xdr:from>
    <xdr:ext cx="534377" cy="259045"/>
    <xdr:sp macro="" textlink="">
      <xdr:nvSpPr>
        <xdr:cNvPr id="710" name="テキスト ボックス 709"/>
        <xdr:cNvSpPr txBox="1"/>
      </xdr:nvSpPr>
      <xdr:spPr>
        <a:xfrm>
          <a:off x="13436111" y="164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166123</xdr:rowOff>
    </xdr:from>
    <xdr:to>
      <xdr:col>67</xdr:col>
      <xdr:colOff>101600</xdr:colOff>
      <xdr:row>94</xdr:row>
      <xdr:rowOff>96273</xdr:rowOff>
    </xdr:to>
    <xdr:sp macro="" textlink="">
      <xdr:nvSpPr>
        <xdr:cNvPr id="711" name="楕円 710"/>
        <xdr:cNvSpPr/>
      </xdr:nvSpPr>
      <xdr:spPr>
        <a:xfrm>
          <a:off x="12763500" y="161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112800</xdr:rowOff>
    </xdr:from>
    <xdr:ext cx="534377" cy="259045"/>
    <xdr:sp macro="" textlink="">
      <xdr:nvSpPr>
        <xdr:cNvPr id="712" name="テキスト ボックス 711"/>
        <xdr:cNvSpPr txBox="1"/>
      </xdr:nvSpPr>
      <xdr:spPr>
        <a:xfrm>
          <a:off x="12547111" y="158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44145</xdr:rowOff>
    </xdr:from>
    <xdr:to>
      <xdr:col>116</xdr:col>
      <xdr:colOff>63500</xdr:colOff>
      <xdr:row>39</xdr:row>
      <xdr:rowOff>44450</xdr:rowOff>
    </xdr:to>
    <xdr:cxnSp macro="">
      <xdr:nvCxnSpPr>
        <xdr:cNvPr id="741" name="直線コネクタ 740"/>
        <xdr:cNvCxnSpPr/>
      </xdr:nvCxnSpPr>
      <xdr:spPr>
        <a:xfrm flipV="1">
          <a:off x="21323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164795</xdr:rowOff>
    </xdr:from>
    <xdr:to>
      <xdr:col>116</xdr:col>
      <xdr:colOff>114300</xdr:colOff>
      <xdr:row>39</xdr:row>
      <xdr:rowOff>94945</xdr:rowOff>
    </xdr:to>
    <xdr:sp macro="" textlink="">
      <xdr:nvSpPr>
        <xdr:cNvPr id="760" name="楕円 759"/>
        <xdr:cNvSpPr/>
      </xdr:nvSpPr>
      <xdr:spPr>
        <a:xfrm>
          <a:off x="22110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79722</xdr:rowOff>
    </xdr:from>
    <xdr:ext cx="249299" cy="259045"/>
    <xdr:sp macro="" textlink="">
      <xdr:nvSpPr>
        <xdr:cNvPr id="761" name="投資及び出資金該当値テキスト"/>
        <xdr:cNvSpPr txBox="1"/>
      </xdr:nvSpPr>
      <xdr:spPr>
        <a:xfrm>
          <a:off x="22212300" y="6594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9113</xdr:rowOff>
    </xdr:from>
    <xdr:to>
      <xdr:col>116</xdr:col>
      <xdr:colOff>63500</xdr:colOff>
      <xdr:row>59</xdr:row>
      <xdr:rowOff>9151</xdr:rowOff>
    </xdr:to>
    <xdr:cxnSp macro="">
      <xdr:nvCxnSpPr>
        <xdr:cNvPr id="798" name="直線コネクタ 797"/>
        <xdr:cNvCxnSpPr/>
      </xdr:nvCxnSpPr>
      <xdr:spPr>
        <a:xfrm flipV="1">
          <a:off x="21323300" y="1012466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9151</xdr:rowOff>
    </xdr:from>
    <xdr:to>
      <xdr:col>111</xdr:col>
      <xdr:colOff>177800</xdr:colOff>
      <xdr:row>59</xdr:row>
      <xdr:rowOff>9169</xdr:rowOff>
    </xdr:to>
    <xdr:cxnSp macro="">
      <xdr:nvCxnSpPr>
        <xdr:cNvPr id="801" name="直線コネクタ 800"/>
        <xdr:cNvCxnSpPr/>
      </xdr:nvCxnSpPr>
      <xdr:spPr>
        <a:xfrm flipV="1">
          <a:off x="20434300" y="1012470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9131</xdr:rowOff>
    </xdr:from>
    <xdr:to>
      <xdr:col>107</xdr:col>
      <xdr:colOff>50800</xdr:colOff>
      <xdr:row>59</xdr:row>
      <xdr:rowOff>9169</xdr:rowOff>
    </xdr:to>
    <xdr:cxnSp macro="">
      <xdr:nvCxnSpPr>
        <xdr:cNvPr id="804" name="直線コネクタ 803"/>
        <xdr:cNvCxnSpPr/>
      </xdr:nvCxnSpPr>
      <xdr:spPr>
        <a:xfrm>
          <a:off x="19545300" y="101246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9131</xdr:rowOff>
    </xdr:from>
    <xdr:to>
      <xdr:col>102</xdr:col>
      <xdr:colOff>114300</xdr:colOff>
      <xdr:row>59</xdr:row>
      <xdr:rowOff>9227</xdr:rowOff>
    </xdr:to>
    <xdr:cxnSp macro="">
      <xdr:nvCxnSpPr>
        <xdr:cNvPr id="807" name="直線コネクタ 806"/>
        <xdr:cNvCxnSpPr/>
      </xdr:nvCxnSpPr>
      <xdr:spPr>
        <a:xfrm flipV="1">
          <a:off x="18656300" y="1012468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129763</xdr:rowOff>
    </xdr:from>
    <xdr:to>
      <xdr:col>116</xdr:col>
      <xdr:colOff>114300</xdr:colOff>
      <xdr:row>59</xdr:row>
      <xdr:rowOff>59913</xdr:rowOff>
    </xdr:to>
    <xdr:sp macro="" textlink="">
      <xdr:nvSpPr>
        <xdr:cNvPr id="817" name="楕円 816"/>
        <xdr:cNvSpPr/>
      </xdr:nvSpPr>
      <xdr:spPr>
        <a:xfrm>
          <a:off x="22110700" y="100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75310</xdr:rowOff>
    </xdr:from>
    <xdr:ext cx="469744" cy="259045"/>
    <xdr:sp macro="" textlink="">
      <xdr:nvSpPr>
        <xdr:cNvPr id="818" name="貸付金該当値テキスト"/>
        <xdr:cNvSpPr txBox="1"/>
      </xdr:nvSpPr>
      <xdr:spPr>
        <a:xfrm>
          <a:off x="22212300" y="100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129801</xdr:rowOff>
    </xdr:from>
    <xdr:to>
      <xdr:col>112</xdr:col>
      <xdr:colOff>38100</xdr:colOff>
      <xdr:row>59</xdr:row>
      <xdr:rowOff>59951</xdr:rowOff>
    </xdr:to>
    <xdr:sp macro="" textlink="">
      <xdr:nvSpPr>
        <xdr:cNvPr id="819" name="楕円 818"/>
        <xdr:cNvSpPr/>
      </xdr:nvSpPr>
      <xdr:spPr>
        <a:xfrm>
          <a:off x="21272500" y="100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76478</xdr:rowOff>
    </xdr:from>
    <xdr:ext cx="469744" cy="259045"/>
    <xdr:sp macro="" textlink="">
      <xdr:nvSpPr>
        <xdr:cNvPr id="820" name="テキスト ボックス 819"/>
        <xdr:cNvSpPr txBox="1"/>
      </xdr:nvSpPr>
      <xdr:spPr>
        <a:xfrm>
          <a:off x="21088428" y="98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129819</xdr:rowOff>
    </xdr:from>
    <xdr:to>
      <xdr:col>107</xdr:col>
      <xdr:colOff>101600</xdr:colOff>
      <xdr:row>59</xdr:row>
      <xdr:rowOff>59969</xdr:rowOff>
    </xdr:to>
    <xdr:sp macro="" textlink="">
      <xdr:nvSpPr>
        <xdr:cNvPr id="821" name="楕円 820"/>
        <xdr:cNvSpPr/>
      </xdr:nvSpPr>
      <xdr:spPr>
        <a:xfrm>
          <a:off x="203835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51096</xdr:rowOff>
    </xdr:from>
    <xdr:ext cx="469744" cy="259045"/>
    <xdr:sp macro="" textlink="">
      <xdr:nvSpPr>
        <xdr:cNvPr id="822" name="テキスト ボックス 821"/>
        <xdr:cNvSpPr txBox="1"/>
      </xdr:nvSpPr>
      <xdr:spPr>
        <a:xfrm>
          <a:off x="20199428" y="101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129781</xdr:rowOff>
    </xdr:from>
    <xdr:to>
      <xdr:col>102</xdr:col>
      <xdr:colOff>165100</xdr:colOff>
      <xdr:row>59</xdr:row>
      <xdr:rowOff>59931</xdr:rowOff>
    </xdr:to>
    <xdr:sp macro="" textlink="">
      <xdr:nvSpPr>
        <xdr:cNvPr id="823" name="楕円 822"/>
        <xdr:cNvSpPr/>
      </xdr:nvSpPr>
      <xdr:spPr>
        <a:xfrm>
          <a:off x="19494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51058</xdr:rowOff>
    </xdr:from>
    <xdr:ext cx="469744" cy="259045"/>
    <xdr:sp macro="" textlink="">
      <xdr:nvSpPr>
        <xdr:cNvPr id="824" name="テキスト ボックス 823"/>
        <xdr:cNvSpPr txBox="1"/>
      </xdr:nvSpPr>
      <xdr:spPr>
        <a:xfrm>
          <a:off x="19310428" y="101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129877</xdr:rowOff>
    </xdr:from>
    <xdr:to>
      <xdr:col>98</xdr:col>
      <xdr:colOff>38100</xdr:colOff>
      <xdr:row>59</xdr:row>
      <xdr:rowOff>60027</xdr:rowOff>
    </xdr:to>
    <xdr:sp macro="" textlink="">
      <xdr:nvSpPr>
        <xdr:cNvPr id="825" name="楕円 824"/>
        <xdr:cNvSpPr/>
      </xdr:nvSpPr>
      <xdr:spPr>
        <a:xfrm>
          <a:off x="18605500" y="10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51154</xdr:rowOff>
    </xdr:from>
    <xdr:ext cx="469744" cy="259045"/>
    <xdr:sp macro="" textlink="">
      <xdr:nvSpPr>
        <xdr:cNvPr id="826" name="テキスト ボックス 825"/>
        <xdr:cNvSpPr txBox="1"/>
      </xdr:nvSpPr>
      <xdr:spPr>
        <a:xfrm>
          <a:off x="18421428" y="1016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157597</xdr:rowOff>
    </xdr:from>
    <xdr:to>
      <xdr:col>116</xdr:col>
      <xdr:colOff>63500</xdr:colOff>
      <xdr:row>76</xdr:row>
      <xdr:rowOff>110798</xdr:rowOff>
    </xdr:to>
    <xdr:cxnSp macro="">
      <xdr:nvCxnSpPr>
        <xdr:cNvPr id="858" name="直線コネクタ 857"/>
        <xdr:cNvCxnSpPr/>
      </xdr:nvCxnSpPr>
      <xdr:spPr>
        <a:xfrm>
          <a:off x="21323300" y="13016347"/>
          <a:ext cx="838200" cy="1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157597</xdr:rowOff>
    </xdr:from>
    <xdr:to>
      <xdr:col>111</xdr:col>
      <xdr:colOff>177800</xdr:colOff>
      <xdr:row>76</xdr:row>
      <xdr:rowOff>63103</xdr:rowOff>
    </xdr:to>
    <xdr:cxnSp macro="">
      <xdr:nvCxnSpPr>
        <xdr:cNvPr id="861" name="直線コネクタ 860"/>
        <xdr:cNvCxnSpPr/>
      </xdr:nvCxnSpPr>
      <xdr:spPr>
        <a:xfrm flipV="1">
          <a:off x="20434300" y="13016347"/>
          <a:ext cx="889000" cy="7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49795</xdr:rowOff>
    </xdr:from>
    <xdr:to>
      <xdr:col>107</xdr:col>
      <xdr:colOff>50800</xdr:colOff>
      <xdr:row>76</xdr:row>
      <xdr:rowOff>63103</xdr:rowOff>
    </xdr:to>
    <xdr:cxnSp macro="">
      <xdr:nvCxnSpPr>
        <xdr:cNvPr id="864" name="直線コネクタ 863"/>
        <xdr:cNvCxnSpPr/>
      </xdr:nvCxnSpPr>
      <xdr:spPr>
        <a:xfrm>
          <a:off x="19545300" y="13079995"/>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49795</xdr:rowOff>
    </xdr:from>
    <xdr:to>
      <xdr:col>102</xdr:col>
      <xdr:colOff>114300</xdr:colOff>
      <xdr:row>76</xdr:row>
      <xdr:rowOff>56162</xdr:rowOff>
    </xdr:to>
    <xdr:cxnSp macro="">
      <xdr:nvCxnSpPr>
        <xdr:cNvPr id="867" name="直線コネクタ 866"/>
        <xdr:cNvCxnSpPr/>
      </xdr:nvCxnSpPr>
      <xdr:spPr>
        <a:xfrm flipV="1">
          <a:off x="18656300" y="13079995"/>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59998</xdr:rowOff>
    </xdr:from>
    <xdr:to>
      <xdr:col>116</xdr:col>
      <xdr:colOff>114300</xdr:colOff>
      <xdr:row>76</xdr:row>
      <xdr:rowOff>161598</xdr:rowOff>
    </xdr:to>
    <xdr:sp macro="" textlink="">
      <xdr:nvSpPr>
        <xdr:cNvPr id="877" name="楕円 876"/>
        <xdr:cNvSpPr/>
      </xdr:nvSpPr>
      <xdr:spPr>
        <a:xfrm>
          <a:off x="22110700" y="130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38425</xdr:rowOff>
    </xdr:from>
    <xdr:ext cx="534377" cy="259045"/>
    <xdr:sp macro="" textlink="">
      <xdr:nvSpPr>
        <xdr:cNvPr id="878" name="繰出金該当値テキスト"/>
        <xdr:cNvSpPr txBox="1"/>
      </xdr:nvSpPr>
      <xdr:spPr>
        <a:xfrm>
          <a:off x="22212300" y="130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106796</xdr:rowOff>
    </xdr:from>
    <xdr:to>
      <xdr:col>112</xdr:col>
      <xdr:colOff>38100</xdr:colOff>
      <xdr:row>76</xdr:row>
      <xdr:rowOff>36947</xdr:rowOff>
    </xdr:to>
    <xdr:sp macro="" textlink="">
      <xdr:nvSpPr>
        <xdr:cNvPr id="879" name="楕円 878"/>
        <xdr:cNvSpPr/>
      </xdr:nvSpPr>
      <xdr:spPr>
        <a:xfrm>
          <a:off x="21272500" y="12965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28074</xdr:rowOff>
    </xdr:from>
    <xdr:ext cx="534377" cy="259045"/>
    <xdr:sp macro="" textlink="">
      <xdr:nvSpPr>
        <xdr:cNvPr id="880" name="テキスト ボックス 879"/>
        <xdr:cNvSpPr txBox="1"/>
      </xdr:nvSpPr>
      <xdr:spPr>
        <a:xfrm>
          <a:off x="21056111" y="130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12303</xdr:rowOff>
    </xdr:from>
    <xdr:to>
      <xdr:col>107</xdr:col>
      <xdr:colOff>101600</xdr:colOff>
      <xdr:row>76</xdr:row>
      <xdr:rowOff>113903</xdr:rowOff>
    </xdr:to>
    <xdr:sp macro="" textlink="">
      <xdr:nvSpPr>
        <xdr:cNvPr id="881" name="楕円 880"/>
        <xdr:cNvSpPr/>
      </xdr:nvSpPr>
      <xdr:spPr>
        <a:xfrm>
          <a:off x="20383500" y="13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105030</xdr:rowOff>
    </xdr:from>
    <xdr:ext cx="534377" cy="259045"/>
    <xdr:sp macro="" textlink="">
      <xdr:nvSpPr>
        <xdr:cNvPr id="882" name="テキスト ボックス 881"/>
        <xdr:cNvSpPr txBox="1"/>
      </xdr:nvSpPr>
      <xdr:spPr>
        <a:xfrm>
          <a:off x="20167111" y="131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170445</xdr:rowOff>
    </xdr:from>
    <xdr:to>
      <xdr:col>102</xdr:col>
      <xdr:colOff>165100</xdr:colOff>
      <xdr:row>76</xdr:row>
      <xdr:rowOff>100595</xdr:rowOff>
    </xdr:to>
    <xdr:sp macro="" textlink="">
      <xdr:nvSpPr>
        <xdr:cNvPr id="883" name="楕円 882"/>
        <xdr:cNvSpPr/>
      </xdr:nvSpPr>
      <xdr:spPr>
        <a:xfrm>
          <a:off x="19494500" y="130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91722</xdr:rowOff>
    </xdr:from>
    <xdr:ext cx="534377" cy="259045"/>
    <xdr:sp macro="" textlink="">
      <xdr:nvSpPr>
        <xdr:cNvPr id="884" name="テキスト ボックス 883"/>
        <xdr:cNvSpPr txBox="1"/>
      </xdr:nvSpPr>
      <xdr:spPr>
        <a:xfrm>
          <a:off x="19278111" y="131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5362</xdr:rowOff>
    </xdr:from>
    <xdr:to>
      <xdr:col>98</xdr:col>
      <xdr:colOff>38100</xdr:colOff>
      <xdr:row>76</xdr:row>
      <xdr:rowOff>106962</xdr:rowOff>
    </xdr:to>
    <xdr:sp macro="" textlink="">
      <xdr:nvSpPr>
        <xdr:cNvPr id="885" name="楕円 884"/>
        <xdr:cNvSpPr/>
      </xdr:nvSpPr>
      <xdr:spPr>
        <a:xfrm>
          <a:off x="18605500" y="130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98089</xdr:rowOff>
    </xdr:from>
    <xdr:ext cx="534377" cy="259045"/>
    <xdr:sp macro="" textlink="">
      <xdr:nvSpPr>
        <xdr:cNvPr id="886" name="テキスト ボックス 885"/>
        <xdr:cNvSpPr txBox="1"/>
      </xdr:nvSpPr>
      <xdr:spPr>
        <a:xfrm>
          <a:off x="18389111" y="131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758,886</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+231,398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・扶助費、物件費、普通建設事業費、公債費、積立金が類似団体平均値を上回っている。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・下水道特別会計への操出金が減少したものの、ふるさと納税の増収に伴い、ふるさと応援寄附返礼品等の物件費、ふるさと応援寄附金基金への積立金は一昨年を大きく上回った。</a:t>
          </a:r>
        </a:p>
        <a:p>
          <a:r>
            <a:rPr kumimoji="1" lang="ja-JP" altLang="en-US" sz="1300">
              <a:latin typeface="ＭＳ Ｐゴシック" panose="020B0600070205080204" pitchFamily="50" charset="-128"/>
              <a:ea typeface="ＭＳ Ｐゴシック" panose="020B0600070205080204" pitchFamily="50" charset="-128"/>
            </a:rPr>
            <a:t>・補助費等は、特別定額給付金や学校給食費補助金等により、大幅に増加したものの類似団体平均値は下回った。</a:t>
          </a:r>
        </a:p>
        <a:p>
          <a:r>
            <a:rPr kumimoji="1" lang="ja-JP" altLang="en-US" sz="1300">
              <a:latin typeface="ＭＳ Ｐゴシック" panose="020B0600070205080204" pitchFamily="50" charset="-128"/>
              <a:ea typeface="ＭＳ Ｐゴシック" panose="020B0600070205080204" pitchFamily="50" charset="-128"/>
            </a:rPr>
            <a:t>・普通建設事業のうち新規整備は文化体育館整備事業により前年度を大きく上回った。更新整備も舗装個別施設計画に基づく町道修繕工事やトム・ソーヤの森改修事業により微増となっていることから、普通建設事業全体も住民一人あたりのコストが前年度より</a:t>
          </a:r>
          <a:r>
            <a:rPr kumimoji="1" lang="en-US" altLang="ja-JP" sz="1300">
              <a:latin typeface="ＭＳ Ｐゴシック" panose="020B0600070205080204" pitchFamily="50" charset="-128"/>
              <a:ea typeface="ＭＳ Ｐゴシック" panose="020B0600070205080204" pitchFamily="50" charset="-128"/>
            </a:rPr>
            <a:t>120,937</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15,974
43.99
12,532,856
12,270,420
52,029
4,867,318
8,769,210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33238</xdr:rowOff>
    </xdr:from>
    <xdr:to>
      <xdr:col>24</xdr:col>
      <xdr:colOff>63500</xdr:colOff>
      <xdr:row>35</xdr:row>
      <xdr:rowOff>113901</xdr:rowOff>
    </xdr:to>
    <xdr:cxnSp macro="">
      <xdr:nvCxnSpPr>
        <xdr:cNvPr id="63" name="直線コネクタ 62"/>
        <xdr:cNvCxnSpPr/>
      </xdr:nvCxnSpPr>
      <xdr:spPr>
        <a:xfrm>
          <a:off x="3797300" y="6033988"/>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33238</xdr:rowOff>
    </xdr:from>
    <xdr:to>
      <xdr:col>19</xdr:col>
      <xdr:colOff>177800</xdr:colOff>
      <xdr:row>35</xdr:row>
      <xdr:rowOff>62302</xdr:rowOff>
    </xdr:to>
    <xdr:cxnSp macro="">
      <xdr:nvCxnSpPr>
        <xdr:cNvPr id="66" name="直線コネクタ 65"/>
        <xdr:cNvCxnSpPr/>
      </xdr:nvCxnSpPr>
      <xdr:spPr>
        <a:xfrm flipV="1">
          <a:off x="2908300" y="6033988"/>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28339</xdr:rowOff>
    </xdr:from>
    <xdr:to>
      <xdr:col>15</xdr:col>
      <xdr:colOff>50800</xdr:colOff>
      <xdr:row>35</xdr:row>
      <xdr:rowOff>62302</xdr:rowOff>
    </xdr:to>
    <xdr:cxnSp macro="">
      <xdr:nvCxnSpPr>
        <xdr:cNvPr id="69" name="直線コネクタ 68"/>
        <xdr:cNvCxnSpPr/>
      </xdr:nvCxnSpPr>
      <xdr:spPr>
        <a:xfrm>
          <a:off x="2019300" y="6029089"/>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23767</xdr:rowOff>
    </xdr:from>
    <xdr:to>
      <xdr:col>10</xdr:col>
      <xdr:colOff>114300</xdr:colOff>
      <xdr:row>35</xdr:row>
      <xdr:rowOff>28339</xdr:rowOff>
    </xdr:to>
    <xdr:cxnSp macro="">
      <xdr:nvCxnSpPr>
        <xdr:cNvPr id="72" name="直線コネクタ 71"/>
        <xdr:cNvCxnSpPr/>
      </xdr:nvCxnSpPr>
      <xdr:spPr>
        <a:xfrm>
          <a:off x="1130300" y="60245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63101</xdr:rowOff>
    </xdr:from>
    <xdr:to>
      <xdr:col>24</xdr:col>
      <xdr:colOff>114300</xdr:colOff>
      <xdr:row>35</xdr:row>
      <xdr:rowOff>164701</xdr:rowOff>
    </xdr:to>
    <xdr:sp macro="" textlink="">
      <xdr:nvSpPr>
        <xdr:cNvPr id="82" name="楕円 81"/>
        <xdr:cNvSpPr/>
      </xdr:nvSpPr>
      <xdr:spPr>
        <a:xfrm>
          <a:off x="45847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41528</xdr:rowOff>
    </xdr:from>
    <xdr:ext cx="469744" cy="259045"/>
    <xdr:sp macro="" textlink="">
      <xdr:nvSpPr>
        <xdr:cNvPr id="83" name="議会費該当値テキスト"/>
        <xdr:cNvSpPr txBox="1"/>
      </xdr:nvSpPr>
      <xdr:spPr>
        <a:xfrm>
          <a:off x="4686300" y="60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153888</xdr:rowOff>
    </xdr:from>
    <xdr:to>
      <xdr:col>20</xdr:col>
      <xdr:colOff>38100</xdr:colOff>
      <xdr:row>35</xdr:row>
      <xdr:rowOff>84038</xdr:rowOff>
    </xdr:to>
    <xdr:sp macro="" textlink="">
      <xdr:nvSpPr>
        <xdr:cNvPr id="84" name="楕円 83"/>
        <xdr:cNvSpPr/>
      </xdr:nvSpPr>
      <xdr:spPr>
        <a:xfrm>
          <a:off x="3746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75165</xdr:rowOff>
    </xdr:from>
    <xdr:ext cx="469744" cy="259045"/>
    <xdr:sp macro="" textlink="">
      <xdr:nvSpPr>
        <xdr:cNvPr id="85" name="テキスト ボックス 84"/>
        <xdr:cNvSpPr txBox="1"/>
      </xdr:nvSpPr>
      <xdr:spPr>
        <a:xfrm>
          <a:off x="3562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11502</xdr:rowOff>
    </xdr:from>
    <xdr:to>
      <xdr:col>15</xdr:col>
      <xdr:colOff>101600</xdr:colOff>
      <xdr:row>35</xdr:row>
      <xdr:rowOff>113102</xdr:rowOff>
    </xdr:to>
    <xdr:sp macro="" textlink="">
      <xdr:nvSpPr>
        <xdr:cNvPr id="86" name="楕円 85"/>
        <xdr:cNvSpPr/>
      </xdr:nvSpPr>
      <xdr:spPr>
        <a:xfrm>
          <a:off x="2857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104229</xdr:rowOff>
    </xdr:from>
    <xdr:ext cx="469744" cy="259045"/>
    <xdr:sp macro="" textlink="">
      <xdr:nvSpPr>
        <xdr:cNvPr id="87" name="テキスト ボックス 86"/>
        <xdr:cNvSpPr txBox="1"/>
      </xdr:nvSpPr>
      <xdr:spPr>
        <a:xfrm>
          <a:off x="2673428" y="610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148989</xdr:rowOff>
    </xdr:from>
    <xdr:to>
      <xdr:col>10</xdr:col>
      <xdr:colOff>165100</xdr:colOff>
      <xdr:row>35</xdr:row>
      <xdr:rowOff>79139</xdr:rowOff>
    </xdr:to>
    <xdr:sp macro="" textlink="">
      <xdr:nvSpPr>
        <xdr:cNvPr id="88" name="楕円 87"/>
        <xdr:cNvSpPr/>
      </xdr:nvSpPr>
      <xdr:spPr>
        <a:xfrm>
          <a:off x="1968500" y="59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70266</xdr:rowOff>
    </xdr:from>
    <xdr:ext cx="469744" cy="259045"/>
    <xdr:sp macro="" textlink="">
      <xdr:nvSpPr>
        <xdr:cNvPr id="89" name="テキスト ボックス 88"/>
        <xdr:cNvSpPr txBox="1"/>
      </xdr:nvSpPr>
      <xdr:spPr>
        <a:xfrm>
          <a:off x="1784428" y="607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144417</xdr:rowOff>
    </xdr:from>
    <xdr:to>
      <xdr:col>6</xdr:col>
      <xdr:colOff>38100</xdr:colOff>
      <xdr:row>35</xdr:row>
      <xdr:rowOff>74567</xdr:rowOff>
    </xdr:to>
    <xdr:sp macro="" textlink="">
      <xdr:nvSpPr>
        <xdr:cNvPr id="90" name="楕円 89"/>
        <xdr:cNvSpPr/>
      </xdr:nvSpPr>
      <xdr:spPr>
        <a:xfrm>
          <a:off x="1079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65694</xdr:rowOff>
    </xdr:from>
    <xdr:ext cx="469744" cy="259045"/>
    <xdr:sp macro="" textlink="">
      <xdr:nvSpPr>
        <xdr:cNvPr id="91" name="テキスト ボックス 90"/>
        <xdr:cNvSpPr txBox="1"/>
      </xdr:nvSpPr>
      <xdr:spPr>
        <a:xfrm>
          <a:off x="895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9179</xdr:rowOff>
    </xdr:from>
    <xdr:to>
      <xdr:col>24</xdr:col>
      <xdr:colOff>63500</xdr:colOff>
      <xdr:row>59</xdr:row>
      <xdr:rowOff>64688</xdr:rowOff>
    </xdr:to>
    <xdr:cxnSp macro="">
      <xdr:nvCxnSpPr>
        <xdr:cNvPr id="119" name="直線コネクタ 118"/>
        <xdr:cNvCxnSpPr/>
      </xdr:nvCxnSpPr>
      <xdr:spPr>
        <a:xfrm flipV="1">
          <a:off x="3797300" y="9610379"/>
          <a:ext cx="838200" cy="5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90329</xdr:rowOff>
    </xdr:from>
    <xdr:ext cx="599010" cy="259045"/>
    <xdr:sp macro="" textlink="">
      <xdr:nvSpPr>
        <xdr:cNvPr id="120" name="総務費平均値テキスト"/>
        <xdr:cNvSpPr txBox="1"/>
      </xdr:nvSpPr>
      <xdr:spPr>
        <a:xfrm>
          <a:off x="4686300" y="9348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127250</xdr:rowOff>
    </xdr:from>
    <xdr:to>
      <xdr:col>19</xdr:col>
      <xdr:colOff>177800</xdr:colOff>
      <xdr:row>59</xdr:row>
      <xdr:rowOff>64688</xdr:rowOff>
    </xdr:to>
    <xdr:cxnSp macro="">
      <xdr:nvCxnSpPr>
        <xdr:cNvPr id="122" name="直線コネクタ 121"/>
        <xdr:cNvCxnSpPr/>
      </xdr:nvCxnSpPr>
      <xdr:spPr>
        <a:xfrm>
          <a:off x="2908300" y="9728450"/>
          <a:ext cx="889000" cy="4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53829</xdr:rowOff>
    </xdr:from>
    <xdr:ext cx="534377" cy="259045"/>
    <xdr:sp macro="" textlink="">
      <xdr:nvSpPr>
        <xdr:cNvPr id="124" name="テキスト ボックス 123"/>
        <xdr:cNvSpPr txBox="1"/>
      </xdr:nvSpPr>
      <xdr:spPr>
        <a:xfrm>
          <a:off x="3530111" y="98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127250</xdr:rowOff>
    </xdr:from>
    <xdr:to>
      <xdr:col>15</xdr:col>
      <xdr:colOff>50800</xdr:colOff>
      <xdr:row>59</xdr:row>
      <xdr:rowOff>67042</xdr:rowOff>
    </xdr:to>
    <xdr:cxnSp macro="">
      <xdr:nvCxnSpPr>
        <xdr:cNvPr id="125" name="直線コネクタ 124"/>
        <xdr:cNvCxnSpPr/>
      </xdr:nvCxnSpPr>
      <xdr:spPr>
        <a:xfrm flipV="1">
          <a:off x="2019300" y="9728450"/>
          <a:ext cx="889000" cy="4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12365</xdr:rowOff>
    </xdr:from>
    <xdr:to>
      <xdr:col>10</xdr:col>
      <xdr:colOff>114300</xdr:colOff>
      <xdr:row>59</xdr:row>
      <xdr:rowOff>67042</xdr:rowOff>
    </xdr:to>
    <xdr:cxnSp macro="">
      <xdr:nvCxnSpPr>
        <xdr:cNvPr id="128" name="直線コネクタ 127"/>
        <xdr:cNvCxnSpPr/>
      </xdr:nvCxnSpPr>
      <xdr:spPr>
        <a:xfrm>
          <a:off x="1130300" y="9956465"/>
          <a:ext cx="889000" cy="2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114851</xdr:rowOff>
    </xdr:from>
    <xdr:ext cx="534377" cy="259045"/>
    <xdr:sp macro="" textlink="">
      <xdr:nvSpPr>
        <xdr:cNvPr id="130" name="テキスト ボックス 129"/>
        <xdr:cNvSpPr txBox="1"/>
      </xdr:nvSpPr>
      <xdr:spPr>
        <a:xfrm>
          <a:off x="1752111" y="98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129829</xdr:rowOff>
    </xdr:from>
    <xdr:to>
      <xdr:col>24</xdr:col>
      <xdr:colOff>114300</xdr:colOff>
      <xdr:row>56</xdr:row>
      <xdr:rowOff>59979</xdr:rowOff>
    </xdr:to>
    <xdr:sp macro="" textlink="">
      <xdr:nvSpPr>
        <xdr:cNvPr id="138" name="楕円 137"/>
        <xdr:cNvSpPr/>
      </xdr:nvSpPr>
      <xdr:spPr>
        <a:xfrm>
          <a:off x="4584700" y="95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108256</xdr:rowOff>
    </xdr:from>
    <xdr:ext cx="599010" cy="259045"/>
    <xdr:sp macro="" textlink="">
      <xdr:nvSpPr>
        <xdr:cNvPr id="139" name="総務費該当値テキスト"/>
        <xdr:cNvSpPr txBox="1"/>
      </xdr:nvSpPr>
      <xdr:spPr>
        <a:xfrm>
          <a:off x="4686300" y="953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13888</xdr:rowOff>
    </xdr:from>
    <xdr:to>
      <xdr:col>20</xdr:col>
      <xdr:colOff>38100</xdr:colOff>
      <xdr:row>59</xdr:row>
      <xdr:rowOff>115488</xdr:rowOff>
    </xdr:to>
    <xdr:sp macro="" textlink="">
      <xdr:nvSpPr>
        <xdr:cNvPr id="140" name="楕円 139"/>
        <xdr:cNvSpPr/>
      </xdr:nvSpPr>
      <xdr:spPr>
        <a:xfrm>
          <a:off x="3746500" y="101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106615</xdr:rowOff>
    </xdr:from>
    <xdr:ext cx="534377" cy="259045"/>
    <xdr:sp macro="" textlink="">
      <xdr:nvSpPr>
        <xdr:cNvPr id="141" name="テキスト ボックス 140"/>
        <xdr:cNvSpPr txBox="1"/>
      </xdr:nvSpPr>
      <xdr:spPr>
        <a:xfrm>
          <a:off x="3530111" y="102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76450</xdr:rowOff>
    </xdr:from>
    <xdr:to>
      <xdr:col>15</xdr:col>
      <xdr:colOff>101600</xdr:colOff>
      <xdr:row>57</xdr:row>
      <xdr:rowOff>6600</xdr:rowOff>
    </xdr:to>
    <xdr:sp macro="" textlink="">
      <xdr:nvSpPr>
        <xdr:cNvPr id="142" name="楕円 141"/>
        <xdr:cNvSpPr/>
      </xdr:nvSpPr>
      <xdr:spPr>
        <a:xfrm>
          <a:off x="2857500" y="96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23127</xdr:rowOff>
    </xdr:from>
    <xdr:ext cx="599010" cy="259045"/>
    <xdr:sp macro="" textlink="">
      <xdr:nvSpPr>
        <xdr:cNvPr id="143" name="テキスト ボックス 142"/>
        <xdr:cNvSpPr txBox="1"/>
      </xdr:nvSpPr>
      <xdr:spPr>
        <a:xfrm>
          <a:off x="2608795" y="945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16242</xdr:rowOff>
    </xdr:from>
    <xdr:to>
      <xdr:col>10</xdr:col>
      <xdr:colOff>165100</xdr:colOff>
      <xdr:row>59</xdr:row>
      <xdr:rowOff>117842</xdr:rowOff>
    </xdr:to>
    <xdr:sp macro="" textlink="">
      <xdr:nvSpPr>
        <xdr:cNvPr id="144" name="楕円 143"/>
        <xdr:cNvSpPr/>
      </xdr:nvSpPr>
      <xdr:spPr>
        <a:xfrm>
          <a:off x="1968500" y="101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108969</xdr:rowOff>
    </xdr:from>
    <xdr:ext cx="534377" cy="259045"/>
    <xdr:sp macro="" textlink="">
      <xdr:nvSpPr>
        <xdr:cNvPr id="145" name="テキスト ボックス 144"/>
        <xdr:cNvSpPr txBox="1"/>
      </xdr:nvSpPr>
      <xdr:spPr>
        <a:xfrm>
          <a:off x="1752111" y="102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133015</xdr:rowOff>
    </xdr:from>
    <xdr:to>
      <xdr:col>6</xdr:col>
      <xdr:colOff>38100</xdr:colOff>
      <xdr:row>58</xdr:row>
      <xdr:rowOff>63165</xdr:rowOff>
    </xdr:to>
    <xdr:sp macro="" textlink="">
      <xdr:nvSpPr>
        <xdr:cNvPr id="146" name="楕円 145"/>
        <xdr:cNvSpPr/>
      </xdr:nvSpPr>
      <xdr:spPr>
        <a:xfrm>
          <a:off x="1079500" y="99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79692</xdr:rowOff>
    </xdr:from>
    <xdr:ext cx="599010" cy="259045"/>
    <xdr:sp macro="" textlink="">
      <xdr:nvSpPr>
        <xdr:cNvPr id="147" name="テキスト ボックス 146"/>
        <xdr:cNvSpPr txBox="1"/>
      </xdr:nvSpPr>
      <xdr:spPr>
        <a:xfrm>
          <a:off x="830795" y="968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25774</xdr:rowOff>
    </xdr:from>
    <xdr:to>
      <xdr:col>24</xdr:col>
      <xdr:colOff>63500</xdr:colOff>
      <xdr:row>77</xdr:row>
      <xdr:rowOff>101020</xdr:rowOff>
    </xdr:to>
    <xdr:cxnSp macro="">
      <xdr:nvCxnSpPr>
        <xdr:cNvPr id="177" name="直線コネクタ 176"/>
        <xdr:cNvCxnSpPr/>
      </xdr:nvCxnSpPr>
      <xdr:spPr>
        <a:xfrm flipV="1">
          <a:off x="3797300" y="13227424"/>
          <a:ext cx="838200" cy="7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101020</xdr:rowOff>
    </xdr:from>
    <xdr:to>
      <xdr:col>19</xdr:col>
      <xdr:colOff>177800</xdr:colOff>
      <xdr:row>77</xdr:row>
      <xdr:rowOff>123965</xdr:rowOff>
    </xdr:to>
    <xdr:cxnSp macro="">
      <xdr:nvCxnSpPr>
        <xdr:cNvPr id="180" name="直線コネクタ 179"/>
        <xdr:cNvCxnSpPr/>
      </xdr:nvCxnSpPr>
      <xdr:spPr>
        <a:xfrm flipV="1">
          <a:off x="2908300" y="13302670"/>
          <a:ext cx="8890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123965</xdr:rowOff>
    </xdr:from>
    <xdr:to>
      <xdr:col>15</xdr:col>
      <xdr:colOff>50800</xdr:colOff>
      <xdr:row>77</xdr:row>
      <xdr:rowOff>147717</xdr:rowOff>
    </xdr:to>
    <xdr:cxnSp macro="">
      <xdr:nvCxnSpPr>
        <xdr:cNvPr id="183" name="直線コネクタ 182"/>
        <xdr:cNvCxnSpPr/>
      </xdr:nvCxnSpPr>
      <xdr:spPr>
        <a:xfrm flipV="1">
          <a:off x="2019300" y="13325615"/>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70038</xdr:rowOff>
    </xdr:from>
    <xdr:to>
      <xdr:col>10</xdr:col>
      <xdr:colOff>114300</xdr:colOff>
      <xdr:row>77</xdr:row>
      <xdr:rowOff>147717</xdr:rowOff>
    </xdr:to>
    <xdr:cxnSp macro="">
      <xdr:nvCxnSpPr>
        <xdr:cNvPr id="186" name="直線コネクタ 185"/>
        <xdr:cNvCxnSpPr/>
      </xdr:nvCxnSpPr>
      <xdr:spPr>
        <a:xfrm>
          <a:off x="1130300" y="13271688"/>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146424</xdr:rowOff>
    </xdr:from>
    <xdr:to>
      <xdr:col>24</xdr:col>
      <xdr:colOff>114300</xdr:colOff>
      <xdr:row>77</xdr:row>
      <xdr:rowOff>76574</xdr:rowOff>
    </xdr:to>
    <xdr:sp macro="" textlink="">
      <xdr:nvSpPr>
        <xdr:cNvPr id="196" name="楕円 195"/>
        <xdr:cNvSpPr/>
      </xdr:nvSpPr>
      <xdr:spPr>
        <a:xfrm>
          <a:off x="4584700" y="131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124851</xdr:rowOff>
    </xdr:from>
    <xdr:ext cx="599010" cy="259045"/>
    <xdr:sp macro="" textlink="">
      <xdr:nvSpPr>
        <xdr:cNvPr id="197" name="民生費該当値テキスト"/>
        <xdr:cNvSpPr txBox="1"/>
      </xdr:nvSpPr>
      <xdr:spPr>
        <a:xfrm>
          <a:off x="4686300" y="1315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50220</xdr:rowOff>
    </xdr:from>
    <xdr:to>
      <xdr:col>20</xdr:col>
      <xdr:colOff>38100</xdr:colOff>
      <xdr:row>77</xdr:row>
      <xdr:rowOff>151820</xdr:rowOff>
    </xdr:to>
    <xdr:sp macro="" textlink="">
      <xdr:nvSpPr>
        <xdr:cNvPr id="198" name="楕円 197"/>
        <xdr:cNvSpPr/>
      </xdr:nvSpPr>
      <xdr:spPr>
        <a:xfrm>
          <a:off x="3746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142947</xdr:rowOff>
    </xdr:from>
    <xdr:ext cx="599010" cy="259045"/>
    <xdr:sp macro="" textlink="">
      <xdr:nvSpPr>
        <xdr:cNvPr id="199" name="テキスト ボックス 198"/>
        <xdr:cNvSpPr txBox="1"/>
      </xdr:nvSpPr>
      <xdr:spPr>
        <a:xfrm>
          <a:off x="3497795" y="1334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73165</xdr:rowOff>
    </xdr:from>
    <xdr:to>
      <xdr:col>15</xdr:col>
      <xdr:colOff>101600</xdr:colOff>
      <xdr:row>78</xdr:row>
      <xdr:rowOff>3315</xdr:rowOff>
    </xdr:to>
    <xdr:sp macro="" textlink="">
      <xdr:nvSpPr>
        <xdr:cNvPr id="200" name="楕円 199"/>
        <xdr:cNvSpPr/>
      </xdr:nvSpPr>
      <xdr:spPr>
        <a:xfrm>
          <a:off x="2857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165892</xdr:rowOff>
    </xdr:from>
    <xdr:ext cx="599010" cy="259045"/>
    <xdr:sp macro="" textlink="">
      <xdr:nvSpPr>
        <xdr:cNvPr id="201" name="テキスト ボックス 200"/>
        <xdr:cNvSpPr txBox="1"/>
      </xdr:nvSpPr>
      <xdr:spPr>
        <a:xfrm>
          <a:off x="2608795" y="1336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96917</xdr:rowOff>
    </xdr:from>
    <xdr:to>
      <xdr:col>10</xdr:col>
      <xdr:colOff>165100</xdr:colOff>
      <xdr:row>78</xdr:row>
      <xdr:rowOff>27067</xdr:rowOff>
    </xdr:to>
    <xdr:sp macro="" textlink="">
      <xdr:nvSpPr>
        <xdr:cNvPr id="202" name="楕円 201"/>
        <xdr:cNvSpPr/>
      </xdr:nvSpPr>
      <xdr:spPr>
        <a:xfrm>
          <a:off x="1968500" y="132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18194</xdr:rowOff>
    </xdr:from>
    <xdr:ext cx="599010" cy="259045"/>
    <xdr:sp macro="" textlink="">
      <xdr:nvSpPr>
        <xdr:cNvPr id="203" name="テキスト ボックス 202"/>
        <xdr:cNvSpPr txBox="1"/>
      </xdr:nvSpPr>
      <xdr:spPr>
        <a:xfrm>
          <a:off x="1719795" y="133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19238</xdr:rowOff>
    </xdr:from>
    <xdr:to>
      <xdr:col>6</xdr:col>
      <xdr:colOff>38100</xdr:colOff>
      <xdr:row>77</xdr:row>
      <xdr:rowOff>120838</xdr:rowOff>
    </xdr:to>
    <xdr:sp macro="" textlink="">
      <xdr:nvSpPr>
        <xdr:cNvPr id="204" name="楕円 203"/>
        <xdr:cNvSpPr/>
      </xdr:nvSpPr>
      <xdr:spPr>
        <a:xfrm>
          <a:off x="1079500" y="132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137365</xdr:rowOff>
    </xdr:from>
    <xdr:ext cx="599010" cy="259045"/>
    <xdr:sp macro="" textlink="">
      <xdr:nvSpPr>
        <xdr:cNvPr id="205" name="テキスト ボックス 204"/>
        <xdr:cNvSpPr txBox="1"/>
      </xdr:nvSpPr>
      <xdr:spPr>
        <a:xfrm>
          <a:off x="830795" y="1299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100685</xdr:rowOff>
    </xdr:from>
    <xdr:to>
      <xdr:col>24</xdr:col>
      <xdr:colOff>63500</xdr:colOff>
      <xdr:row>97</xdr:row>
      <xdr:rowOff>75030</xdr:rowOff>
    </xdr:to>
    <xdr:cxnSp macro="">
      <xdr:nvCxnSpPr>
        <xdr:cNvPr id="234" name="直線コネクタ 233"/>
        <xdr:cNvCxnSpPr/>
      </xdr:nvCxnSpPr>
      <xdr:spPr>
        <a:xfrm>
          <a:off x="3797300" y="16559885"/>
          <a:ext cx="838200" cy="1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100685</xdr:rowOff>
    </xdr:from>
    <xdr:to>
      <xdr:col>19</xdr:col>
      <xdr:colOff>177800</xdr:colOff>
      <xdr:row>97</xdr:row>
      <xdr:rowOff>25408</xdr:rowOff>
    </xdr:to>
    <xdr:cxnSp macro="">
      <xdr:nvCxnSpPr>
        <xdr:cNvPr id="237" name="直線コネクタ 236"/>
        <xdr:cNvCxnSpPr/>
      </xdr:nvCxnSpPr>
      <xdr:spPr>
        <a:xfrm flipV="1">
          <a:off x="2908300" y="16559885"/>
          <a:ext cx="889000" cy="9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25408</xdr:rowOff>
    </xdr:from>
    <xdr:to>
      <xdr:col>15</xdr:col>
      <xdr:colOff>50800</xdr:colOff>
      <xdr:row>97</xdr:row>
      <xdr:rowOff>106728</xdr:rowOff>
    </xdr:to>
    <xdr:cxnSp macro="">
      <xdr:nvCxnSpPr>
        <xdr:cNvPr id="240" name="直線コネクタ 239"/>
        <xdr:cNvCxnSpPr/>
      </xdr:nvCxnSpPr>
      <xdr:spPr>
        <a:xfrm flipV="1">
          <a:off x="2019300" y="16656058"/>
          <a:ext cx="889000" cy="8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106728</xdr:rowOff>
    </xdr:from>
    <xdr:to>
      <xdr:col>10</xdr:col>
      <xdr:colOff>114300</xdr:colOff>
      <xdr:row>97</xdr:row>
      <xdr:rowOff>151381</xdr:rowOff>
    </xdr:to>
    <xdr:cxnSp macro="">
      <xdr:nvCxnSpPr>
        <xdr:cNvPr id="243" name="直線コネクタ 242"/>
        <xdr:cNvCxnSpPr/>
      </xdr:nvCxnSpPr>
      <xdr:spPr>
        <a:xfrm flipV="1">
          <a:off x="1130300" y="16737378"/>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24230</xdr:rowOff>
    </xdr:from>
    <xdr:to>
      <xdr:col>24</xdr:col>
      <xdr:colOff>114300</xdr:colOff>
      <xdr:row>97</xdr:row>
      <xdr:rowOff>125830</xdr:rowOff>
    </xdr:to>
    <xdr:sp macro="" textlink="">
      <xdr:nvSpPr>
        <xdr:cNvPr id="253" name="楕円 252"/>
        <xdr:cNvSpPr/>
      </xdr:nvSpPr>
      <xdr:spPr>
        <a:xfrm>
          <a:off x="4584700" y="166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2657</xdr:rowOff>
    </xdr:from>
    <xdr:ext cx="534377" cy="259045"/>
    <xdr:sp macro="" textlink="">
      <xdr:nvSpPr>
        <xdr:cNvPr id="254" name="衛生費該当値テキスト"/>
        <xdr:cNvSpPr txBox="1"/>
      </xdr:nvSpPr>
      <xdr:spPr>
        <a:xfrm>
          <a:off x="4686300" y="166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49885</xdr:rowOff>
    </xdr:from>
    <xdr:to>
      <xdr:col>20</xdr:col>
      <xdr:colOff>38100</xdr:colOff>
      <xdr:row>96</xdr:row>
      <xdr:rowOff>151485</xdr:rowOff>
    </xdr:to>
    <xdr:sp macro="" textlink="">
      <xdr:nvSpPr>
        <xdr:cNvPr id="255" name="楕円 254"/>
        <xdr:cNvSpPr/>
      </xdr:nvSpPr>
      <xdr:spPr>
        <a:xfrm>
          <a:off x="3746500" y="165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168012</xdr:rowOff>
    </xdr:from>
    <xdr:ext cx="534377" cy="259045"/>
    <xdr:sp macro="" textlink="">
      <xdr:nvSpPr>
        <xdr:cNvPr id="256" name="テキスト ボックス 255"/>
        <xdr:cNvSpPr txBox="1"/>
      </xdr:nvSpPr>
      <xdr:spPr>
        <a:xfrm>
          <a:off x="3530111" y="162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146058</xdr:rowOff>
    </xdr:from>
    <xdr:to>
      <xdr:col>15</xdr:col>
      <xdr:colOff>101600</xdr:colOff>
      <xdr:row>97</xdr:row>
      <xdr:rowOff>76208</xdr:rowOff>
    </xdr:to>
    <xdr:sp macro="" textlink="">
      <xdr:nvSpPr>
        <xdr:cNvPr id="257" name="楕円 256"/>
        <xdr:cNvSpPr/>
      </xdr:nvSpPr>
      <xdr:spPr>
        <a:xfrm>
          <a:off x="2857500" y="166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67335</xdr:rowOff>
    </xdr:from>
    <xdr:ext cx="534377" cy="259045"/>
    <xdr:sp macro="" textlink="">
      <xdr:nvSpPr>
        <xdr:cNvPr id="258" name="テキスト ボックス 257"/>
        <xdr:cNvSpPr txBox="1"/>
      </xdr:nvSpPr>
      <xdr:spPr>
        <a:xfrm>
          <a:off x="2641111" y="166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55928</xdr:rowOff>
    </xdr:from>
    <xdr:to>
      <xdr:col>10</xdr:col>
      <xdr:colOff>165100</xdr:colOff>
      <xdr:row>97</xdr:row>
      <xdr:rowOff>157528</xdr:rowOff>
    </xdr:to>
    <xdr:sp macro="" textlink="">
      <xdr:nvSpPr>
        <xdr:cNvPr id="259" name="楕円 258"/>
        <xdr:cNvSpPr/>
      </xdr:nvSpPr>
      <xdr:spPr>
        <a:xfrm>
          <a:off x="1968500" y="166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148655</xdr:rowOff>
    </xdr:from>
    <xdr:ext cx="534377" cy="259045"/>
    <xdr:sp macro="" textlink="">
      <xdr:nvSpPr>
        <xdr:cNvPr id="260" name="テキスト ボックス 259"/>
        <xdr:cNvSpPr txBox="1"/>
      </xdr:nvSpPr>
      <xdr:spPr>
        <a:xfrm>
          <a:off x="1752111" y="167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100581</xdr:rowOff>
    </xdr:from>
    <xdr:to>
      <xdr:col>6</xdr:col>
      <xdr:colOff>38100</xdr:colOff>
      <xdr:row>98</xdr:row>
      <xdr:rowOff>30731</xdr:rowOff>
    </xdr:to>
    <xdr:sp macro="" textlink="">
      <xdr:nvSpPr>
        <xdr:cNvPr id="261" name="楕円 260"/>
        <xdr:cNvSpPr/>
      </xdr:nvSpPr>
      <xdr:spPr>
        <a:xfrm>
          <a:off x="1079500" y="167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21858</xdr:rowOff>
    </xdr:from>
    <xdr:ext cx="534377" cy="259045"/>
    <xdr:sp macro="" textlink="">
      <xdr:nvSpPr>
        <xdr:cNvPr id="262" name="テキスト ボックス 261"/>
        <xdr:cNvSpPr txBox="1"/>
      </xdr:nvSpPr>
      <xdr:spPr>
        <a:xfrm>
          <a:off x="863111" y="16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37</xdr:row>
      <xdr:rowOff>169190</xdr:rowOff>
    </xdr:to>
    <xdr:cxnSp macro="">
      <xdr:nvCxnSpPr>
        <xdr:cNvPr id="289" name="直線コネクタ 288"/>
        <xdr:cNvCxnSpPr/>
      </xdr:nvCxnSpPr>
      <xdr:spPr>
        <a:xfrm flipV="1">
          <a:off x="9639300" y="651261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169190</xdr:rowOff>
    </xdr:to>
    <xdr:cxnSp macro="">
      <xdr:nvCxnSpPr>
        <xdr:cNvPr id="292" name="直線コネクタ 291"/>
        <xdr:cNvCxnSpPr/>
      </xdr:nvCxnSpPr>
      <xdr:spPr>
        <a:xfrm>
          <a:off x="8750300" y="6380023"/>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50546</xdr:rowOff>
    </xdr:to>
    <xdr:cxnSp macro="">
      <xdr:nvCxnSpPr>
        <xdr:cNvPr id="295" name="直線コネクタ 294"/>
        <xdr:cNvCxnSpPr/>
      </xdr:nvCxnSpPr>
      <xdr:spPr>
        <a:xfrm flipV="1">
          <a:off x="7861300" y="63800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50546</xdr:rowOff>
    </xdr:from>
    <xdr:to>
      <xdr:col>41</xdr:col>
      <xdr:colOff>50800</xdr:colOff>
      <xdr:row>37</xdr:row>
      <xdr:rowOff>53289</xdr:rowOff>
    </xdr:to>
    <xdr:cxnSp macro="">
      <xdr:nvCxnSpPr>
        <xdr:cNvPr id="298" name="直線コネクタ 297"/>
        <xdr:cNvCxnSpPr/>
      </xdr:nvCxnSpPr>
      <xdr:spPr>
        <a:xfrm flipV="1">
          <a:off x="6972300" y="63941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118161</xdr:rowOff>
    </xdr:from>
    <xdr:to>
      <xdr:col>55</xdr:col>
      <xdr:colOff>50800</xdr:colOff>
      <xdr:row>38</xdr:row>
      <xdr:rowOff>48310</xdr:rowOff>
    </xdr:to>
    <xdr:sp macro="" textlink="">
      <xdr:nvSpPr>
        <xdr:cNvPr id="308" name="楕円 307"/>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141038</xdr:rowOff>
    </xdr:from>
    <xdr:ext cx="378565" cy="259045"/>
    <xdr:sp macro="" textlink="">
      <xdr:nvSpPr>
        <xdr:cNvPr id="309" name="労働費該当値テキスト"/>
        <xdr:cNvSpPr txBox="1"/>
      </xdr:nvSpPr>
      <xdr:spPr>
        <a:xfrm>
          <a:off x="10528300" y="6313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118389</xdr:rowOff>
    </xdr:from>
    <xdr:to>
      <xdr:col>50</xdr:col>
      <xdr:colOff>165100</xdr:colOff>
      <xdr:row>38</xdr:row>
      <xdr:rowOff>48540</xdr:rowOff>
    </xdr:to>
    <xdr:sp macro="" textlink="">
      <xdr:nvSpPr>
        <xdr:cNvPr id="310" name="楕円 309"/>
        <xdr:cNvSpPr/>
      </xdr:nvSpPr>
      <xdr:spPr>
        <a:xfrm>
          <a:off x="9588500" y="6462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65066</xdr:rowOff>
    </xdr:from>
    <xdr:ext cx="378565" cy="259045"/>
    <xdr:sp macro="" textlink="">
      <xdr:nvSpPr>
        <xdr:cNvPr id="311" name="テキスト ボックス 310"/>
        <xdr:cNvSpPr txBox="1"/>
      </xdr:nvSpPr>
      <xdr:spPr>
        <a:xfrm>
          <a:off x="9450017" y="62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157023</xdr:rowOff>
    </xdr:from>
    <xdr:to>
      <xdr:col>46</xdr:col>
      <xdr:colOff>38100</xdr:colOff>
      <xdr:row>37</xdr:row>
      <xdr:rowOff>87173</xdr:rowOff>
    </xdr:to>
    <xdr:sp macro="" textlink="">
      <xdr:nvSpPr>
        <xdr:cNvPr id="312" name="楕円 311"/>
        <xdr:cNvSpPr/>
      </xdr:nvSpPr>
      <xdr:spPr>
        <a:xfrm>
          <a:off x="8699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103700</xdr:rowOff>
    </xdr:from>
    <xdr:ext cx="469744" cy="259045"/>
    <xdr:sp macro="" textlink="">
      <xdr:nvSpPr>
        <xdr:cNvPr id="313" name="テキスト ボックス 312"/>
        <xdr:cNvSpPr txBox="1"/>
      </xdr:nvSpPr>
      <xdr:spPr>
        <a:xfrm>
          <a:off x="8515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171196</xdr:rowOff>
    </xdr:from>
    <xdr:to>
      <xdr:col>41</xdr:col>
      <xdr:colOff>101600</xdr:colOff>
      <xdr:row>37</xdr:row>
      <xdr:rowOff>101346</xdr:rowOff>
    </xdr:to>
    <xdr:sp macro="" textlink="">
      <xdr:nvSpPr>
        <xdr:cNvPr id="314" name="楕円 313"/>
        <xdr:cNvSpPr/>
      </xdr:nvSpPr>
      <xdr:spPr>
        <a:xfrm>
          <a:off x="7810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117873</xdr:rowOff>
    </xdr:from>
    <xdr:ext cx="469744" cy="259045"/>
    <xdr:sp macro="" textlink="">
      <xdr:nvSpPr>
        <xdr:cNvPr id="315" name="テキスト ボックス 314"/>
        <xdr:cNvSpPr txBox="1"/>
      </xdr:nvSpPr>
      <xdr:spPr>
        <a:xfrm>
          <a:off x="7626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xdr:rowOff>
    </xdr:from>
    <xdr:to>
      <xdr:col>36</xdr:col>
      <xdr:colOff>165100</xdr:colOff>
      <xdr:row>37</xdr:row>
      <xdr:rowOff>104089</xdr:rowOff>
    </xdr:to>
    <xdr:sp macro="" textlink="">
      <xdr:nvSpPr>
        <xdr:cNvPr id="316" name="楕円 315"/>
        <xdr:cNvSpPr/>
      </xdr:nvSpPr>
      <xdr:spPr>
        <a:xfrm>
          <a:off x="6921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120616</xdr:rowOff>
    </xdr:from>
    <xdr:ext cx="469744" cy="259045"/>
    <xdr:sp macro="" textlink="">
      <xdr:nvSpPr>
        <xdr:cNvPr id="317" name="テキスト ボックス 316"/>
        <xdr:cNvSpPr txBox="1"/>
      </xdr:nvSpPr>
      <xdr:spPr>
        <a:xfrm>
          <a:off x="6737428" y="61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130270</xdr:rowOff>
    </xdr:from>
    <xdr:to>
      <xdr:col>55</xdr:col>
      <xdr:colOff>0</xdr:colOff>
      <xdr:row>57</xdr:row>
      <xdr:rowOff>62605</xdr:rowOff>
    </xdr:to>
    <xdr:cxnSp macro="">
      <xdr:nvCxnSpPr>
        <xdr:cNvPr id="346" name="直線コネクタ 345"/>
        <xdr:cNvCxnSpPr/>
      </xdr:nvCxnSpPr>
      <xdr:spPr>
        <a:xfrm>
          <a:off x="9639300" y="9731470"/>
          <a:ext cx="8382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130270</xdr:rowOff>
    </xdr:from>
    <xdr:to>
      <xdr:col>50</xdr:col>
      <xdr:colOff>114300</xdr:colOff>
      <xdr:row>56</xdr:row>
      <xdr:rowOff>153606</xdr:rowOff>
    </xdr:to>
    <xdr:cxnSp macro="">
      <xdr:nvCxnSpPr>
        <xdr:cNvPr id="349" name="直線コネクタ 348"/>
        <xdr:cNvCxnSpPr/>
      </xdr:nvCxnSpPr>
      <xdr:spPr>
        <a:xfrm flipV="1">
          <a:off x="8750300" y="9731470"/>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1987</xdr:rowOff>
    </xdr:from>
    <xdr:to>
      <xdr:col>45</xdr:col>
      <xdr:colOff>177800</xdr:colOff>
      <xdr:row>56</xdr:row>
      <xdr:rowOff>153606</xdr:rowOff>
    </xdr:to>
    <xdr:cxnSp macro="">
      <xdr:nvCxnSpPr>
        <xdr:cNvPr id="352" name="直線コネクタ 351"/>
        <xdr:cNvCxnSpPr/>
      </xdr:nvCxnSpPr>
      <xdr:spPr>
        <a:xfrm>
          <a:off x="7861300" y="9260287"/>
          <a:ext cx="889000" cy="49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1987</xdr:rowOff>
    </xdr:from>
    <xdr:to>
      <xdr:col>41</xdr:col>
      <xdr:colOff>50800</xdr:colOff>
      <xdr:row>55</xdr:row>
      <xdr:rowOff>131928</xdr:rowOff>
    </xdr:to>
    <xdr:cxnSp macro="">
      <xdr:nvCxnSpPr>
        <xdr:cNvPr id="355" name="直線コネクタ 354"/>
        <xdr:cNvCxnSpPr/>
      </xdr:nvCxnSpPr>
      <xdr:spPr>
        <a:xfrm flipV="1">
          <a:off x="6972300" y="9260287"/>
          <a:ext cx="889000" cy="3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11805</xdr:rowOff>
    </xdr:from>
    <xdr:to>
      <xdr:col>55</xdr:col>
      <xdr:colOff>50800</xdr:colOff>
      <xdr:row>57</xdr:row>
      <xdr:rowOff>113405</xdr:rowOff>
    </xdr:to>
    <xdr:sp macro="" textlink="">
      <xdr:nvSpPr>
        <xdr:cNvPr id="365" name="楕円 364"/>
        <xdr:cNvSpPr/>
      </xdr:nvSpPr>
      <xdr:spPr>
        <a:xfrm>
          <a:off x="10426700" y="9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161682</xdr:rowOff>
    </xdr:from>
    <xdr:ext cx="534377" cy="259045"/>
    <xdr:sp macro="" textlink="">
      <xdr:nvSpPr>
        <xdr:cNvPr id="366" name="農林水産業費該当値テキスト"/>
        <xdr:cNvSpPr txBox="1"/>
      </xdr:nvSpPr>
      <xdr:spPr>
        <a:xfrm>
          <a:off x="10528300" y="97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79470</xdr:rowOff>
    </xdr:from>
    <xdr:to>
      <xdr:col>50</xdr:col>
      <xdr:colOff>165100</xdr:colOff>
      <xdr:row>57</xdr:row>
      <xdr:rowOff>9620</xdr:rowOff>
    </xdr:to>
    <xdr:sp macro="" textlink="">
      <xdr:nvSpPr>
        <xdr:cNvPr id="367" name="楕円 366"/>
        <xdr:cNvSpPr/>
      </xdr:nvSpPr>
      <xdr:spPr>
        <a:xfrm>
          <a:off x="9588500" y="96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747</xdr:rowOff>
    </xdr:from>
    <xdr:ext cx="534377" cy="259045"/>
    <xdr:sp macro="" textlink="">
      <xdr:nvSpPr>
        <xdr:cNvPr id="368" name="テキスト ボックス 367"/>
        <xdr:cNvSpPr txBox="1"/>
      </xdr:nvSpPr>
      <xdr:spPr>
        <a:xfrm>
          <a:off x="9372111" y="9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102806</xdr:rowOff>
    </xdr:from>
    <xdr:to>
      <xdr:col>46</xdr:col>
      <xdr:colOff>38100</xdr:colOff>
      <xdr:row>57</xdr:row>
      <xdr:rowOff>32956</xdr:rowOff>
    </xdr:to>
    <xdr:sp macro="" textlink="">
      <xdr:nvSpPr>
        <xdr:cNvPr id="369" name="楕円 368"/>
        <xdr:cNvSpPr/>
      </xdr:nvSpPr>
      <xdr:spPr>
        <a:xfrm>
          <a:off x="8699500" y="97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24083</xdr:rowOff>
    </xdr:from>
    <xdr:ext cx="534377" cy="259045"/>
    <xdr:sp macro="" textlink="">
      <xdr:nvSpPr>
        <xdr:cNvPr id="370" name="テキスト ボックス 369"/>
        <xdr:cNvSpPr txBox="1"/>
      </xdr:nvSpPr>
      <xdr:spPr>
        <a:xfrm>
          <a:off x="8483111" y="97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122637</xdr:rowOff>
    </xdr:from>
    <xdr:to>
      <xdr:col>41</xdr:col>
      <xdr:colOff>101600</xdr:colOff>
      <xdr:row>54</xdr:row>
      <xdr:rowOff>52787</xdr:rowOff>
    </xdr:to>
    <xdr:sp macro="" textlink="">
      <xdr:nvSpPr>
        <xdr:cNvPr id="371" name="楕円 370"/>
        <xdr:cNvSpPr/>
      </xdr:nvSpPr>
      <xdr:spPr>
        <a:xfrm>
          <a:off x="7810500" y="9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69314</xdr:rowOff>
    </xdr:from>
    <xdr:ext cx="534377" cy="259045"/>
    <xdr:sp macro="" textlink="">
      <xdr:nvSpPr>
        <xdr:cNvPr id="372" name="テキスト ボックス 371"/>
        <xdr:cNvSpPr txBox="1"/>
      </xdr:nvSpPr>
      <xdr:spPr>
        <a:xfrm>
          <a:off x="7594111" y="8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81128</xdr:rowOff>
    </xdr:from>
    <xdr:to>
      <xdr:col>36</xdr:col>
      <xdr:colOff>165100</xdr:colOff>
      <xdr:row>56</xdr:row>
      <xdr:rowOff>11278</xdr:rowOff>
    </xdr:to>
    <xdr:sp macro="" textlink="">
      <xdr:nvSpPr>
        <xdr:cNvPr id="373" name="楕円 372"/>
        <xdr:cNvSpPr/>
      </xdr:nvSpPr>
      <xdr:spPr>
        <a:xfrm>
          <a:off x="6921500" y="95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27805</xdr:rowOff>
    </xdr:from>
    <xdr:ext cx="534377" cy="259045"/>
    <xdr:sp macro="" textlink="">
      <xdr:nvSpPr>
        <xdr:cNvPr id="374" name="テキスト ボックス 373"/>
        <xdr:cNvSpPr txBox="1"/>
      </xdr:nvSpPr>
      <xdr:spPr>
        <a:xfrm>
          <a:off x="6705111" y="928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91106</xdr:rowOff>
    </xdr:from>
    <xdr:to>
      <xdr:col>55</xdr:col>
      <xdr:colOff>0</xdr:colOff>
      <xdr:row>77</xdr:row>
      <xdr:rowOff>94340</xdr:rowOff>
    </xdr:to>
    <xdr:cxnSp macro="">
      <xdr:nvCxnSpPr>
        <xdr:cNvPr id="405" name="直線コネクタ 404"/>
        <xdr:cNvCxnSpPr/>
      </xdr:nvCxnSpPr>
      <xdr:spPr>
        <a:xfrm flipV="1">
          <a:off x="9639300" y="13292756"/>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94340</xdr:rowOff>
    </xdr:from>
    <xdr:to>
      <xdr:col>50</xdr:col>
      <xdr:colOff>114300</xdr:colOff>
      <xdr:row>78</xdr:row>
      <xdr:rowOff>107598</xdr:rowOff>
    </xdr:to>
    <xdr:cxnSp macro="">
      <xdr:nvCxnSpPr>
        <xdr:cNvPr id="408" name="直線コネクタ 407"/>
        <xdr:cNvCxnSpPr/>
      </xdr:nvCxnSpPr>
      <xdr:spPr>
        <a:xfrm flipV="1">
          <a:off x="8750300" y="13295990"/>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153138</xdr:rowOff>
    </xdr:from>
    <xdr:to>
      <xdr:col>45</xdr:col>
      <xdr:colOff>177800</xdr:colOff>
      <xdr:row>78</xdr:row>
      <xdr:rowOff>107598</xdr:rowOff>
    </xdr:to>
    <xdr:cxnSp macro="">
      <xdr:nvCxnSpPr>
        <xdr:cNvPr id="411" name="直線コネクタ 410"/>
        <xdr:cNvCxnSpPr/>
      </xdr:nvCxnSpPr>
      <xdr:spPr>
        <a:xfrm>
          <a:off x="7861300" y="13354788"/>
          <a:ext cx="889000" cy="1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153138</xdr:rowOff>
    </xdr:from>
    <xdr:to>
      <xdr:col>41</xdr:col>
      <xdr:colOff>50800</xdr:colOff>
      <xdr:row>78</xdr:row>
      <xdr:rowOff>132761</xdr:rowOff>
    </xdr:to>
    <xdr:cxnSp macro="">
      <xdr:nvCxnSpPr>
        <xdr:cNvPr id="414" name="直線コネクタ 413"/>
        <xdr:cNvCxnSpPr/>
      </xdr:nvCxnSpPr>
      <xdr:spPr>
        <a:xfrm flipV="1">
          <a:off x="6972300" y="13354788"/>
          <a:ext cx="889000" cy="1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40306</xdr:rowOff>
    </xdr:from>
    <xdr:to>
      <xdr:col>55</xdr:col>
      <xdr:colOff>50800</xdr:colOff>
      <xdr:row>77</xdr:row>
      <xdr:rowOff>141906</xdr:rowOff>
    </xdr:to>
    <xdr:sp macro="" textlink="">
      <xdr:nvSpPr>
        <xdr:cNvPr id="424" name="楕円 423"/>
        <xdr:cNvSpPr/>
      </xdr:nvSpPr>
      <xdr:spPr>
        <a:xfrm>
          <a:off x="10426700" y="132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18733</xdr:rowOff>
    </xdr:from>
    <xdr:ext cx="534377" cy="259045"/>
    <xdr:sp macro="" textlink="">
      <xdr:nvSpPr>
        <xdr:cNvPr id="425" name="商工費該当値テキスト"/>
        <xdr:cNvSpPr txBox="1"/>
      </xdr:nvSpPr>
      <xdr:spPr>
        <a:xfrm>
          <a:off x="10528300" y="132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43540</xdr:rowOff>
    </xdr:from>
    <xdr:to>
      <xdr:col>50</xdr:col>
      <xdr:colOff>165100</xdr:colOff>
      <xdr:row>77</xdr:row>
      <xdr:rowOff>145140</xdr:rowOff>
    </xdr:to>
    <xdr:sp macro="" textlink="">
      <xdr:nvSpPr>
        <xdr:cNvPr id="426" name="楕円 425"/>
        <xdr:cNvSpPr/>
      </xdr:nvSpPr>
      <xdr:spPr>
        <a:xfrm>
          <a:off x="9588500" y="132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161667</xdr:rowOff>
    </xdr:from>
    <xdr:ext cx="534377" cy="259045"/>
    <xdr:sp macro="" textlink="">
      <xdr:nvSpPr>
        <xdr:cNvPr id="427" name="テキスト ボックス 426"/>
        <xdr:cNvSpPr txBox="1"/>
      </xdr:nvSpPr>
      <xdr:spPr>
        <a:xfrm>
          <a:off x="9372111" y="130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56798</xdr:rowOff>
    </xdr:from>
    <xdr:to>
      <xdr:col>46</xdr:col>
      <xdr:colOff>38100</xdr:colOff>
      <xdr:row>78</xdr:row>
      <xdr:rowOff>158398</xdr:rowOff>
    </xdr:to>
    <xdr:sp macro="" textlink="">
      <xdr:nvSpPr>
        <xdr:cNvPr id="428" name="楕円 427"/>
        <xdr:cNvSpPr/>
      </xdr:nvSpPr>
      <xdr:spPr>
        <a:xfrm>
          <a:off x="8699500" y="13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149525</xdr:rowOff>
    </xdr:from>
    <xdr:ext cx="469744" cy="259045"/>
    <xdr:sp macro="" textlink="">
      <xdr:nvSpPr>
        <xdr:cNvPr id="429" name="テキスト ボックス 428"/>
        <xdr:cNvSpPr txBox="1"/>
      </xdr:nvSpPr>
      <xdr:spPr>
        <a:xfrm>
          <a:off x="8515428" y="13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102338</xdr:rowOff>
    </xdr:from>
    <xdr:to>
      <xdr:col>41</xdr:col>
      <xdr:colOff>101600</xdr:colOff>
      <xdr:row>78</xdr:row>
      <xdr:rowOff>32488</xdr:rowOff>
    </xdr:to>
    <xdr:sp macro="" textlink="">
      <xdr:nvSpPr>
        <xdr:cNvPr id="430" name="楕円 429"/>
        <xdr:cNvSpPr/>
      </xdr:nvSpPr>
      <xdr:spPr>
        <a:xfrm>
          <a:off x="7810500" y="133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49015</xdr:rowOff>
    </xdr:from>
    <xdr:ext cx="534377" cy="259045"/>
    <xdr:sp macro="" textlink="">
      <xdr:nvSpPr>
        <xdr:cNvPr id="431" name="テキスト ボックス 430"/>
        <xdr:cNvSpPr txBox="1"/>
      </xdr:nvSpPr>
      <xdr:spPr>
        <a:xfrm>
          <a:off x="7594111" y="130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81961</xdr:rowOff>
    </xdr:from>
    <xdr:to>
      <xdr:col>36</xdr:col>
      <xdr:colOff>165100</xdr:colOff>
      <xdr:row>79</xdr:row>
      <xdr:rowOff>12111</xdr:rowOff>
    </xdr:to>
    <xdr:sp macro="" textlink="">
      <xdr:nvSpPr>
        <xdr:cNvPr id="432" name="楕円 431"/>
        <xdr:cNvSpPr/>
      </xdr:nvSpPr>
      <xdr:spPr>
        <a:xfrm>
          <a:off x="6921500" y="134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3238</xdr:rowOff>
    </xdr:from>
    <xdr:ext cx="469744" cy="259045"/>
    <xdr:sp macro="" textlink="">
      <xdr:nvSpPr>
        <xdr:cNvPr id="433" name="テキスト ボックス 432"/>
        <xdr:cNvSpPr txBox="1"/>
      </xdr:nvSpPr>
      <xdr:spPr>
        <a:xfrm>
          <a:off x="6737428" y="1354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25202</xdr:rowOff>
    </xdr:from>
    <xdr:to>
      <xdr:col>55</xdr:col>
      <xdr:colOff>0</xdr:colOff>
      <xdr:row>97</xdr:row>
      <xdr:rowOff>38598</xdr:rowOff>
    </xdr:to>
    <xdr:cxnSp macro="">
      <xdr:nvCxnSpPr>
        <xdr:cNvPr id="462" name="直線コネクタ 461"/>
        <xdr:cNvCxnSpPr/>
      </xdr:nvCxnSpPr>
      <xdr:spPr>
        <a:xfrm flipV="1">
          <a:off x="9639300" y="16655852"/>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38598</xdr:rowOff>
    </xdr:from>
    <xdr:to>
      <xdr:col>50</xdr:col>
      <xdr:colOff>114300</xdr:colOff>
      <xdr:row>97</xdr:row>
      <xdr:rowOff>131280</xdr:rowOff>
    </xdr:to>
    <xdr:cxnSp macro="">
      <xdr:nvCxnSpPr>
        <xdr:cNvPr id="465" name="直線コネクタ 464"/>
        <xdr:cNvCxnSpPr/>
      </xdr:nvCxnSpPr>
      <xdr:spPr>
        <a:xfrm flipV="1">
          <a:off x="8750300" y="16669248"/>
          <a:ext cx="8890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7" name="テキスト ボックス 466"/>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3142</xdr:rowOff>
    </xdr:from>
    <xdr:to>
      <xdr:col>45</xdr:col>
      <xdr:colOff>177800</xdr:colOff>
      <xdr:row>97</xdr:row>
      <xdr:rowOff>131280</xdr:rowOff>
    </xdr:to>
    <xdr:cxnSp macro="">
      <xdr:nvCxnSpPr>
        <xdr:cNvPr id="468" name="直線コネクタ 467"/>
        <xdr:cNvCxnSpPr/>
      </xdr:nvCxnSpPr>
      <xdr:spPr>
        <a:xfrm>
          <a:off x="7861300" y="16633792"/>
          <a:ext cx="889000" cy="1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3142</xdr:rowOff>
    </xdr:from>
    <xdr:to>
      <xdr:col>41</xdr:col>
      <xdr:colOff>50800</xdr:colOff>
      <xdr:row>97</xdr:row>
      <xdr:rowOff>11402</xdr:rowOff>
    </xdr:to>
    <xdr:cxnSp macro="">
      <xdr:nvCxnSpPr>
        <xdr:cNvPr id="471" name="直線コネクタ 470"/>
        <xdr:cNvCxnSpPr/>
      </xdr:nvCxnSpPr>
      <xdr:spPr>
        <a:xfrm flipV="1">
          <a:off x="6972300" y="16633792"/>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5" name="テキスト ボックス 474"/>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145852</xdr:rowOff>
    </xdr:from>
    <xdr:to>
      <xdr:col>55</xdr:col>
      <xdr:colOff>50800</xdr:colOff>
      <xdr:row>97</xdr:row>
      <xdr:rowOff>76002</xdr:rowOff>
    </xdr:to>
    <xdr:sp macro="" textlink="">
      <xdr:nvSpPr>
        <xdr:cNvPr id="481" name="楕円 480"/>
        <xdr:cNvSpPr/>
      </xdr:nvSpPr>
      <xdr:spPr>
        <a:xfrm>
          <a:off x="10426700" y="166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124279</xdr:rowOff>
    </xdr:from>
    <xdr:ext cx="534377" cy="259045"/>
    <xdr:sp macro="" textlink="">
      <xdr:nvSpPr>
        <xdr:cNvPr id="482" name="土木費該当値テキスト"/>
        <xdr:cNvSpPr txBox="1"/>
      </xdr:nvSpPr>
      <xdr:spPr>
        <a:xfrm>
          <a:off x="10528300" y="165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159248</xdr:rowOff>
    </xdr:from>
    <xdr:to>
      <xdr:col>50</xdr:col>
      <xdr:colOff>165100</xdr:colOff>
      <xdr:row>97</xdr:row>
      <xdr:rowOff>89398</xdr:rowOff>
    </xdr:to>
    <xdr:sp macro="" textlink="">
      <xdr:nvSpPr>
        <xdr:cNvPr id="483" name="楕円 482"/>
        <xdr:cNvSpPr/>
      </xdr:nvSpPr>
      <xdr:spPr>
        <a:xfrm>
          <a:off x="9588500" y="166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80525</xdr:rowOff>
    </xdr:from>
    <xdr:ext cx="534377" cy="259045"/>
    <xdr:sp macro="" textlink="">
      <xdr:nvSpPr>
        <xdr:cNvPr id="484" name="テキスト ボックス 483"/>
        <xdr:cNvSpPr txBox="1"/>
      </xdr:nvSpPr>
      <xdr:spPr>
        <a:xfrm>
          <a:off x="9372111" y="167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80480</xdr:rowOff>
    </xdr:from>
    <xdr:to>
      <xdr:col>46</xdr:col>
      <xdr:colOff>38100</xdr:colOff>
      <xdr:row>98</xdr:row>
      <xdr:rowOff>10630</xdr:rowOff>
    </xdr:to>
    <xdr:sp macro="" textlink="">
      <xdr:nvSpPr>
        <xdr:cNvPr id="485" name="楕円 484"/>
        <xdr:cNvSpPr/>
      </xdr:nvSpPr>
      <xdr:spPr>
        <a:xfrm>
          <a:off x="8699500" y="167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1757</xdr:rowOff>
    </xdr:from>
    <xdr:ext cx="534377" cy="259045"/>
    <xdr:sp macro="" textlink="">
      <xdr:nvSpPr>
        <xdr:cNvPr id="486" name="テキスト ボックス 485"/>
        <xdr:cNvSpPr txBox="1"/>
      </xdr:nvSpPr>
      <xdr:spPr>
        <a:xfrm>
          <a:off x="8483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123792</xdr:rowOff>
    </xdr:from>
    <xdr:to>
      <xdr:col>41</xdr:col>
      <xdr:colOff>101600</xdr:colOff>
      <xdr:row>97</xdr:row>
      <xdr:rowOff>53942</xdr:rowOff>
    </xdr:to>
    <xdr:sp macro="" textlink="">
      <xdr:nvSpPr>
        <xdr:cNvPr id="487" name="楕円 486"/>
        <xdr:cNvSpPr/>
      </xdr:nvSpPr>
      <xdr:spPr>
        <a:xfrm>
          <a:off x="7810500" y="165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45069</xdr:rowOff>
    </xdr:from>
    <xdr:ext cx="534377" cy="259045"/>
    <xdr:sp macro="" textlink="">
      <xdr:nvSpPr>
        <xdr:cNvPr id="488" name="テキスト ボックス 487"/>
        <xdr:cNvSpPr txBox="1"/>
      </xdr:nvSpPr>
      <xdr:spPr>
        <a:xfrm>
          <a:off x="7594111" y="1667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132052</xdr:rowOff>
    </xdr:from>
    <xdr:to>
      <xdr:col>36</xdr:col>
      <xdr:colOff>165100</xdr:colOff>
      <xdr:row>97</xdr:row>
      <xdr:rowOff>62202</xdr:rowOff>
    </xdr:to>
    <xdr:sp macro="" textlink="">
      <xdr:nvSpPr>
        <xdr:cNvPr id="489" name="楕円 488"/>
        <xdr:cNvSpPr/>
      </xdr:nvSpPr>
      <xdr:spPr>
        <a:xfrm>
          <a:off x="6921500" y="165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53329</xdr:rowOff>
    </xdr:from>
    <xdr:ext cx="534377" cy="259045"/>
    <xdr:sp macro="" textlink="">
      <xdr:nvSpPr>
        <xdr:cNvPr id="490" name="テキスト ボックス 489"/>
        <xdr:cNvSpPr txBox="1"/>
      </xdr:nvSpPr>
      <xdr:spPr>
        <a:xfrm>
          <a:off x="6705111" y="166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71512</xdr:rowOff>
    </xdr:from>
    <xdr:to>
      <xdr:col>85</xdr:col>
      <xdr:colOff>127000</xdr:colOff>
      <xdr:row>37</xdr:row>
      <xdr:rowOff>82909</xdr:rowOff>
    </xdr:to>
    <xdr:cxnSp macro="">
      <xdr:nvCxnSpPr>
        <xdr:cNvPr id="522" name="直線コネクタ 521"/>
        <xdr:cNvCxnSpPr/>
      </xdr:nvCxnSpPr>
      <xdr:spPr>
        <a:xfrm flipV="1">
          <a:off x="15481300" y="6415162"/>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49958</xdr:rowOff>
    </xdr:from>
    <xdr:to>
      <xdr:col>81</xdr:col>
      <xdr:colOff>50800</xdr:colOff>
      <xdr:row>37</xdr:row>
      <xdr:rowOff>82909</xdr:rowOff>
    </xdr:to>
    <xdr:cxnSp macro="">
      <xdr:nvCxnSpPr>
        <xdr:cNvPr id="525" name="直線コネクタ 524"/>
        <xdr:cNvCxnSpPr/>
      </xdr:nvCxnSpPr>
      <xdr:spPr>
        <a:xfrm>
          <a:off x="14592300" y="6393608"/>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49958</xdr:rowOff>
    </xdr:from>
    <xdr:to>
      <xdr:col>76</xdr:col>
      <xdr:colOff>114300</xdr:colOff>
      <xdr:row>37</xdr:row>
      <xdr:rowOff>108121</xdr:rowOff>
    </xdr:to>
    <xdr:cxnSp macro="">
      <xdr:nvCxnSpPr>
        <xdr:cNvPr id="528" name="直線コネクタ 527"/>
        <xdr:cNvCxnSpPr/>
      </xdr:nvCxnSpPr>
      <xdr:spPr>
        <a:xfrm flipV="1">
          <a:off x="13703300" y="6393608"/>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108121</xdr:rowOff>
    </xdr:from>
    <xdr:to>
      <xdr:col>71</xdr:col>
      <xdr:colOff>177800</xdr:colOff>
      <xdr:row>37</xdr:row>
      <xdr:rowOff>129250</xdr:rowOff>
    </xdr:to>
    <xdr:cxnSp macro="">
      <xdr:nvCxnSpPr>
        <xdr:cNvPr id="531" name="直線コネクタ 530"/>
        <xdr:cNvCxnSpPr/>
      </xdr:nvCxnSpPr>
      <xdr:spPr>
        <a:xfrm flipV="1">
          <a:off x="12814300" y="6451771"/>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20712</xdr:rowOff>
    </xdr:from>
    <xdr:to>
      <xdr:col>85</xdr:col>
      <xdr:colOff>177800</xdr:colOff>
      <xdr:row>37</xdr:row>
      <xdr:rowOff>122312</xdr:rowOff>
    </xdr:to>
    <xdr:sp macro="" textlink="">
      <xdr:nvSpPr>
        <xdr:cNvPr id="541" name="楕円 540"/>
        <xdr:cNvSpPr/>
      </xdr:nvSpPr>
      <xdr:spPr>
        <a:xfrm>
          <a:off x="162687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170589</xdr:rowOff>
    </xdr:from>
    <xdr:ext cx="534377" cy="259045"/>
    <xdr:sp macro="" textlink="">
      <xdr:nvSpPr>
        <xdr:cNvPr id="542" name="消防費該当値テキスト"/>
        <xdr:cNvSpPr txBox="1"/>
      </xdr:nvSpPr>
      <xdr:spPr>
        <a:xfrm>
          <a:off x="16370300" y="63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32109</xdr:rowOff>
    </xdr:from>
    <xdr:to>
      <xdr:col>81</xdr:col>
      <xdr:colOff>101600</xdr:colOff>
      <xdr:row>37</xdr:row>
      <xdr:rowOff>133709</xdr:rowOff>
    </xdr:to>
    <xdr:sp macro="" textlink="">
      <xdr:nvSpPr>
        <xdr:cNvPr id="543" name="楕円 542"/>
        <xdr:cNvSpPr/>
      </xdr:nvSpPr>
      <xdr:spPr>
        <a:xfrm>
          <a:off x="15430500" y="63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124836</xdr:rowOff>
    </xdr:from>
    <xdr:ext cx="534377" cy="259045"/>
    <xdr:sp macro="" textlink="">
      <xdr:nvSpPr>
        <xdr:cNvPr id="544" name="テキスト ボックス 543"/>
        <xdr:cNvSpPr txBox="1"/>
      </xdr:nvSpPr>
      <xdr:spPr>
        <a:xfrm>
          <a:off x="15214111" y="646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170608</xdr:rowOff>
    </xdr:from>
    <xdr:to>
      <xdr:col>76</xdr:col>
      <xdr:colOff>165100</xdr:colOff>
      <xdr:row>37</xdr:row>
      <xdr:rowOff>100758</xdr:rowOff>
    </xdr:to>
    <xdr:sp macro="" textlink="">
      <xdr:nvSpPr>
        <xdr:cNvPr id="545" name="楕円 544"/>
        <xdr:cNvSpPr/>
      </xdr:nvSpPr>
      <xdr:spPr>
        <a:xfrm>
          <a:off x="14541500" y="63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91885</xdr:rowOff>
    </xdr:from>
    <xdr:ext cx="534377" cy="259045"/>
    <xdr:sp macro="" textlink="">
      <xdr:nvSpPr>
        <xdr:cNvPr id="546" name="テキスト ボックス 545"/>
        <xdr:cNvSpPr txBox="1"/>
      </xdr:nvSpPr>
      <xdr:spPr>
        <a:xfrm>
          <a:off x="14325111" y="64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57321</xdr:rowOff>
    </xdr:from>
    <xdr:to>
      <xdr:col>72</xdr:col>
      <xdr:colOff>38100</xdr:colOff>
      <xdr:row>37</xdr:row>
      <xdr:rowOff>158921</xdr:rowOff>
    </xdr:to>
    <xdr:sp macro="" textlink="">
      <xdr:nvSpPr>
        <xdr:cNvPr id="547" name="楕円 546"/>
        <xdr:cNvSpPr/>
      </xdr:nvSpPr>
      <xdr:spPr>
        <a:xfrm>
          <a:off x="13652500" y="64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150048</xdr:rowOff>
    </xdr:from>
    <xdr:ext cx="534377" cy="259045"/>
    <xdr:sp macro="" textlink="">
      <xdr:nvSpPr>
        <xdr:cNvPr id="548" name="テキスト ボックス 547"/>
        <xdr:cNvSpPr txBox="1"/>
      </xdr:nvSpPr>
      <xdr:spPr>
        <a:xfrm>
          <a:off x="13436111" y="64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78450</xdr:rowOff>
    </xdr:from>
    <xdr:to>
      <xdr:col>67</xdr:col>
      <xdr:colOff>101600</xdr:colOff>
      <xdr:row>38</xdr:row>
      <xdr:rowOff>8599</xdr:rowOff>
    </xdr:to>
    <xdr:sp macro="" textlink="">
      <xdr:nvSpPr>
        <xdr:cNvPr id="549" name="楕円 548"/>
        <xdr:cNvSpPr/>
      </xdr:nvSpPr>
      <xdr:spPr>
        <a:xfrm>
          <a:off x="12763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171176</xdr:rowOff>
    </xdr:from>
    <xdr:ext cx="534377" cy="259045"/>
    <xdr:sp macro="" textlink="">
      <xdr:nvSpPr>
        <xdr:cNvPr id="550" name="テキスト ボックス 549"/>
        <xdr:cNvSpPr txBox="1"/>
      </xdr:nvSpPr>
      <xdr:spPr>
        <a:xfrm>
          <a:off x="12547111" y="65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126936</xdr:rowOff>
    </xdr:from>
    <xdr:to>
      <xdr:col>85</xdr:col>
      <xdr:colOff>127000</xdr:colOff>
      <xdr:row>56</xdr:row>
      <xdr:rowOff>26094</xdr:rowOff>
    </xdr:to>
    <xdr:cxnSp macro="">
      <xdr:nvCxnSpPr>
        <xdr:cNvPr id="579" name="直線コネクタ 578"/>
        <xdr:cNvCxnSpPr/>
      </xdr:nvCxnSpPr>
      <xdr:spPr>
        <a:xfrm flipV="1">
          <a:off x="15481300" y="8699436"/>
          <a:ext cx="838200" cy="9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26094</xdr:rowOff>
    </xdr:from>
    <xdr:to>
      <xdr:col>81</xdr:col>
      <xdr:colOff>50800</xdr:colOff>
      <xdr:row>57</xdr:row>
      <xdr:rowOff>110721</xdr:rowOff>
    </xdr:to>
    <xdr:cxnSp macro="">
      <xdr:nvCxnSpPr>
        <xdr:cNvPr id="582" name="直線コネクタ 581"/>
        <xdr:cNvCxnSpPr/>
      </xdr:nvCxnSpPr>
      <xdr:spPr>
        <a:xfrm flipV="1">
          <a:off x="14592300" y="9627294"/>
          <a:ext cx="889000" cy="2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117015</xdr:rowOff>
    </xdr:from>
    <xdr:to>
      <xdr:col>76</xdr:col>
      <xdr:colOff>114300</xdr:colOff>
      <xdr:row>57</xdr:row>
      <xdr:rowOff>110721</xdr:rowOff>
    </xdr:to>
    <xdr:cxnSp macro="">
      <xdr:nvCxnSpPr>
        <xdr:cNvPr id="585" name="直線コネクタ 584"/>
        <xdr:cNvCxnSpPr/>
      </xdr:nvCxnSpPr>
      <xdr:spPr>
        <a:xfrm>
          <a:off x="13703300" y="9718215"/>
          <a:ext cx="889000" cy="1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117015</xdr:rowOff>
    </xdr:from>
    <xdr:to>
      <xdr:col>71</xdr:col>
      <xdr:colOff>177800</xdr:colOff>
      <xdr:row>57</xdr:row>
      <xdr:rowOff>50356</xdr:rowOff>
    </xdr:to>
    <xdr:cxnSp macro="">
      <xdr:nvCxnSpPr>
        <xdr:cNvPr id="588" name="直線コネクタ 587"/>
        <xdr:cNvCxnSpPr/>
      </xdr:nvCxnSpPr>
      <xdr:spPr>
        <a:xfrm flipV="1">
          <a:off x="12814300" y="9718215"/>
          <a:ext cx="889000" cy="10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76136</xdr:rowOff>
    </xdr:from>
    <xdr:to>
      <xdr:col>85</xdr:col>
      <xdr:colOff>177800</xdr:colOff>
      <xdr:row>51</xdr:row>
      <xdr:rowOff>6286</xdr:rowOff>
    </xdr:to>
    <xdr:sp macro="" textlink="">
      <xdr:nvSpPr>
        <xdr:cNvPr id="598" name="楕円 597"/>
        <xdr:cNvSpPr/>
      </xdr:nvSpPr>
      <xdr:spPr>
        <a:xfrm>
          <a:off x="16268700" y="86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29163</xdr:rowOff>
    </xdr:from>
    <xdr:ext cx="599010" cy="259045"/>
    <xdr:sp macro="" textlink="">
      <xdr:nvSpPr>
        <xdr:cNvPr id="599" name="教育費該当値テキスト"/>
        <xdr:cNvSpPr txBox="1"/>
      </xdr:nvSpPr>
      <xdr:spPr>
        <a:xfrm>
          <a:off x="16370300" y="86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146744</xdr:rowOff>
    </xdr:from>
    <xdr:to>
      <xdr:col>81</xdr:col>
      <xdr:colOff>101600</xdr:colOff>
      <xdr:row>56</xdr:row>
      <xdr:rowOff>76894</xdr:rowOff>
    </xdr:to>
    <xdr:sp macro="" textlink="">
      <xdr:nvSpPr>
        <xdr:cNvPr id="600" name="楕円 599"/>
        <xdr:cNvSpPr/>
      </xdr:nvSpPr>
      <xdr:spPr>
        <a:xfrm>
          <a:off x="15430500" y="95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93421</xdr:rowOff>
    </xdr:from>
    <xdr:ext cx="534377" cy="259045"/>
    <xdr:sp macro="" textlink="">
      <xdr:nvSpPr>
        <xdr:cNvPr id="601" name="テキスト ボックス 600"/>
        <xdr:cNvSpPr txBox="1"/>
      </xdr:nvSpPr>
      <xdr:spPr>
        <a:xfrm>
          <a:off x="15214111" y="93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59921</xdr:rowOff>
    </xdr:from>
    <xdr:to>
      <xdr:col>76</xdr:col>
      <xdr:colOff>165100</xdr:colOff>
      <xdr:row>57</xdr:row>
      <xdr:rowOff>161521</xdr:rowOff>
    </xdr:to>
    <xdr:sp macro="" textlink="">
      <xdr:nvSpPr>
        <xdr:cNvPr id="602" name="楕円 601"/>
        <xdr:cNvSpPr/>
      </xdr:nvSpPr>
      <xdr:spPr>
        <a:xfrm>
          <a:off x="14541500" y="98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152648</xdr:rowOff>
    </xdr:from>
    <xdr:ext cx="534377" cy="259045"/>
    <xdr:sp macro="" textlink="">
      <xdr:nvSpPr>
        <xdr:cNvPr id="603" name="テキスト ボックス 602"/>
        <xdr:cNvSpPr txBox="1"/>
      </xdr:nvSpPr>
      <xdr:spPr>
        <a:xfrm>
          <a:off x="14325111" y="99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66215</xdr:rowOff>
    </xdr:from>
    <xdr:to>
      <xdr:col>72</xdr:col>
      <xdr:colOff>38100</xdr:colOff>
      <xdr:row>56</xdr:row>
      <xdr:rowOff>167815</xdr:rowOff>
    </xdr:to>
    <xdr:sp macro="" textlink="">
      <xdr:nvSpPr>
        <xdr:cNvPr id="604" name="楕円 603"/>
        <xdr:cNvSpPr/>
      </xdr:nvSpPr>
      <xdr:spPr>
        <a:xfrm>
          <a:off x="13652500" y="96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12892</xdr:rowOff>
    </xdr:from>
    <xdr:ext cx="534377" cy="259045"/>
    <xdr:sp macro="" textlink="">
      <xdr:nvSpPr>
        <xdr:cNvPr id="605" name="テキスト ボックス 604"/>
        <xdr:cNvSpPr txBox="1"/>
      </xdr:nvSpPr>
      <xdr:spPr>
        <a:xfrm>
          <a:off x="13436111" y="94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171006</xdr:rowOff>
    </xdr:from>
    <xdr:to>
      <xdr:col>67</xdr:col>
      <xdr:colOff>101600</xdr:colOff>
      <xdr:row>57</xdr:row>
      <xdr:rowOff>101156</xdr:rowOff>
    </xdr:to>
    <xdr:sp macro="" textlink="">
      <xdr:nvSpPr>
        <xdr:cNvPr id="606" name="楕円 605"/>
        <xdr:cNvSpPr/>
      </xdr:nvSpPr>
      <xdr:spPr>
        <a:xfrm>
          <a:off x="12763500" y="9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92283</xdr:rowOff>
    </xdr:from>
    <xdr:ext cx="534377" cy="259045"/>
    <xdr:sp macro="" textlink="">
      <xdr:nvSpPr>
        <xdr:cNvPr id="607" name="テキスト ボックス 606"/>
        <xdr:cNvSpPr txBox="1"/>
      </xdr:nvSpPr>
      <xdr:spPr>
        <a:xfrm>
          <a:off x="12547111" y="98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716</xdr:rowOff>
    </xdr:from>
    <xdr:to>
      <xdr:col>85</xdr:col>
      <xdr:colOff>127000</xdr:colOff>
      <xdr:row>78</xdr:row>
      <xdr:rowOff>6672</xdr:rowOff>
    </xdr:to>
    <xdr:cxnSp macro="">
      <xdr:nvCxnSpPr>
        <xdr:cNvPr id="632" name="直線コネクタ 631"/>
        <xdr:cNvCxnSpPr/>
      </xdr:nvCxnSpPr>
      <xdr:spPr>
        <a:xfrm>
          <a:off x="15481300" y="13373816"/>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716</xdr:rowOff>
    </xdr:from>
    <xdr:to>
      <xdr:col>81</xdr:col>
      <xdr:colOff>50800</xdr:colOff>
      <xdr:row>78</xdr:row>
      <xdr:rowOff>4962</xdr:rowOff>
    </xdr:to>
    <xdr:cxnSp macro="">
      <xdr:nvCxnSpPr>
        <xdr:cNvPr id="635" name="直線コネクタ 634"/>
        <xdr:cNvCxnSpPr/>
      </xdr:nvCxnSpPr>
      <xdr:spPr>
        <a:xfrm flipV="1">
          <a:off x="14592300" y="1337381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4962</xdr:rowOff>
    </xdr:from>
    <xdr:to>
      <xdr:col>76</xdr:col>
      <xdr:colOff>114300</xdr:colOff>
      <xdr:row>78</xdr:row>
      <xdr:rowOff>24919</xdr:rowOff>
    </xdr:to>
    <xdr:cxnSp macro="">
      <xdr:nvCxnSpPr>
        <xdr:cNvPr id="638" name="直線コネクタ 637"/>
        <xdr:cNvCxnSpPr/>
      </xdr:nvCxnSpPr>
      <xdr:spPr>
        <a:xfrm flipV="1">
          <a:off x="13703300" y="13378062"/>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22771</xdr:rowOff>
    </xdr:from>
    <xdr:to>
      <xdr:col>71</xdr:col>
      <xdr:colOff>177800</xdr:colOff>
      <xdr:row>78</xdr:row>
      <xdr:rowOff>24919</xdr:rowOff>
    </xdr:to>
    <xdr:cxnSp macro="">
      <xdr:nvCxnSpPr>
        <xdr:cNvPr id="641" name="直線コネクタ 640"/>
        <xdr:cNvCxnSpPr/>
      </xdr:nvCxnSpPr>
      <xdr:spPr>
        <a:xfrm>
          <a:off x="12814300" y="13395871"/>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127322</xdr:rowOff>
    </xdr:from>
    <xdr:to>
      <xdr:col>85</xdr:col>
      <xdr:colOff>177800</xdr:colOff>
      <xdr:row>78</xdr:row>
      <xdr:rowOff>57472</xdr:rowOff>
    </xdr:to>
    <xdr:sp macro="" textlink="">
      <xdr:nvSpPr>
        <xdr:cNvPr id="651" name="楕円 650"/>
        <xdr:cNvSpPr/>
      </xdr:nvSpPr>
      <xdr:spPr>
        <a:xfrm>
          <a:off x="16268700" y="133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2" name="災害復旧費該当値テキスト"/>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121366</xdr:rowOff>
    </xdr:from>
    <xdr:to>
      <xdr:col>81</xdr:col>
      <xdr:colOff>101600</xdr:colOff>
      <xdr:row>78</xdr:row>
      <xdr:rowOff>51516</xdr:rowOff>
    </xdr:to>
    <xdr:sp macro="" textlink="">
      <xdr:nvSpPr>
        <xdr:cNvPr id="653" name="楕円 652"/>
        <xdr:cNvSpPr/>
      </xdr:nvSpPr>
      <xdr:spPr>
        <a:xfrm>
          <a:off x="15430500" y="1332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42643</xdr:rowOff>
    </xdr:from>
    <xdr:ext cx="469744" cy="259045"/>
    <xdr:sp macro="" textlink="">
      <xdr:nvSpPr>
        <xdr:cNvPr id="654" name="テキスト ボックス 653"/>
        <xdr:cNvSpPr txBox="1"/>
      </xdr:nvSpPr>
      <xdr:spPr>
        <a:xfrm>
          <a:off x="15246428" y="1341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125612</xdr:rowOff>
    </xdr:from>
    <xdr:to>
      <xdr:col>76</xdr:col>
      <xdr:colOff>165100</xdr:colOff>
      <xdr:row>78</xdr:row>
      <xdr:rowOff>55762</xdr:rowOff>
    </xdr:to>
    <xdr:sp macro="" textlink="">
      <xdr:nvSpPr>
        <xdr:cNvPr id="655" name="楕円 654"/>
        <xdr:cNvSpPr/>
      </xdr:nvSpPr>
      <xdr:spPr>
        <a:xfrm>
          <a:off x="14541500" y="133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46889</xdr:rowOff>
    </xdr:from>
    <xdr:ext cx="469744" cy="259045"/>
    <xdr:sp macro="" textlink="">
      <xdr:nvSpPr>
        <xdr:cNvPr id="656" name="テキスト ボックス 655"/>
        <xdr:cNvSpPr txBox="1"/>
      </xdr:nvSpPr>
      <xdr:spPr>
        <a:xfrm>
          <a:off x="14357428" y="1341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145569</xdr:rowOff>
    </xdr:from>
    <xdr:to>
      <xdr:col>72</xdr:col>
      <xdr:colOff>38100</xdr:colOff>
      <xdr:row>78</xdr:row>
      <xdr:rowOff>75719</xdr:rowOff>
    </xdr:to>
    <xdr:sp macro="" textlink="">
      <xdr:nvSpPr>
        <xdr:cNvPr id="657" name="楕円 656"/>
        <xdr:cNvSpPr/>
      </xdr:nvSpPr>
      <xdr:spPr>
        <a:xfrm>
          <a:off x="13652500" y="13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66846</xdr:rowOff>
    </xdr:from>
    <xdr:ext cx="313932" cy="259045"/>
    <xdr:sp macro="" textlink="">
      <xdr:nvSpPr>
        <xdr:cNvPr id="658" name="テキスト ボックス 657"/>
        <xdr:cNvSpPr txBox="1"/>
      </xdr:nvSpPr>
      <xdr:spPr>
        <a:xfrm>
          <a:off x="13546333" y="1343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143421</xdr:rowOff>
    </xdr:from>
    <xdr:to>
      <xdr:col>67</xdr:col>
      <xdr:colOff>101600</xdr:colOff>
      <xdr:row>78</xdr:row>
      <xdr:rowOff>73571</xdr:rowOff>
    </xdr:to>
    <xdr:sp macro="" textlink="">
      <xdr:nvSpPr>
        <xdr:cNvPr id="659" name="楕円 658"/>
        <xdr:cNvSpPr/>
      </xdr:nvSpPr>
      <xdr:spPr>
        <a:xfrm>
          <a:off x="12763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64698</xdr:rowOff>
    </xdr:from>
    <xdr:ext cx="378565" cy="259045"/>
    <xdr:sp macro="" textlink="">
      <xdr:nvSpPr>
        <xdr:cNvPr id="660" name="テキスト ボックス 659"/>
        <xdr:cNvSpPr txBox="1"/>
      </xdr:nvSpPr>
      <xdr:spPr>
        <a:xfrm>
          <a:off x="12625017" y="13437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100037</xdr:rowOff>
    </xdr:from>
    <xdr:to>
      <xdr:col>85</xdr:col>
      <xdr:colOff>127000</xdr:colOff>
      <xdr:row>96</xdr:row>
      <xdr:rowOff>110103</xdr:rowOff>
    </xdr:to>
    <xdr:cxnSp macro="">
      <xdr:nvCxnSpPr>
        <xdr:cNvPr id="689" name="直線コネクタ 688"/>
        <xdr:cNvCxnSpPr/>
      </xdr:nvCxnSpPr>
      <xdr:spPr>
        <a:xfrm>
          <a:off x="15481300" y="16559237"/>
          <a:ext cx="8382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100037</xdr:rowOff>
    </xdr:from>
    <xdr:to>
      <xdr:col>81</xdr:col>
      <xdr:colOff>50800</xdr:colOff>
      <xdr:row>96</xdr:row>
      <xdr:rowOff>107855</xdr:rowOff>
    </xdr:to>
    <xdr:cxnSp macro="">
      <xdr:nvCxnSpPr>
        <xdr:cNvPr id="692" name="直線コネクタ 691"/>
        <xdr:cNvCxnSpPr/>
      </xdr:nvCxnSpPr>
      <xdr:spPr>
        <a:xfrm flipV="1">
          <a:off x="14592300" y="1655923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107855</xdr:rowOff>
    </xdr:from>
    <xdr:to>
      <xdr:col>76</xdr:col>
      <xdr:colOff>114300</xdr:colOff>
      <xdr:row>96</xdr:row>
      <xdr:rowOff>125436</xdr:rowOff>
    </xdr:to>
    <xdr:cxnSp macro="">
      <xdr:nvCxnSpPr>
        <xdr:cNvPr id="695" name="直線コネクタ 694"/>
        <xdr:cNvCxnSpPr/>
      </xdr:nvCxnSpPr>
      <xdr:spPr>
        <a:xfrm flipV="1">
          <a:off x="13703300" y="16567055"/>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120155</xdr:rowOff>
    </xdr:from>
    <xdr:to>
      <xdr:col>71</xdr:col>
      <xdr:colOff>177800</xdr:colOff>
      <xdr:row>96</xdr:row>
      <xdr:rowOff>125436</xdr:rowOff>
    </xdr:to>
    <xdr:cxnSp macro="">
      <xdr:nvCxnSpPr>
        <xdr:cNvPr id="698" name="直線コネクタ 697"/>
        <xdr:cNvCxnSpPr/>
      </xdr:nvCxnSpPr>
      <xdr:spPr>
        <a:xfrm>
          <a:off x="12814300" y="16579355"/>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59303</xdr:rowOff>
    </xdr:from>
    <xdr:to>
      <xdr:col>85</xdr:col>
      <xdr:colOff>177800</xdr:colOff>
      <xdr:row>96</xdr:row>
      <xdr:rowOff>160903</xdr:rowOff>
    </xdr:to>
    <xdr:sp macro="" textlink="">
      <xdr:nvSpPr>
        <xdr:cNvPr id="708" name="楕円 707"/>
        <xdr:cNvSpPr/>
      </xdr:nvSpPr>
      <xdr:spPr>
        <a:xfrm>
          <a:off x="16268700" y="165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82180</xdr:rowOff>
    </xdr:from>
    <xdr:ext cx="534377" cy="259045"/>
    <xdr:sp macro="" textlink="">
      <xdr:nvSpPr>
        <xdr:cNvPr id="709" name="公債費該当値テキスト"/>
        <xdr:cNvSpPr txBox="1"/>
      </xdr:nvSpPr>
      <xdr:spPr>
        <a:xfrm>
          <a:off x="16370300" y="163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49237</xdr:rowOff>
    </xdr:from>
    <xdr:to>
      <xdr:col>81</xdr:col>
      <xdr:colOff>101600</xdr:colOff>
      <xdr:row>96</xdr:row>
      <xdr:rowOff>150837</xdr:rowOff>
    </xdr:to>
    <xdr:sp macro="" textlink="">
      <xdr:nvSpPr>
        <xdr:cNvPr id="710" name="楕円 709"/>
        <xdr:cNvSpPr/>
      </xdr:nvSpPr>
      <xdr:spPr>
        <a:xfrm>
          <a:off x="15430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167364</xdr:rowOff>
    </xdr:from>
    <xdr:ext cx="534377" cy="259045"/>
    <xdr:sp macro="" textlink="">
      <xdr:nvSpPr>
        <xdr:cNvPr id="711" name="テキスト ボックス 710"/>
        <xdr:cNvSpPr txBox="1"/>
      </xdr:nvSpPr>
      <xdr:spPr>
        <a:xfrm>
          <a:off x="15214111" y="162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57055</xdr:rowOff>
    </xdr:from>
    <xdr:to>
      <xdr:col>76</xdr:col>
      <xdr:colOff>165100</xdr:colOff>
      <xdr:row>96</xdr:row>
      <xdr:rowOff>158655</xdr:rowOff>
    </xdr:to>
    <xdr:sp macro="" textlink="">
      <xdr:nvSpPr>
        <xdr:cNvPr id="712" name="楕円 711"/>
        <xdr:cNvSpPr/>
      </xdr:nvSpPr>
      <xdr:spPr>
        <a:xfrm>
          <a:off x="14541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3732</xdr:rowOff>
    </xdr:from>
    <xdr:ext cx="534377" cy="259045"/>
    <xdr:sp macro="" textlink="">
      <xdr:nvSpPr>
        <xdr:cNvPr id="713" name="テキスト ボックス 712"/>
        <xdr:cNvSpPr txBox="1"/>
      </xdr:nvSpPr>
      <xdr:spPr>
        <a:xfrm>
          <a:off x="14325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74636</xdr:rowOff>
    </xdr:from>
    <xdr:to>
      <xdr:col>72</xdr:col>
      <xdr:colOff>38100</xdr:colOff>
      <xdr:row>97</xdr:row>
      <xdr:rowOff>4786</xdr:rowOff>
    </xdr:to>
    <xdr:sp macro="" textlink="">
      <xdr:nvSpPr>
        <xdr:cNvPr id="714" name="楕円 713"/>
        <xdr:cNvSpPr/>
      </xdr:nvSpPr>
      <xdr:spPr>
        <a:xfrm>
          <a:off x="13652500" y="16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21313</xdr:rowOff>
    </xdr:from>
    <xdr:ext cx="534377" cy="259045"/>
    <xdr:sp macro="" textlink="">
      <xdr:nvSpPr>
        <xdr:cNvPr id="715" name="テキスト ボックス 714"/>
        <xdr:cNvSpPr txBox="1"/>
      </xdr:nvSpPr>
      <xdr:spPr>
        <a:xfrm>
          <a:off x="13436111" y="163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69355</xdr:rowOff>
    </xdr:from>
    <xdr:to>
      <xdr:col>67</xdr:col>
      <xdr:colOff>101600</xdr:colOff>
      <xdr:row>96</xdr:row>
      <xdr:rowOff>170955</xdr:rowOff>
    </xdr:to>
    <xdr:sp macro="" textlink="">
      <xdr:nvSpPr>
        <xdr:cNvPr id="716" name="楕円 715"/>
        <xdr:cNvSpPr/>
      </xdr:nvSpPr>
      <xdr:spPr>
        <a:xfrm>
          <a:off x="12763500" y="165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16032</xdr:rowOff>
    </xdr:from>
    <xdr:ext cx="534377" cy="259045"/>
    <xdr:sp macro="" textlink="">
      <xdr:nvSpPr>
        <xdr:cNvPr id="717" name="テキスト ボックス 716"/>
        <xdr:cNvSpPr txBox="1"/>
      </xdr:nvSpPr>
      <xdr:spPr>
        <a:xfrm>
          <a:off x="12547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・総務費は、ふるさと応援寄附返礼品やふるさと応援寄附基金積立金、寄附金の受領業務委託料等ふるさと応援寄附の増収に伴う経費の増により前年度より住民一人当たりのコストが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124,641</a:t>
          </a:r>
          <a:r>
            <a:rPr kumimoji="1" lang="ja-JP" altLang="en-US" sz="1300">
              <a:latin typeface="ＭＳ Ｐゴシック" panose="020B0600070205080204" pitchFamily="50" charset="-128"/>
              <a:ea typeface="ＭＳ Ｐゴシック" panose="020B0600070205080204" pitchFamily="50" charset="-128"/>
            </a:rPr>
            <a:t>円上昇したが、類似団体平均値は下回った。</a:t>
          </a:r>
        </a:p>
        <a:p>
          <a:r>
            <a:rPr kumimoji="1" lang="ja-JP" altLang="en-US" sz="1300">
              <a:latin typeface="ＭＳ Ｐゴシック" panose="020B0600070205080204" pitchFamily="50" charset="-128"/>
              <a:ea typeface="ＭＳ Ｐゴシック" panose="020B0600070205080204" pitchFamily="50" charset="-128"/>
            </a:rPr>
            <a:t>・衛生費は、火葬場の建設に伴う神埼市・吉野ヶ里町葬祭組合負担金の減により住民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19,133</a:t>
          </a:r>
          <a:r>
            <a:rPr kumimoji="1" lang="ja-JP" altLang="en-US" sz="1300">
              <a:latin typeface="ＭＳ Ｐゴシック" panose="020B0600070205080204" pitchFamily="50" charset="-128"/>
              <a:ea typeface="ＭＳ Ｐゴシック" panose="020B0600070205080204" pitchFamily="50" charset="-128"/>
            </a:rPr>
            <a:t>円減少。類似団体平均値を大きく下回った。</a:t>
          </a:r>
        </a:p>
        <a:p>
          <a:r>
            <a:rPr kumimoji="1" lang="ja-JP" altLang="en-US" sz="1300">
              <a:latin typeface="ＭＳ Ｐゴシック" panose="020B0600070205080204" pitchFamily="50" charset="-128"/>
              <a:ea typeface="ＭＳ Ｐゴシック" panose="020B0600070205080204" pitchFamily="50" charset="-128"/>
            </a:rPr>
            <a:t>・商工費は、吉野ヶ里町応援クーポン券発行事業や吉野ヶ里町中小企業者事業継続支援金等により、前年度より住民一人当たりのコストが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円増加したものの、類似団体平均値は下回った。</a:t>
          </a:r>
        </a:p>
        <a:p>
          <a:r>
            <a:rPr kumimoji="1" lang="ja-JP" altLang="en-US" sz="1300">
              <a:latin typeface="ＭＳ Ｐゴシック" panose="020B0600070205080204" pitchFamily="50" charset="-128"/>
              <a:ea typeface="ＭＳ Ｐゴシック" panose="020B0600070205080204" pitchFamily="50" charset="-128"/>
            </a:rPr>
            <a:t>・教育費は、文化体育館整備事業による普通建設事業の大幅な増や小中学校タブレットパソコン整備に伴う無線ＬＡＮ整備業務等の物件費の増により、住民一人当たりのコストが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121,766</a:t>
          </a:r>
          <a:r>
            <a:rPr kumimoji="1" lang="ja-JP" altLang="en-US" sz="1300">
              <a:latin typeface="ＭＳ Ｐゴシック" panose="020B0600070205080204" pitchFamily="50" charset="-128"/>
              <a:ea typeface="ＭＳ Ｐゴシック" panose="020B0600070205080204" pitchFamily="50" charset="-128"/>
            </a:rPr>
            <a:t>円増加し、平均値を大きく上回ったことで類似団体では最も高額となった。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・公債費は、地方道路等整備事業債や公営住宅建設事業債の一部償還終了等により償還元金が減少し、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人当たりの公債費も</a:t>
          </a:r>
          <a:r>
            <a:rPr kumimoji="1" lang="en-US" altLang="ja-JP" sz="1300">
              <a:latin typeface="ＭＳ Ｐゴシック" panose="020B0600070205080204" pitchFamily="50" charset="-128"/>
              <a:ea typeface="ＭＳ Ｐゴシック" panose="020B0600070205080204" pitchFamily="50" charset="-128"/>
            </a:rPr>
            <a:t>1,321</a:t>
          </a:r>
          <a:r>
            <a:rPr kumimoji="1" lang="ja-JP" altLang="en-US" sz="1300">
              <a:latin typeface="ＭＳ Ｐゴシック" panose="020B0600070205080204" pitchFamily="50" charset="-128"/>
              <a:ea typeface="ＭＳ Ｐゴシック" panose="020B0600070205080204" pitchFamily="50" charset="-128"/>
            </a:rPr>
            <a:t>円減少した。依然として類似団体平均値を上回っている。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財政調整基金の取り崩しは、歳出全般経費の増加及び合併算定替えによる普通交付税（臨財債振替額含む）の減等により、昨年度より</a:t>
          </a:r>
          <a:r>
            <a:rPr kumimoji="1" lang="en-US" altLang="ja-JP" sz="1200">
              <a:latin typeface="ＭＳ ゴシック" pitchFamily="49" charset="-128"/>
              <a:ea typeface="ＭＳ ゴシック" pitchFamily="49" charset="-128"/>
            </a:rPr>
            <a:t>203,843</a:t>
          </a:r>
          <a:r>
            <a:rPr kumimoji="1" lang="ja-JP" altLang="en-US" sz="1200">
              <a:latin typeface="ＭＳ ゴシック" pitchFamily="49" charset="-128"/>
              <a:ea typeface="ＭＳ ゴシック" pitchFamily="49" charset="-128"/>
            </a:rPr>
            <a:t>千円減少したものの、</a:t>
          </a:r>
          <a:r>
            <a:rPr kumimoji="1" lang="en-US" altLang="ja-JP" sz="1200">
              <a:latin typeface="ＭＳ ゴシック" pitchFamily="49" charset="-128"/>
              <a:ea typeface="ＭＳ ゴシック" pitchFamily="49" charset="-128"/>
            </a:rPr>
            <a:t>156,209</a:t>
          </a:r>
          <a:r>
            <a:rPr kumimoji="1" lang="ja-JP" altLang="en-US" sz="1200">
              <a:latin typeface="ＭＳ ゴシック" pitchFamily="49" charset="-128"/>
              <a:ea typeface="ＭＳ ゴシック" pitchFamily="49" charset="-128"/>
            </a:rPr>
            <a:t>千円を取り崩し、残高は</a:t>
          </a:r>
          <a:r>
            <a:rPr kumimoji="1" lang="en-US" altLang="ja-JP" sz="1200">
              <a:latin typeface="ＭＳ ゴシック" pitchFamily="49" charset="-128"/>
              <a:ea typeface="ＭＳ ゴシック" pitchFamily="49" charset="-128"/>
            </a:rPr>
            <a:t>72,430</a:t>
          </a:r>
          <a:r>
            <a:rPr kumimoji="1" lang="ja-JP" altLang="en-US" sz="1200">
              <a:latin typeface="ＭＳ ゴシック" pitchFamily="49" charset="-128"/>
              <a:ea typeface="ＭＳ ゴシック" pitchFamily="49" charset="-128"/>
            </a:rPr>
            <a:t>千円減少した。標準財政規模に対する財政調整基金残高比率も</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ポイント低下している。実質収支は</a:t>
          </a:r>
          <a:r>
            <a:rPr kumimoji="1" lang="en-US" altLang="ja-JP" sz="1200">
              <a:latin typeface="ＭＳ ゴシック" pitchFamily="49" charset="-128"/>
              <a:ea typeface="ＭＳ ゴシック" pitchFamily="49" charset="-128"/>
            </a:rPr>
            <a:t>52,029</a:t>
          </a:r>
          <a:r>
            <a:rPr kumimoji="1" lang="ja-JP" altLang="en-US" sz="1200">
              <a:latin typeface="ＭＳ ゴシック" pitchFamily="49" charset="-128"/>
              <a:ea typeface="ＭＳ ゴシック" pitchFamily="49" charset="-128"/>
            </a:rPr>
            <a:t>千円となり、実質収支比率は前年度に比べ</a:t>
          </a:r>
          <a:r>
            <a:rPr kumimoji="1" lang="en-US" altLang="ja-JP" sz="1200">
              <a:latin typeface="ＭＳ ゴシック" pitchFamily="49" charset="-128"/>
              <a:ea typeface="ＭＳ ゴシック" pitchFamily="49" charset="-128"/>
            </a:rPr>
            <a:t>2.11</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1.07</a:t>
          </a:r>
          <a:r>
            <a:rPr kumimoji="1" lang="ja-JP" altLang="en-US" sz="1200">
              <a:latin typeface="ＭＳ ゴシック" pitchFamily="49" charset="-128"/>
              <a:ea typeface="ＭＳ ゴシック" pitchFamily="49" charset="-128"/>
            </a:rPr>
            <a:t>％、実質単年度収支は財政調整基金の取り崩しによりマイナスとなり、実質単年度収支比率も▲</a:t>
          </a:r>
          <a:r>
            <a:rPr kumimoji="1" lang="en-US" altLang="ja-JP" sz="1200">
              <a:latin typeface="ＭＳ ゴシック" pitchFamily="49" charset="-128"/>
              <a:ea typeface="ＭＳ ゴシック" pitchFamily="49" charset="-128"/>
            </a:rPr>
            <a:t>5.01</a:t>
          </a:r>
          <a:r>
            <a:rPr kumimoji="1" lang="ja-JP" altLang="en-US" sz="1200">
              <a:latin typeface="ＭＳ ゴシック" pitchFamily="49" charset="-128"/>
              <a:ea typeface="ＭＳ ゴシック" pitchFamily="49" charset="-128"/>
            </a:rPr>
            <a:t>％となった。町税等適切な財源確保により、健全な行財政運営に努める。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30476;&#12408;&#22577;&#21578;&#65289;&#12304;&#36001;&#25919;&#29366;&#27841;&#36039;&#26009;&#38598;&#12305;_413275_&#21513;&#37326;&#12534;&#37324;&#30010;_2020(2&#22238;&#30446;&#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52.2</v>
          </cell>
          <cell r="BX53">
            <v>52.7</v>
          </cell>
          <cell r="CF53">
            <v>54.7</v>
          </cell>
          <cell r="CN53">
            <v>56.3</v>
          </cell>
          <cell r="CV53">
            <v>55.1</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row>
        <row r="75">
          <cell r="BP75">
            <v>11.3</v>
          </cell>
          <cell r="BX75">
            <v>11.2</v>
          </cell>
          <cell r="CF75">
            <v>10.8</v>
          </cell>
          <cell r="CN75">
            <v>10.9</v>
          </cell>
          <cell r="CV75">
            <v>10.1</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12532856</v>
      </c>
      <c r="BO4" s="395"/>
      <c r="BP4" s="395"/>
      <c r="BQ4" s="395"/>
      <c r="BR4" s="395"/>
      <c r="BS4" s="395"/>
      <c r="BT4" s="395"/>
      <c r="BU4" s="396"/>
      <c r="BV4" s="394">
        <v>8760986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1.1000000000000001</v>
      </c>
      <c r="CU4" s="401"/>
      <c r="CV4" s="401"/>
      <c r="CW4" s="401"/>
      <c r="CX4" s="401"/>
      <c r="CY4" s="401"/>
      <c r="CZ4" s="401"/>
      <c r="DA4" s="402"/>
      <c r="DB4" s="400">
        <v>3.2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12270420</v>
      </c>
      <c r="BO5" s="432"/>
      <c r="BP5" s="432"/>
      <c r="BQ5" s="432"/>
      <c r="BR5" s="432"/>
      <c r="BS5" s="432"/>
      <c r="BT5" s="432"/>
      <c r="BU5" s="433"/>
      <c r="BV5" s="431">
        <v>8538448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90.5</v>
      </c>
      <c r="CU5" s="429"/>
      <c r="CV5" s="429"/>
      <c r="CW5" s="429"/>
      <c r="CX5" s="429"/>
      <c r="CY5" s="429"/>
      <c r="CZ5" s="429"/>
      <c r="DA5" s="430"/>
      <c r="DB5" s="428">
        <v>92.8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262436</v>
      </c>
      <c r="BO6" s="432"/>
      <c r="BP6" s="432"/>
      <c r="BQ6" s="432"/>
      <c r="BR6" s="432"/>
      <c r="BS6" s="432"/>
      <c r="BT6" s="432"/>
      <c r="BU6" s="433"/>
      <c r="BV6" s="431">
        <v>222538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94.4</v>
      </c>
      <c r="CU6" s="469"/>
      <c r="CV6" s="469"/>
      <c r="CW6" s="469"/>
      <c r="CX6" s="469"/>
      <c r="CY6" s="469"/>
      <c r="CZ6" s="469"/>
      <c r="DA6" s="470"/>
      <c r="DB6" s="468">
        <v>97.2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210407</v>
      </c>
      <c r="BO7" s="432"/>
      <c r="BP7" s="432"/>
      <c r="BQ7" s="432"/>
      <c r="BR7" s="432"/>
      <c r="BS7" s="432"/>
      <c r="BT7" s="432"/>
      <c r="BU7" s="433"/>
      <c r="BV7" s="431">
        <v>73999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4867318</v>
      </c>
      <c r="CU7" s="432"/>
      <c r="CV7" s="432"/>
      <c r="CW7" s="432"/>
      <c r="CX7" s="432"/>
      <c r="CY7" s="432"/>
      <c r="CZ7" s="432"/>
      <c r="DA7" s="433"/>
      <c r="DB7" s="431">
        <v>4673689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52029</v>
      </c>
      <c r="BO8" s="432"/>
      <c r="BP8" s="432"/>
      <c r="BQ8" s="432"/>
      <c r="BR8" s="432"/>
      <c r="BS8" s="432"/>
      <c r="BT8" s="432"/>
      <c r="BU8" s="433"/>
      <c r="BV8" s="431">
        <v>148539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16323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-96510</v>
      </c>
      <c r="BO9" s="432"/>
      <c r="BP9" s="432"/>
      <c r="BQ9" s="432"/>
      <c r="BR9" s="432"/>
      <c r="BS9" s="432"/>
      <c r="BT9" s="432"/>
      <c r="BU9" s="433"/>
      <c r="BV9" s="431">
        <v>79510</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15</v>
      </c>
      <c r="CU9" s="429"/>
      <c r="CV9" s="429"/>
      <c r="CW9" s="429"/>
      <c r="CX9" s="429"/>
      <c r="CY9" s="429"/>
      <c r="CZ9" s="429"/>
      <c r="DA9" s="430"/>
      <c r="DB9" s="428">
        <v>15.6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16411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105</v>
      </c>
      <c r="AV10" s="464"/>
      <c r="AW10" s="464"/>
      <c r="AX10" s="464"/>
      <c r="AY10" s="465" t="s">
        <v>121</v>
      </c>
      <c r="AZ10" s="466"/>
      <c r="BA10" s="466"/>
      <c r="BB10" s="466"/>
      <c r="BC10" s="466"/>
      <c r="BD10" s="466"/>
      <c r="BE10" s="466"/>
      <c r="BF10" s="466"/>
      <c r="BG10" s="466"/>
      <c r="BH10" s="466"/>
      <c r="BI10" s="466"/>
      <c r="BJ10" s="466"/>
      <c r="BK10" s="466"/>
      <c r="BL10" s="466"/>
      <c r="BM10" s="467"/>
      <c r="BN10" s="431">
        <v>8779</v>
      </c>
      <c r="BO10" s="432"/>
      <c r="BP10" s="432"/>
      <c r="BQ10" s="432"/>
      <c r="BR10" s="432"/>
      <c r="BS10" s="432"/>
      <c r="BT10" s="432"/>
      <c r="BU10" s="433"/>
      <c r="BV10" s="431">
        <v>34165</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16169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156209</v>
      </c>
      <c r="BO12" s="432"/>
      <c r="BP12" s="432"/>
      <c r="BQ12" s="432"/>
      <c r="BR12" s="432"/>
      <c r="BS12" s="432"/>
      <c r="BT12" s="432"/>
      <c r="BU12" s="433"/>
      <c r="BV12" s="431">
        <v>360052</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15974</v>
      </c>
      <c r="S13" s="516"/>
      <c r="T13" s="516"/>
      <c r="U13" s="516"/>
      <c r="V13" s="517"/>
      <c r="W13" s="447" t="s">
        <v>140</v>
      </c>
      <c r="X13" s="448"/>
      <c r="Y13" s="448"/>
      <c r="Z13" s="448"/>
      <c r="AA13" s="448"/>
      <c r="AB13" s="438"/>
      <c r="AC13" s="482">
        <v>398</v>
      </c>
      <c r="AD13" s="483"/>
      <c r="AE13" s="483"/>
      <c r="AF13" s="483"/>
      <c r="AG13" s="525"/>
      <c r="AH13" s="482">
        <v>417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-243940</v>
      </c>
      <c r="BO13" s="432"/>
      <c r="BP13" s="432"/>
      <c r="BQ13" s="432"/>
      <c r="BR13" s="432"/>
      <c r="BS13" s="432"/>
      <c r="BT13" s="432"/>
      <c r="BU13" s="433"/>
      <c r="BV13" s="431">
        <v>-246377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16187</v>
      </c>
      <c r="S14" s="516"/>
      <c r="T14" s="516"/>
      <c r="U14" s="516"/>
      <c r="V14" s="517"/>
      <c r="W14" s="421"/>
      <c r="X14" s="422"/>
      <c r="Y14" s="422"/>
      <c r="Z14" s="422"/>
      <c r="AA14" s="422"/>
      <c r="AB14" s="411"/>
      <c r="AC14" s="518">
        <v>5.0999999999999996</v>
      </c>
      <c r="AD14" s="519"/>
      <c r="AE14" s="519"/>
      <c r="AF14" s="519"/>
      <c r="AG14" s="520"/>
      <c r="AH14" s="518">
        <v>5.4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16008</v>
      </c>
      <c r="S15" s="516"/>
      <c r="T15" s="516"/>
      <c r="U15" s="516"/>
      <c r="V15" s="517"/>
      <c r="W15" s="447" t="s">
        <v>148</v>
      </c>
      <c r="X15" s="448"/>
      <c r="Y15" s="448"/>
      <c r="Z15" s="448"/>
      <c r="AA15" s="448"/>
      <c r="AB15" s="438"/>
      <c r="AC15" s="482">
        <v>2221</v>
      </c>
      <c r="AD15" s="483"/>
      <c r="AE15" s="483"/>
      <c r="AF15" s="483"/>
      <c r="AG15" s="525"/>
      <c r="AH15" s="482">
        <v>2144</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2167851</v>
      </c>
      <c r="BO15" s="395"/>
      <c r="BP15" s="395"/>
      <c r="BQ15" s="395"/>
      <c r="BR15" s="395"/>
      <c r="BS15" s="395"/>
      <c r="BT15" s="395"/>
      <c r="BU15" s="396"/>
      <c r="BV15" s="394">
        <v>1997771</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28.4</v>
      </c>
      <c r="AD16" s="519"/>
      <c r="AE16" s="519"/>
      <c r="AF16" s="519"/>
      <c r="AG16" s="520"/>
      <c r="AH16" s="518">
        <v>27.5</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4040291</v>
      </c>
      <c r="BO16" s="432"/>
      <c r="BP16" s="432"/>
      <c r="BQ16" s="432"/>
      <c r="BR16" s="432"/>
      <c r="BS16" s="432"/>
      <c r="BT16" s="432"/>
      <c r="BU16" s="433"/>
      <c r="BV16" s="431">
        <v>3817274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5189</v>
      </c>
      <c r="AD17" s="483"/>
      <c r="AE17" s="483"/>
      <c r="AF17" s="483"/>
      <c r="AG17" s="525"/>
      <c r="AH17" s="482">
        <v>5226</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2751262</v>
      </c>
      <c r="BO17" s="432"/>
      <c r="BP17" s="432"/>
      <c r="BQ17" s="432"/>
      <c r="BR17" s="432"/>
      <c r="BS17" s="432"/>
      <c r="BT17" s="432"/>
      <c r="BU17" s="433"/>
      <c r="BV17" s="431">
        <v>2547838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43.99</v>
      </c>
      <c r="M18" s="547"/>
      <c r="N18" s="547"/>
      <c r="O18" s="547"/>
      <c r="P18" s="547"/>
      <c r="Q18" s="547"/>
      <c r="R18" s="548"/>
      <c r="S18" s="548"/>
      <c r="T18" s="548"/>
      <c r="U18" s="548"/>
      <c r="V18" s="549"/>
      <c r="W18" s="449"/>
      <c r="X18" s="450"/>
      <c r="Y18" s="450"/>
      <c r="Z18" s="450"/>
      <c r="AA18" s="450"/>
      <c r="AB18" s="441"/>
      <c r="AC18" s="550">
        <v>66.5</v>
      </c>
      <c r="AD18" s="551"/>
      <c r="AE18" s="551"/>
      <c r="AF18" s="551"/>
      <c r="AG18" s="552"/>
      <c r="AH18" s="550">
        <v>67.099999999999994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4463763</v>
      </c>
      <c r="BO18" s="432"/>
      <c r="BP18" s="432"/>
      <c r="BQ18" s="432"/>
      <c r="BR18" s="432"/>
      <c r="BS18" s="432"/>
      <c r="BT18" s="432"/>
      <c r="BU18" s="433"/>
      <c r="BV18" s="431">
        <v>4533475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371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5778508</v>
      </c>
      <c r="BO19" s="432"/>
      <c r="BP19" s="432"/>
      <c r="BQ19" s="432"/>
      <c r="BR19" s="432"/>
      <c r="BS19" s="432"/>
      <c r="BT19" s="432"/>
      <c r="BU19" s="433"/>
      <c r="BV19" s="431">
        <v>5658502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6137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8769210</v>
      </c>
      <c r="BO23" s="432"/>
      <c r="BP23" s="432"/>
      <c r="BQ23" s="432"/>
      <c r="BR23" s="432"/>
      <c r="BS23" s="432"/>
      <c r="BT23" s="432"/>
      <c r="BU23" s="433"/>
      <c r="BV23" s="431">
        <v>9217594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7500</v>
      </c>
      <c r="R24" s="483"/>
      <c r="S24" s="483"/>
      <c r="T24" s="483"/>
      <c r="U24" s="483"/>
      <c r="V24" s="525"/>
      <c r="W24" s="584"/>
      <c r="X24" s="572"/>
      <c r="Y24" s="573"/>
      <c r="Z24" s="481" t="s">
        <v>172</v>
      </c>
      <c r="AA24" s="461"/>
      <c r="AB24" s="461"/>
      <c r="AC24" s="461"/>
      <c r="AD24" s="461"/>
      <c r="AE24" s="461"/>
      <c r="AF24" s="461"/>
      <c r="AG24" s="462"/>
      <c r="AH24" s="482">
        <v>130</v>
      </c>
      <c r="AI24" s="483"/>
      <c r="AJ24" s="483"/>
      <c r="AK24" s="483"/>
      <c r="AL24" s="525"/>
      <c r="AM24" s="482">
        <v>385580</v>
      </c>
      <c r="AN24" s="483"/>
      <c r="AO24" s="483"/>
      <c r="AP24" s="483"/>
      <c r="AQ24" s="483"/>
      <c r="AR24" s="525"/>
      <c r="AS24" s="482">
        <v>2966</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7806427</v>
      </c>
      <c r="BO24" s="432"/>
      <c r="BP24" s="432"/>
      <c r="BQ24" s="432"/>
      <c r="BR24" s="432"/>
      <c r="BS24" s="432"/>
      <c r="BT24" s="432"/>
      <c r="BU24" s="433"/>
      <c r="BV24" s="431">
        <v>8199486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6000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128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333054</v>
      </c>
      <c r="BO25" s="395"/>
      <c r="BP25" s="395"/>
      <c r="BQ25" s="395"/>
      <c r="BR25" s="395"/>
      <c r="BS25" s="395"/>
      <c r="BT25" s="395"/>
      <c r="BU25" s="396"/>
      <c r="BV25" s="394">
        <v>275128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5250</v>
      </c>
      <c r="R26" s="483"/>
      <c r="S26" s="483"/>
      <c r="T26" s="483"/>
      <c r="U26" s="483"/>
      <c r="V26" s="525"/>
      <c r="W26" s="584"/>
      <c r="X26" s="572"/>
      <c r="Y26" s="573"/>
      <c r="Z26" s="481" t="s">
        <v>179</v>
      </c>
      <c r="AA26" s="608"/>
      <c r="AB26" s="608"/>
      <c r="AC26" s="608"/>
      <c r="AD26" s="608"/>
      <c r="AE26" s="608"/>
      <c r="AF26" s="608"/>
      <c r="AG26" s="609"/>
      <c r="AH26" s="482" t="s">
        <v>176</v>
      </c>
      <c r="AI26" s="483"/>
      <c r="AJ26" s="483"/>
      <c r="AK26" s="483"/>
      <c r="AL26" s="525"/>
      <c r="AM26" s="482" t="s">
        <v>176</v>
      </c>
      <c r="AN26" s="483"/>
      <c r="AO26" s="483"/>
      <c r="AP26" s="483"/>
      <c r="AQ26" s="483"/>
      <c r="AR26" s="525"/>
      <c r="AS26" s="482" t="s">
        <v>138</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3100</v>
      </c>
      <c r="R27" s="483"/>
      <c r="S27" s="483"/>
      <c r="T27" s="483"/>
      <c r="U27" s="483"/>
      <c r="V27" s="525"/>
      <c r="W27" s="584"/>
      <c r="X27" s="572"/>
      <c r="Y27" s="573"/>
      <c r="Z27" s="481" t="s">
        <v>182</v>
      </c>
      <c r="AA27" s="461"/>
      <c r="AB27" s="461"/>
      <c r="AC27" s="461"/>
      <c r="AD27" s="461"/>
      <c r="AE27" s="461"/>
      <c r="AF27" s="461"/>
      <c r="AG27" s="462"/>
      <c r="AH27" s="482">
        <v>6</v>
      </c>
      <c r="AI27" s="483"/>
      <c r="AJ27" s="483"/>
      <c r="AK27" s="483"/>
      <c r="AL27" s="525"/>
      <c r="AM27" s="482">
        <v>19794</v>
      </c>
      <c r="AN27" s="483"/>
      <c r="AO27" s="483"/>
      <c r="AP27" s="483"/>
      <c r="AQ27" s="483"/>
      <c r="AR27" s="525"/>
      <c r="AS27" s="482">
        <v>3299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v>319375</v>
      </c>
      <c r="BO27" s="606"/>
      <c r="BP27" s="606"/>
      <c r="BQ27" s="606"/>
      <c r="BR27" s="606"/>
      <c r="BS27" s="606"/>
      <c r="BT27" s="606"/>
      <c r="BU27" s="607"/>
      <c r="BV27" s="605">
        <v>319044</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2500</v>
      </c>
      <c r="R28" s="483"/>
      <c r="S28" s="483"/>
      <c r="T28" s="483"/>
      <c r="U28" s="483"/>
      <c r="V28" s="525"/>
      <c r="W28" s="584"/>
      <c r="X28" s="572"/>
      <c r="Y28" s="573"/>
      <c r="Z28" s="481" t="s">
        <v>185</v>
      </c>
      <c r="AA28" s="461"/>
      <c r="AB28" s="461"/>
      <c r="AC28" s="461"/>
      <c r="AD28" s="461"/>
      <c r="AE28" s="461"/>
      <c r="AF28" s="461"/>
      <c r="AG28" s="462"/>
      <c r="AH28" s="482">
        <v>4</v>
      </c>
      <c r="AI28" s="483"/>
      <c r="AJ28" s="483"/>
      <c r="AK28" s="483"/>
      <c r="AL28" s="525"/>
      <c r="AM28" s="482">
        <v>10412</v>
      </c>
      <c r="AN28" s="483"/>
      <c r="AO28" s="483"/>
      <c r="AP28" s="483"/>
      <c r="AQ28" s="483"/>
      <c r="AR28" s="525"/>
      <c r="AS28" s="482">
        <v>2603</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2292887</v>
      </c>
      <c r="BO28" s="395"/>
      <c r="BP28" s="395"/>
      <c r="BQ28" s="395"/>
      <c r="BR28" s="395"/>
      <c r="BS28" s="395"/>
      <c r="BT28" s="395"/>
      <c r="BU28" s="396"/>
      <c r="BV28" s="394">
        <v>2365318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2330</v>
      </c>
      <c r="R29" s="483"/>
      <c r="S29" s="483"/>
      <c r="T29" s="483"/>
      <c r="U29" s="483"/>
      <c r="V29" s="525"/>
      <c r="W29" s="585"/>
      <c r="X29" s="586"/>
      <c r="Y29" s="587"/>
      <c r="Z29" s="481" t="s">
        <v>188</v>
      </c>
      <c r="AA29" s="461"/>
      <c r="AB29" s="461"/>
      <c r="AC29" s="461"/>
      <c r="AD29" s="461"/>
      <c r="AE29" s="461"/>
      <c r="AF29" s="461"/>
      <c r="AG29" s="462"/>
      <c r="AH29" s="482">
        <v>140</v>
      </c>
      <c r="AI29" s="483"/>
      <c r="AJ29" s="483"/>
      <c r="AK29" s="483"/>
      <c r="AL29" s="525"/>
      <c r="AM29" s="482">
        <v>415786</v>
      </c>
      <c r="AN29" s="483"/>
      <c r="AO29" s="483"/>
      <c r="AP29" s="483"/>
      <c r="AQ29" s="483"/>
      <c r="AR29" s="525"/>
      <c r="AS29" s="482">
        <v>2970</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1126273</v>
      </c>
      <c r="BO29" s="432"/>
      <c r="BP29" s="432"/>
      <c r="BQ29" s="432"/>
      <c r="BR29" s="432"/>
      <c r="BS29" s="432"/>
      <c r="BT29" s="432"/>
      <c r="BU29" s="433"/>
      <c r="BV29" s="431">
        <v>1122260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4550325</v>
      </c>
      <c r="BO30" s="606"/>
      <c r="BP30" s="606"/>
      <c r="BQ30" s="606"/>
      <c r="BR30" s="606"/>
      <c r="BS30" s="606"/>
      <c r="BT30" s="606"/>
      <c r="BU30" s="607"/>
      <c r="BV30" s="605">
        <v>5875128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197</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4</v>
      </c>
      <c r="BF34" s="620"/>
      <c r="BG34" s="621" t="str">
        <f>IF('各会計、関係団体の財政状況及び健全化判断比率'!B30="","",'各会計、関係団体の財政状況及び健全化判断比率'!B30)</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佐賀中部広域連合（一般会計）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5</v>
      </c>
      <c r="BF35" s="620"/>
      <c r="BG35" s="621" t="str">
        <f>IF('各会計、関係団体の財政状況及び健全化判断比率'!B31="","",'各会計、関係団体の財政状況及び健全化判断比率'!B31)</f>
        <v>下水道特別会計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佐賀中部広域連合（介護特別会計）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6</v>
      </c>
      <c r="BF36" s="620"/>
      <c r="BG36" s="621" t="str">
        <f>IF('各会計、関係団体の財政状況及び健全化判断比率'!B32="","",'各会計、関係団体の財政状況及び健全化判断比率'!B32)</f>
        <v>工業用地造成事業特別会計</v>
      </c>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佐賀県後期高齢者医療広域連合（一般会計）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佐賀県後期高齢者医療広域連合（後期高齢者医療特別会計）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佐賀東部水道企業団（用水供給事業会計）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佐賀東部水道企業団（水道事業会計）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脊振共同塵芥処理組合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三神地区環境事務組合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佐賀県市町総合事務組合（一般会計）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佐賀県市町総合事務組合（交通災害共済事業特別会計）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CwFb6DU+nT6f0WjQOnd8BshDo6NF+T9E4y2TUZ9kUuNRw8wGO3gL/G4TXjme0Iy/So+KVJypuu/HAbEZUc3IA==" saltValue="d1qF8xL26uxvr3fBolaA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561</v>
      </c>
      <c r="D34" s="1212"/>
      <c r="E34" s="1213"/>
      <c r="F34" s="32">
        <v>2.09</v>
      </c>
      <c r="G34" s="33">
        <v>4.16</v>
      </c>
      <c r="H34" s="33">
        <v>1.48</v>
      </c>
      <c r="I34" s="33">
        <v>3.17</v>
      </c>
      <c r="J34" s="34">
        <v>1.06</v>
      </c>
      <c r="K34" s="22"/>
      <c r="L34" s="22"/>
      <c r="M34" s="22"/>
      <c r="N34" s="22"/>
      <c r="O34" s="22"/>
      <c r="P34" s="22"/>
    </row>
    <row r="35" spans="1:16" ht="39" customHeight="1" x14ac:dyDescent="0.15">
      <c r="A35" s="22"/>
      <c r="B35" s="35"/>
      <c r="C35" s="1206" t="s">
        <v>562</v>
      </c>
      <c r="D35" s="1207"/>
      <c r="E35" s="1208"/>
      <c r="F35" s="36">
        <v>1.61</v>
      </c>
      <c r="G35" s="37">
        <v>3.26</v>
      </c>
      <c r="H35" s="37">
        <v>1.75</v>
      </c>
      <c r="I35" s="37">
        <v>1.04</v>
      </c>
      <c r="J35" s="38">
        <v>0.36</v>
      </c>
      <c r="K35" s="22"/>
      <c r="L35" s="22"/>
      <c r="M35" s="22"/>
      <c r="N35" s="22"/>
      <c r="O35" s="22"/>
      <c r="P35" s="22"/>
    </row>
    <row r="36" spans="1:16" ht="39" customHeight="1" x14ac:dyDescent="0.15">
      <c r="A36" s="22"/>
      <c r="B36" s="35"/>
      <c r="C36" s="1206" t="s">
        <v>563</v>
      </c>
      <c r="D36" s="1207"/>
      <c r="E36" s="1208"/>
      <c r="F36" s="36">
        <v>0.38</v>
      </c>
      <c r="G36" s="37">
        <v>0.6</v>
      </c>
      <c r="H36" s="37">
        <v>0.08</v>
      </c>
      <c r="I36" s="37">
        <v>1.44</v>
      </c>
      <c r="J36" s="38">
        <v>0.17</v>
      </c>
      <c r="K36" s="22"/>
      <c r="L36" s="22"/>
      <c r="M36" s="22"/>
      <c r="N36" s="22"/>
      <c r="O36" s="22"/>
      <c r="P36" s="22"/>
    </row>
    <row r="37" spans="1:16" ht="39" customHeight="1" x14ac:dyDescent="0.15">
      <c r="A37" s="22"/>
      <c r="B37" s="35"/>
      <c r="C37" s="1206" t="s">
        <v>564</v>
      </c>
      <c r="D37" s="1207"/>
      <c r="E37" s="1208"/>
      <c r="F37" s="36">
        <v>0</v>
      </c>
      <c r="G37" s="37">
        <v>7.0000000000000007E-2</v>
      </c>
      <c r="H37" s="37">
        <v>0</v>
      </c>
      <c r="I37" s="37">
        <v>0.01</v>
      </c>
      <c r="J37" s="38">
        <v>0</v>
      </c>
      <c r="K37" s="22"/>
      <c r="L37" s="22"/>
      <c r="M37" s="22"/>
      <c r="N37" s="22"/>
      <c r="O37" s="22"/>
      <c r="P37" s="22"/>
    </row>
    <row r="38" spans="1:16" ht="39" customHeight="1" x14ac:dyDescent="0.15">
      <c r="A38" s="22"/>
      <c r="B38" s="35"/>
      <c r="C38" s="1206" t="s">
        <v>565</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566</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567</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568</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jBfu2pq6wYiP5PiLGueD4SRD7+0O7PRXsmPF0SaCWw8r9veD3FjxpAI+x9akJDC+z6597ACzodN7AhiNlqD3Q==" saltValue="sebgqhqqKAaMv+mIXVFY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934</v>
      </c>
      <c r="L45" s="60">
        <v>920</v>
      </c>
      <c r="M45" s="60">
        <v>959</v>
      </c>
      <c r="N45" s="60">
        <v>975</v>
      </c>
      <c r="O45" s="61">
        <v>952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332</v>
      </c>
      <c r="L48" s="64">
        <v>345</v>
      </c>
      <c r="M48" s="64">
        <v>323</v>
      </c>
      <c r="N48" s="64">
        <v>362</v>
      </c>
      <c r="O48" s="65">
        <v>277</v>
      </c>
      <c r="P48" s="48"/>
      <c r="Q48" s="48"/>
      <c r="R48" s="48"/>
      <c r="S48" s="48"/>
      <c r="T48" s="48"/>
      <c r="U48" s="48"/>
    </row>
    <row r="49" spans="1:21" ht="30.75" customHeight="1" x14ac:dyDescent="0.15">
      <c r="A49" s="48"/>
      <c r="B49" s="1216"/>
      <c r="C49" s="1217"/>
      <c r="D49" s="62"/>
      <c r="E49" s="1222" t="s">
        <v>16</v>
      </c>
      <c r="F49" s="1222"/>
      <c r="G49" s="1222"/>
      <c r="H49" s="1222"/>
      <c r="I49" s="1222"/>
      <c r="J49" s="1223"/>
      <c r="K49" s="63">
        <v>64</v>
      </c>
      <c r="L49" s="64">
        <v>53</v>
      </c>
      <c r="M49" s="64">
        <v>50</v>
      </c>
      <c r="N49" s="64">
        <v>52</v>
      </c>
      <c r="O49" s="65">
        <v>49</v>
      </c>
      <c r="P49" s="48"/>
      <c r="Q49" s="48"/>
      <c r="R49" s="48"/>
      <c r="S49" s="48"/>
      <c r="T49" s="48"/>
      <c r="U49" s="48"/>
    </row>
    <row r="50" spans="1:21" ht="30.75" customHeight="1" x14ac:dyDescent="0.15">
      <c r="A50" s="48"/>
      <c r="B50" s="1216"/>
      <c r="C50" s="1217"/>
      <c r="D50" s="62"/>
      <c r="E50" s="1222" t="s">
        <v>17</v>
      </c>
      <c r="F50" s="1222"/>
      <c r="G50" s="1222"/>
      <c r="H50" s="1222"/>
      <c r="I50" s="1222"/>
      <c r="J50" s="1223"/>
      <c r="K50" s="63">
        <v>38</v>
      </c>
      <c r="L50" s="64">
        <v>33</v>
      </c>
      <c r="M50" s="64">
        <v>29</v>
      </c>
      <c r="N50" s="64">
        <v>26</v>
      </c>
      <c r="O50" s="65">
        <v>22</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922</v>
      </c>
      <c r="L52" s="64">
        <v>944</v>
      </c>
      <c r="M52" s="64">
        <v>973</v>
      </c>
      <c r="N52" s="64">
        <v>972</v>
      </c>
      <c r="O52" s="65">
        <v>959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446</v>
      </c>
      <c r="L53" s="69">
        <v>407</v>
      </c>
      <c r="M53" s="69">
        <v>388</v>
      </c>
      <c r="N53" s="69">
        <v>443</v>
      </c>
      <c r="O53" s="70">
        <v>341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inQJeqdvTDcgpwXOXwQ6J7dJKaMp/jqzvUX/NKaAxEHEH5yAMdZ2XLNQg954zSOlnZoLtjP7YKiV3VoaMFLw==" saltValue="eih0S+CtgyuGNG9I8dY2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10167</v>
      </c>
      <c r="J41" s="104">
        <v>9847</v>
      </c>
      <c r="K41" s="104">
        <v>9396</v>
      </c>
      <c r="L41" s="104">
        <v>9218</v>
      </c>
      <c r="M41" s="105">
        <v>8769</v>
      </c>
    </row>
    <row r="42" spans="2:13" ht="27.75" customHeight="1" x14ac:dyDescent="0.15">
      <c r="B42" s="1242"/>
      <c r="C42" s="1243"/>
      <c r="D42" s="106"/>
      <c r="E42" s="1248" t="s">
        <v>32</v>
      </c>
      <c r="F42" s="1248"/>
      <c r="G42" s="1248"/>
      <c r="H42" s="1249"/>
      <c r="I42" s="107">
        <v>164</v>
      </c>
      <c r="J42" s="108">
        <v>129</v>
      </c>
      <c r="K42" s="108">
        <v>98</v>
      </c>
      <c r="L42" s="108">
        <v>71</v>
      </c>
      <c r="M42" s="109">
        <v>49</v>
      </c>
    </row>
    <row r="43" spans="2:13" ht="27.75" customHeight="1" x14ac:dyDescent="0.15">
      <c r="B43" s="1242"/>
      <c r="C43" s="1243"/>
      <c r="D43" s="106"/>
      <c r="E43" s="1248" t="s">
        <v>33</v>
      </c>
      <c r="F43" s="1248"/>
      <c r="G43" s="1248"/>
      <c r="H43" s="1249"/>
      <c r="I43" s="107">
        <v>3476</v>
      </c>
      <c r="J43" s="108">
        <v>3131</v>
      </c>
      <c r="K43" s="108">
        <v>2749</v>
      </c>
      <c r="L43" s="108">
        <v>2569</v>
      </c>
      <c r="M43" s="109">
        <v>2211</v>
      </c>
    </row>
    <row r="44" spans="2:13" ht="27.75" customHeight="1" x14ac:dyDescent="0.15">
      <c r="B44" s="1242"/>
      <c r="C44" s="1243"/>
      <c r="D44" s="106"/>
      <c r="E44" s="1248" t="s">
        <v>34</v>
      </c>
      <c r="F44" s="1248"/>
      <c r="G44" s="1248"/>
      <c r="H44" s="1249"/>
      <c r="I44" s="107">
        <v>241</v>
      </c>
      <c r="J44" s="108">
        <v>208</v>
      </c>
      <c r="K44" s="108">
        <v>198</v>
      </c>
      <c r="L44" s="108">
        <v>202</v>
      </c>
      <c r="M44" s="109">
        <v>280</v>
      </c>
    </row>
    <row r="45" spans="2:13" ht="27.75" customHeight="1" x14ac:dyDescent="0.15">
      <c r="B45" s="1242"/>
      <c r="C45" s="1243"/>
      <c r="D45" s="106"/>
      <c r="E45" s="1248" t="s">
        <v>35</v>
      </c>
      <c r="F45" s="1248"/>
      <c r="G45" s="1248"/>
      <c r="H45" s="1249"/>
      <c r="I45" s="107">
        <v>701</v>
      </c>
      <c r="J45" s="108">
        <v>642</v>
      </c>
      <c r="K45" s="108">
        <v>551</v>
      </c>
      <c r="L45" s="108">
        <v>507</v>
      </c>
      <c r="M45" s="109">
        <v>475</v>
      </c>
    </row>
    <row r="46" spans="2:13" ht="27.75" customHeight="1" x14ac:dyDescent="0.15">
      <c r="B46" s="1242"/>
      <c r="C46" s="1243"/>
      <c r="D46" s="110"/>
      <c r="E46" s="1248" t="s">
        <v>36</v>
      </c>
      <c r="F46" s="1248"/>
      <c r="G46" s="1248"/>
      <c r="H46" s="1249"/>
      <c r="I46" s="107" t="s">
        <v>511</v>
      </c>
      <c r="J46" s="108" t="s">
        <v>511</v>
      </c>
      <c r="K46" s="108" t="s">
        <v>511</v>
      </c>
      <c r="L46" s="108" t="s">
        <v>511</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5507</v>
      </c>
      <c r="J50" s="108">
        <v>5797</v>
      </c>
      <c r="K50" s="108">
        <v>7000</v>
      </c>
      <c r="L50" s="108">
        <v>6730</v>
      </c>
      <c r="M50" s="109">
        <v>7079</v>
      </c>
    </row>
    <row r="51" spans="2:13" ht="27.75" customHeight="1" x14ac:dyDescent="0.15">
      <c r="B51" s="1242"/>
      <c r="C51" s="1243"/>
      <c r="D51" s="106"/>
      <c r="E51" s="1248" t="s">
        <v>42</v>
      </c>
      <c r="F51" s="1248"/>
      <c r="G51" s="1248"/>
      <c r="H51" s="1249"/>
      <c r="I51" s="107">
        <v>1015</v>
      </c>
      <c r="J51" s="108">
        <v>859</v>
      </c>
      <c r="K51" s="108">
        <v>735</v>
      </c>
      <c r="L51" s="108">
        <v>640</v>
      </c>
      <c r="M51" s="109">
        <v>561</v>
      </c>
    </row>
    <row r="52" spans="2:13" ht="27.75" customHeight="1" x14ac:dyDescent="0.15">
      <c r="B52" s="1244"/>
      <c r="C52" s="1245"/>
      <c r="D52" s="106"/>
      <c r="E52" s="1248" t="s">
        <v>43</v>
      </c>
      <c r="F52" s="1248"/>
      <c r="G52" s="1248"/>
      <c r="H52" s="1249"/>
      <c r="I52" s="107">
        <v>9338</v>
      </c>
      <c r="J52" s="108">
        <v>9048</v>
      </c>
      <c r="K52" s="108">
        <v>8695</v>
      </c>
      <c r="L52" s="108">
        <v>8513</v>
      </c>
      <c r="M52" s="109">
        <v>8165</v>
      </c>
    </row>
    <row r="53" spans="2:13" ht="27.75" customHeight="1" thickBot="1" x14ac:dyDescent="0.2">
      <c r="B53" s="1255" t="s">
        <v>44</v>
      </c>
      <c r="C53" s="1256"/>
      <c r="D53" s="113"/>
      <c r="E53" s="1257" t="s">
        <v>45</v>
      </c>
      <c r="F53" s="1257"/>
      <c r="G53" s="1257"/>
      <c r="H53" s="1258"/>
      <c r="I53" s="114">
        <v>-1111</v>
      </c>
      <c r="J53" s="115">
        <v>-1746</v>
      </c>
      <c r="K53" s="115">
        <v>-3437</v>
      </c>
      <c r="L53" s="115">
        <v>-3316</v>
      </c>
      <c r="M53" s="116">
        <v>-4021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3FOyL0mc5gPMDag4K8PcKiQKD9/XlGooqOG+lbg2fVFuS92cFEwymO89Gh0wF3WmgK0fJkAKW77IJ5yqRKCEg==" saltValue="J1pg1gfwQZUkDkyg1k5x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2656</v>
      </c>
      <c r="G55" s="128">
        <v>2365</v>
      </c>
      <c r="H55" s="129">
        <v>2293</v>
      </c>
    </row>
    <row r="56" spans="2:8" ht="52.5" customHeight="1" x14ac:dyDescent="0.15">
      <c r="B56" s="130"/>
      <c r="C56" s="1269" t="s">
        <v>49</v>
      </c>
      <c r="D56" s="1269"/>
      <c r="E56" s="1270"/>
      <c r="F56" s="131">
        <v>1108</v>
      </c>
      <c r="G56" s="131">
        <v>1122</v>
      </c>
      <c r="H56" s="132">
        <v>1126</v>
      </c>
    </row>
    <row r="57" spans="2:8" ht="53.25" customHeight="1" x14ac:dyDescent="0.15">
      <c r="B57" s="130"/>
      <c r="C57" s="1271" t="s">
        <v>50</v>
      </c>
      <c r="D57" s="1271"/>
      <c r="E57" s="1272"/>
      <c r="F57" s="133">
        <v>5930</v>
      </c>
      <c r="G57" s="133">
        <v>5875</v>
      </c>
      <c r="H57" s="134">
        <v>4550</v>
      </c>
    </row>
    <row r="58" spans="2:8" ht="45.75" customHeight="1" x14ac:dyDescent="0.15">
      <c r="B58" s="135"/>
      <c r="C58" s="1259" t="s">
        <v>591</v>
      </c>
      <c r="D58" s="1260"/>
      <c r="E58" s="1261"/>
      <c r="F58" s="136">
        <v>1073</v>
      </c>
      <c r="G58" s="136">
        <v>1246</v>
      </c>
      <c r="H58" s="137">
        <v>1421</v>
      </c>
    </row>
    <row r="59" spans="2:8" ht="45.75" customHeight="1" x14ac:dyDescent="0.15">
      <c r="B59" s="135"/>
      <c r="C59" s="1259" t="s">
        <v>592</v>
      </c>
      <c r="D59" s="1260"/>
      <c r="E59" s="1261"/>
      <c r="F59" s="136">
        <v>1155</v>
      </c>
      <c r="G59" s="136">
        <v>1170</v>
      </c>
      <c r="H59" s="137">
        <v>1174</v>
      </c>
    </row>
    <row r="60" spans="2:8" ht="45.75" customHeight="1" x14ac:dyDescent="0.15">
      <c r="B60" s="135"/>
      <c r="C60" s="1259" t="s">
        <v>593</v>
      </c>
      <c r="D60" s="1260"/>
      <c r="E60" s="1261"/>
      <c r="F60" s="136">
        <v>889</v>
      </c>
      <c r="G60" s="136">
        <v>668</v>
      </c>
      <c r="H60" s="137">
        <v>888</v>
      </c>
    </row>
    <row r="61" spans="2:8" ht="45.75" customHeight="1" x14ac:dyDescent="0.15">
      <c r="B61" s="135"/>
      <c r="C61" s="1259" t="s">
        <v>595</v>
      </c>
      <c r="D61" s="1260"/>
      <c r="E61" s="1261"/>
      <c r="F61" s="136">
        <v>313</v>
      </c>
      <c r="G61" s="136">
        <v>348</v>
      </c>
      <c r="H61" s="137">
        <v>359</v>
      </c>
    </row>
    <row r="62" spans="2:8" ht="45.75" customHeight="1" thickBot="1" x14ac:dyDescent="0.2">
      <c r="B62" s="138"/>
      <c r="C62" s="1262" t="s">
        <v>594</v>
      </c>
      <c r="D62" s="1263"/>
      <c r="E62" s="1264"/>
      <c r="F62" s="139">
        <v>320</v>
      </c>
      <c r="G62" s="139">
        <v>324</v>
      </c>
      <c r="H62" s="140">
        <v>325</v>
      </c>
    </row>
    <row r="63" spans="2:8" ht="52.5" customHeight="1" thickBot="1" x14ac:dyDescent="0.2">
      <c r="B63" s="141"/>
      <c r="C63" s="1265" t="s">
        <v>51</v>
      </c>
      <c r="D63" s="1265"/>
      <c r="E63" s="1266"/>
      <c r="F63" s="142">
        <v>9694</v>
      </c>
      <c r="G63" s="142">
        <v>9363</v>
      </c>
      <c r="H63" s="143">
        <v>7969</v>
      </c>
    </row>
    <row r="64" spans="2:8" ht="15" customHeight="1" x14ac:dyDescent="0.15"/>
  </sheetData>
  <sheetProtection algorithmName="SHA-512" hashValue="379fC5ml9MhetdnkYz+CC8HW9v9JjtlDP58xal7m3jGozkqAuJ6GjaEOB15slGDuc5EXf7IkDGmos0ov1g/eSA==" saltValue="6eotA4+acsyuIVU499I5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52.2</v>
      </c>
      <c r="BQ53" s="1312"/>
      <c r="BR53" s="1312"/>
      <c r="BS53" s="1312"/>
      <c r="BT53" s="1312"/>
      <c r="BU53" s="1312"/>
      <c r="BV53" s="1312"/>
      <c r="BW53" s="1312"/>
      <c r="BX53" s="1312">
        <v>52.7</v>
      </c>
      <c r="BY53" s="1312"/>
      <c r="BZ53" s="1312"/>
      <c r="CA53" s="1312"/>
      <c r="CB53" s="1312"/>
      <c r="CC53" s="1312"/>
      <c r="CD53" s="1312"/>
      <c r="CE53" s="1312"/>
      <c r="CF53" s="1312">
        <v>54.7</v>
      </c>
      <c r="CG53" s="1312"/>
      <c r="CH53" s="1312"/>
      <c r="CI53" s="1312"/>
      <c r="CJ53" s="1312"/>
      <c r="CK53" s="1312"/>
      <c r="CL53" s="1312"/>
      <c r="CM53" s="1312"/>
      <c r="CN53" s="1312">
        <v>56.3</v>
      </c>
      <c r="CO53" s="1312"/>
      <c r="CP53" s="1312"/>
      <c r="CQ53" s="1312"/>
      <c r="CR53" s="1312"/>
      <c r="CS53" s="1312"/>
      <c r="CT53" s="1312"/>
      <c r="CU53" s="1312"/>
      <c r="CV53" s="1312">
        <v>55.1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605</v>
      </c>
    </row>
    <row r="64" spans="1:109" x14ac:dyDescent="0.15">
      <c r="B64" s="1282"/>
      <c r="G64" s="1289"/>
      <c r="I64" s="1322"/>
      <c r="J64" s="1322"/>
      <c r="K64" s="1322"/>
      <c r="L64" s="1322"/>
      <c r="M64" s="1322"/>
      <c r="N64" s="1323"/>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2">
        <v>11.3</v>
      </c>
      <c r="BQ75" s="1312"/>
      <c r="BR75" s="1312"/>
      <c r="BS75" s="1312"/>
      <c r="BT75" s="1312"/>
      <c r="BU75" s="1312"/>
      <c r="BV75" s="1312"/>
      <c r="BW75" s="1312"/>
      <c r="BX75" s="1312">
        <v>11.2</v>
      </c>
      <c r="BY75" s="1312"/>
      <c r="BZ75" s="1312"/>
      <c r="CA75" s="1312"/>
      <c r="CB75" s="1312"/>
      <c r="CC75" s="1312"/>
      <c r="CD75" s="1312"/>
      <c r="CE75" s="1312"/>
      <c r="CF75" s="1312">
        <v>10.8</v>
      </c>
      <c r="CG75" s="1312"/>
      <c r="CH75" s="1312"/>
      <c r="CI75" s="1312"/>
      <c r="CJ75" s="1312"/>
      <c r="CK75" s="1312"/>
      <c r="CL75" s="1312"/>
      <c r="CM75" s="1312"/>
      <c r="CN75" s="1312">
        <v>10.9</v>
      </c>
      <c r="CO75" s="1312"/>
      <c r="CP75" s="1312"/>
      <c r="CQ75" s="1312"/>
      <c r="CR75" s="1312"/>
      <c r="CS75" s="1312"/>
      <c r="CT75" s="1312"/>
      <c r="CU75" s="1312"/>
      <c r="CV75" s="1312">
        <v>10.1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1"/>
      <c r="L79" s="1331"/>
      <c r="M79" s="1331"/>
      <c r="N79" s="1331"/>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x14ac:dyDescent="0.15">
      <c r="B80" s="1282"/>
      <c r="G80" s="1301"/>
      <c r="H80" s="1301"/>
      <c r="I80" s="1314"/>
      <c r="J80" s="1314"/>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iYgTxhnwHztjYVmc6g5nnBXwjvY5yGIOmojunZDa3K5PI0JZK/iE7pyHQhAdODuJoDLWRqUklE4CvJ4xkVSqw==" saltValue="YCB1kRQhdS04luMeawAa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XUwj7U6Y/9wjFAekeM4oz2y73gMBFkZJun8lYq7P+IsKaeZRTsDWlcYv1OeqmikSSLo4JukQd3907lKUabeng==" saltValue="t0/OtYfPg1Cdf6yG1Na2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8"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csxpkuAuCl+SNqiebkMim8QqGLpOIMbcbyW9Uxhgvcbgm405HZoekb1OdtAGbtMJkMP3o0zPccuBC5KBfFJPNg==" saltValue="+E5hH01M7wkRrkoJlHiGy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71119</v>
      </c>
      <c r="E3" s="162"/>
      <c r="F3" s="163">
        <v>67293</v>
      </c>
      <c r="G3" s="164"/>
      <c r="H3" s="165"/>
    </row>
    <row r="4" spans="1:8" x14ac:dyDescent="0.15">
      <c r="A4" s="166"/>
      <c r="B4" s="167"/>
      <c r="C4" s="168"/>
      <c r="D4" s="169">
        <v>29416</v>
      </c>
      <c r="E4" s="170"/>
      <c r="F4" s="171">
        <v>35076</v>
      </c>
      <c r="G4" s="172"/>
      <c r="H4" s="173"/>
    </row>
    <row r="5" spans="1:8" x14ac:dyDescent="0.15">
      <c r="A5" s="154" t="s">
        <v>545</v>
      </c>
      <c r="B5" s="159"/>
      <c r="C5" s="160"/>
      <c r="D5" s="161">
        <v>86142</v>
      </c>
      <c r="E5" s="162"/>
      <c r="F5" s="163">
        <v>67343</v>
      </c>
      <c r="G5" s="164"/>
      <c r="H5" s="165"/>
    </row>
    <row r="6" spans="1:8" x14ac:dyDescent="0.15">
      <c r="A6" s="166"/>
      <c r="B6" s="167"/>
      <c r="C6" s="168"/>
      <c r="D6" s="169">
        <v>44248</v>
      </c>
      <c r="E6" s="170"/>
      <c r="F6" s="171">
        <v>32865</v>
      </c>
      <c r="G6" s="172"/>
      <c r="H6" s="173"/>
    </row>
    <row r="7" spans="1:8" x14ac:dyDescent="0.15">
      <c r="A7" s="154" t="s">
        <v>546</v>
      </c>
      <c r="B7" s="159"/>
      <c r="C7" s="160"/>
      <c r="D7" s="161">
        <v>18440</v>
      </c>
      <c r="E7" s="162"/>
      <c r="F7" s="163">
        <v>73475</v>
      </c>
      <c r="G7" s="164"/>
      <c r="H7" s="165"/>
    </row>
    <row r="8" spans="1:8" x14ac:dyDescent="0.15">
      <c r="A8" s="166"/>
      <c r="B8" s="167"/>
      <c r="C8" s="168"/>
      <c r="D8" s="169">
        <v>10850</v>
      </c>
      <c r="E8" s="170"/>
      <c r="F8" s="171">
        <v>43072</v>
      </c>
      <c r="G8" s="172"/>
      <c r="H8" s="173"/>
    </row>
    <row r="9" spans="1:8" x14ac:dyDescent="0.15">
      <c r="A9" s="154" t="s">
        <v>547</v>
      </c>
      <c r="B9" s="159"/>
      <c r="C9" s="160"/>
      <c r="D9" s="161">
        <v>54662</v>
      </c>
      <c r="E9" s="162"/>
      <c r="F9" s="163">
        <v>87464</v>
      </c>
      <c r="G9" s="164"/>
      <c r="H9" s="165"/>
    </row>
    <row r="10" spans="1:8" x14ac:dyDescent="0.15">
      <c r="A10" s="166"/>
      <c r="B10" s="167"/>
      <c r="C10" s="168"/>
      <c r="D10" s="169">
        <v>41679</v>
      </c>
      <c r="E10" s="170"/>
      <c r="F10" s="171">
        <v>47479</v>
      </c>
      <c r="G10" s="172"/>
      <c r="H10" s="173"/>
    </row>
    <row r="11" spans="1:8" x14ac:dyDescent="0.15">
      <c r="A11" s="154" t="s">
        <v>548</v>
      </c>
      <c r="B11" s="159"/>
      <c r="C11" s="160"/>
      <c r="D11" s="161">
        <v>175599</v>
      </c>
      <c r="E11" s="162"/>
      <c r="F11" s="163">
        <v>96248</v>
      </c>
      <c r="G11" s="164"/>
      <c r="H11" s="165"/>
    </row>
    <row r="12" spans="1:8" x14ac:dyDescent="0.15">
      <c r="A12" s="166"/>
      <c r="B12" s="167"/>
      <c r="C12" s="174"/>
      <c r="D12" s="169">
        <v>144390</v>
      </c>
      <c r="E12" s="170"/>
      <c r="F12" s="171">
        <v>55768</v>
      </c>
      <c r="G12" s="172"/>
      <c r="H12" s="173"/>
    </row>
    <row r="13" spans="1:8" x14ac:dyDescent="0.15">
      <c r="A13" s="154"/>
      <c r="B13" s="159"/>
      <c r="C13" s="175"/>
      <c r="D13" s="176">
        <v>81192</v>
      </c>
      <c r="E13" s="177"/>
      <c r="F13" s="178">
        <v>78365</v>
      </c>
      <c r="G13" s="179"/>
      <c r="H13" s="165"/>
    </row>
    <row r="14" spans="1:8" x14ac:dyDescent="0.15">
      <c r="A14" s="166"/>
      <c r="B14" s="167"/>
      <c r="C14" s="168"/>
      <c r="D14" s="169">
        <v>54117</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2.09</v>
      </c>
      <c r="C19" s="180">
        <f>ROUND(VALUE(SUBSTITUTE(実質収支比率等に係る経年分析!G$48,"▲","-")),2)</f>
        <v>4.16</v>
      </c>
      <c r="D19" s="180">
        <f>ROUND(VALUE(SUBSTITUTE(実質収支比率等に係る経年分析!H$48,"▲","-")),2)</f>
        <v>1.49</v>
      </c>
      <c r="E19" s="180">
        <f>ROUND(VALUE(SUBSTITUTE(実質収支比率等に係る経年分析!I$48,"▲","-")),2)</f>
        <v>3.18</v>
      </c>
      <c r="F19" s="180">
        <f>ROUND(VALUE(SUBSTITUTE(実質収支比率等に係る経年分析!J$48,"▲","-")),2)</f>
        <v>1.07</v>
      </c>
    </row>
    <row r="20" spans="1:11" x14ac:dyDescent="0.15">
      <c r="A20" s="180" t="s">
        <v>55</v>
      </c>
      <c r="B20" s="180">
        <f>ROUND(VALUE(SUBSTITUTE(実質収支比率等に係る経年分析!F$47,"▲","-")),2)</f>
        <v>49.07</v>
      </c>
      <c r="C20" s="180">
        <f>ROUND(VALUE(SUBSTITUTE(実質収支比率等に係る経年分析!G$47,"▲","-")),2)</f>
        <v>54.57</v>
      </c>
      <c r="D20" s="180">
        <f>ROUND(VALUE(SUBSTITUTE(実質収支比率等に係る経年分析!H$47,"▲","-")),2)</f>
        <v>57.29</v>
      </c>
      <c r="E20" s="180">
        <f>ROUND(VALUE(SUBSTITUTE(実質収支比率等に係る経年分析!I$47,"▲","-")),2)</f>
        <v>50.61</v>
      </c>
      <c r="F20" s="180">
        <f>ROUND(VALUE(SUBSTITUTE(実質収支比率等に係る経年分析!J$47,"▲","-")),2)</f>
        <v>47.11</v>
      </c>
    </row>
    <row r="21" spans="1:11" x14ac:dyDescent="0.15">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6.06</v>
      </c>
      <c r="D21" s="180">
        <f>IF(ISNUMBER(VALUE(SUBSTITUTE(実質収支比率等に係る経年分析!H$49,"▲","-"))),ROUND(VALUE(SUBSTITUTE(実質収支比率等に係る経年分析!H$49,"▲","-")),2),NA())</f>
        <v>-1.92</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-5.01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922</v>
      </c>
      <c r="E42" s="182"/>
      <c r="F42" s="182"/>
      <c r="G42" s="182">
        <f>'実質公債費比率（分子）の構造'!L$52</f>
        <v>944</v>
      </c>
      <c r="H42" s="182"/>
      <c r="I42" s="182"/>
      <c r="J42" s="182">
        <f>'実質公債費比率（分子）の構造'!M$52</f>
        <v>973</v>
      </c>
      <c r="K42" s="182"/>
      <c r="L42" s="182"/>
      <c r="M42" s="182">
        <f>'実質公債費比率（分子）の構造'!N$52</f>
        <v>972</v>
      </c>
      <c r="N42" s="182"/>
      <c r="O42" s="182"/>
      <c r="P42" s="182">
        <f>'実質公債費比率（分子）の構造'!O$52</f>
        <v>959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33</v>
      </c>
      <c r="F44" s="182"/>
      <c r="G44" s="182"/>
      <c r="H44" s="182">
        <f>'実質公債費比率（分子）の構造'!M$50</f>
        <v>29</v>
      </c>
      <c r="I44" s="182"/>
      <c r="J44" s="182"/>
      <c r="K44" s="182">
        <f>'実質公債費比率（分子）の構造'!N$50</f>
        <v>26</v>
      </c>
      <c r="L44" s="182"/>
      <c r="M44" s="182"/>
      <c r="N44" s="182">
        <f>'実質公債費比率（分子）の構造'!O$50</f>
        <v>22</v>
      </c>
      <c r="O44" s="182"/>
      <c r="P44" s="182"/>
    </row>
    <row r="45" spans="1:16" x14ac:dyDescent="0.15">
      <c r="A45" s="182" t="s">
        <v>66</v>
      </c>
      <c r="B45" s="182">
        <f>'実質公債費比率（分子）の構造'!K$49</f>
        <v>64</v>
      </c>
      <c r="C45" s="182"/>
      <c r="D45" s="182"/>
      <c r="E45" s="182">
        <f>'実質公債費比率（分子）の構造'!L$49</f>
        <v>53</v>
      </c>
      <c r="F45" s="182"/>
      <c r="G45" s="182"/>
      <c r="H45" s="182">
        <f>'実質公債費比率（分子）の構造'!M$49</f>
        <v>50</v>
      </c>
      <c r="I45" s="182"/>
      <c r="J45" s="182"/>
      <c r="K45" s="182">
        <f>'実質公債費比率（分子）の構造'!N$49</f>
        <v>52</v>
      </c>
      <c r="L45" s="182"/>
      <c r="M45" s="182"/>
      <c r="N45" s="182">
        <f>'実質公債費比率（分子）の構造'!O$49</f>
        <v>49</v>
      </c>
      <c r="O45" s="182"/>
      <c r="P45" s="182"/>
    </row>
    <row r="46" spans="1:16" x14ac:dyDescent="0.15">
      <c r="A46" s="182" t="s">
        <v>67</v>
      </c>
      <c r="B46" s="182">
        <f>'実質公債費比率（分子）の構造'!K$48</f>
        <v>332</v>
      </c>
      <c r="C46" s="182"/>
      <c r="D46" s="182"/>
      <c r="E46" s="182">
        <f>'実質公債費比率（分子）の構造'!L$48</f>
        <v>345</v>
      </c>
      <c r="F46" s="182"/>
      <c r="G46" s="182"/>
      <c r="H46" s="182">
        <f>'実質公債費比率（分子）の構造'!M$48</f>
        <v>323</v>
      </c>
      <c r="I46" s="182"/>
      <c r="J46" s="182"/>
      <c r="K46" s="182">
        <f>'実質公債費比率（分子）の構造'!N$48</f>
        <v>362</v>
      </c>
      <c r="L46" s="182"/>
      <c r="M46" s="182"/>
      <c r="N46" s="182">
        <f>'実質公債費比率（分子）の構造'!O$48</f>
        <v>277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934</v>
      </c>
      <c r="C49" s="182"/>
      <c r="D49" s="182"/>
      <c r="E49" s="182">
        <f>'実質公債費比率（分子）の構造'!L$45</f>
        <v>920</v>
      </c>
      <c r="F49" s="182"/>
      <c r="G49" s="182"/>
      <c r="H49" s="182">
        <f>'実質公債費比率（分子）の構造'!M$45</f>
        <v>959</v>
      </c>
      <c r="I49" s="182"/>
      <c r="J49" s="182"/>
      <c r="K49" s="182">
        <f>'実質公債費比率（分子）の構造'!N$45</f>
        <v>975</v>
      </c>
      <c r="L49" s="182"/>
      <c r="M49" s="182"/>
      <c r="N49" s="182">
        <f>'実質公債費比率（分子）の構造'!O$45</f>
        <v>952</v>
      </c>
      <c r="O49" s="182"/>
      <c r="P49" s="182"/>
    </row>
    <row r="50" spans="1:16" x14ac:dyDescent="0.15">
      <c r="A50" s="182" t="s">
        <v>71</v>
      </c>
      <c r="B50" s="182" t="e">
        <f>NA()</f>
        <v>#N/A</v>
      </c>
      <c r="C50" s="182">
        <f>IF(ISNUMBER('実質公債費比率（分子）の構造'!K$53),'実質公債費比率（分子）の構造'!K$53,NA())</f>
        <v>446</v>
      </c>
      <c r="D50" s="182" t="e">
        <f>NA()</f>
        <v>#N/A</v>
      </c>
      <c r="E50" s="182" t="e">
        <f>NA()</f>
        <v>#N/A</v>
      </c>
      <c r="F50" s="182">
        <f>IF(ISNUMBER('実質公債費比率（分子）の構造'!L$53),'実質公債費比率（分子）の構造'!L$53,NA())</f>
        <v>407</v>
      </c>
      <c r="G50" s="182" t="e">
        <f>NA()</f>
        <v>#N/A</v>
      </c>
      <c r="H50" s="182" t="e">
        <f>NA()</f>
        <v>#N/A</v>
      </c>
      <c r="I50" s="182">
        <f>IF(ISNUMBER('実質公債費比率（分子）の構造'!M$53),'実質公債費比率（分子）の構造'!M$53,NA())</f>
        <v>388</v>
      </c>
      <c r="J50" s="182" t="e">
        <f>NA()</f>
        <v>#N/A</v>
      </c>
      <c r="K50" s="182" t="e">
        <f>NA()</f>
        <v>#N/A</v>
      </c>
      <c r="L50" s="182">
        <f>IF(ISNUMBER('実質公債費比率（分子）の構造'!N$53),'実質公債費比率（分子）の構造'!N$53,NA())</f>
        <v>443</v>
      </c>
      <c r="M50" s="182" t="e">
        <f>NA()</f>
        <v>#N/A</v>
      </c>
      <c r="N50" s="182" t="e">
        <f>NA()</f>
        <v>#N/A</v>
      </c>
      <c r="O50" s="182">
        <f>IF(ISNUMBER('実質公債費比率（分子）の構造'!O$53),'実質公債費比率（分子）の構造'!O$53,NA())</f>
        <v>341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9338</v>
      </c>
      <c r="E56" s="181"/>
      <c r="F56" s="181"/>
      <c r="G56" s="181">
        <f>'将来負担比率（分子）の構造'!J$52</f>
        <v>9048</v>
      </c>
      <c r="H56" s="181"/>
      <c r="I56" s="181"/>
      <c r="J56" s="181">
        <f>'将来負担比率（分子）の構造'!K$52</f>
        <v>8695</v>
      </c>
      <c r="K56" s="181"/>
      <c r="L56" s="181"/>
      <c r="M56" s="181">
        <f>'将来負担比率（分子）の構造'!L$52</f>
        <v>8513</v>
      </c>
      <c r="N56" s="181"/>
      <c r="O56" s="181"/>
      <c r="P56" s="181">
        <f>'将来負担比率（分子）の構造'!M$52</f>
        <v>8165</v>
      </c>
    </row>
    <row r="57" spans="1:16" x14ac:dyDescent="0.15">
      <c r="A57" s="181" t="s">
        <v>42</v>
      </c>
      <c r="B57" s="181"/>
      <c r="C57" s="181"/>
      <c r="D57" s="181">
        <f>'将来負担比率（分子）の構造'!I$51</f>
        <v>1015</v>
      </c>
      <c r="E57" s="181"/>
      <c r="F57" s="181"/>
      <c r="G57" s="181">
        <f>'将来負担比率（分子）の構造'!J$51</f>
        <v>859</v>
      </c>
      <c r="H57" s="181"/>
      <c r="I57" s="181"/>
      <c r="J57" s="181">
        <f>'将来負担比率（分子）の構造'!K$51</f>
        <v>735</v>
      </c>
      <c r="K57" s="181"/>
      <c r="L57" s="181"/>
      <c r="M57" s="181">
        <f>'将来負担比率（分子）の構造'!L$51</f>
        <v>640</v>
      </c>
      <c r="N57" s="181"/>
      <c r="O57" s="181"/>
      <c r="P57" s="181">
        <f>'将来負担比率（分子）の構造'!M$51</f>
        <v>561</v>
      </c>
    </row>
    <row r="58" spans="1:16" x14ac:dyDescent="0.15">
      <c r="A58" s="181" t="s">
        <v>41</v>
      </c>
      <c r="B58" s="181"/>
      <c r="C58" s="181"/>
      <c r="D58" s="181">
        <f>'将来負担比率（分子）の構造'!I$50</f>
        <v>5507</v>
      </c>
      <c r="E58" s="181"/>
      <c r="F58" s="181"/>
      <c r="G58" s="181">
        <f>'将来負担比率（分子）の構造'!J$50</f>
        <v>5797</v>
      </c>
      <c r="H58" s="181"/>
      <c r="I58" s="181"/>
      <c r="J58" s="181">
        <f>'将来負担比率（分子）の構造'!K$50</f>
        <v>7000</v>
      </c>
      <c r="K58" s="181"/>
      <c r="L58" s="181"/>
      <c r="M58" s="181">
        <f>'将来負担比率（分子）の構造'!L$50</f>
        <v>6730</v>
      </c>
      <c r="N58" s="181"/>
      <c r="O58" s="181"/>
      <c r="P58" s="181">
        <f>'将来負担比率（分子）の構造'!M$50</f>
        <v>7079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701</v>
      </c>
      <c r="C62" s="181"/>
      <c r="D62" s="181"/>
      <c r="E62" s="181">
        <f>'将来負担比率（分子）の構造'!J$45</f>
        <v>642</v>
      </c>
      <c r="F62" s="181"/>
      <c r="G62" s="181"/>
      <c r="H62" s="181">
        <f>'将来負担比率（分子）の構造'!K$45</f>
        <v>551</v>
      </c>
      <c r="I62" s="181"/>
      <c r="J62" s="181"/>
      <c r="K62" s="181">
        <f>'将来負担比率（分子）の構造'!L$45</f>
        <v>507</v>
      </c>
      <c r="L62" s="181"/>
      <c r="M62" s="181"/>
      <c r="N62" s="181">
        <f>'将来負担比率（分子）の構造'!M$45</f>
        <v>475</v>
      </c>
      <c r="O62" s="181"/>
      <c r="P62" s="181"/>
    </row>
    <row r="63" spans="1:16" x14ac:dyDescent="0.15">
      <c r="A63" s="181" t="s">
        <v>34</v>
      </c>
      <c r="B63" s="181">
        <f>'将来負担比率（分子）の構造'!I$44</f>
        <v>241</v>
      </c>
      <c r="C63" s="181"/>
      <c r="D63" s="181"/>
      <c r="E63" s="181">
        <f>'将来負担比率（分子）の構造'!J$44</f>
        <v>208</v>
      </c>
      <c r="F63" s="181"/>
      <c r="G63" s="181"/>
      <c r="H63" s="181">
        <f>'将来負担比率（分子）の構造'!K$44</f>
        <v>198</v>
      </c>
      <c r="I63" s="181"/>
      <c r="J63" s="181"/>
      <c r="K63" s="181">
        <f>'将来負担比率（分子）の構造'!L$44</f>
        <v>202</v>
      </c>
      <c r="L63" s="181"/>
      <c r="M63" s="181"/>
      <c r="N63" s="181">
        <f>'将来負担比率（分子）の構造'!M$44</f>
        <v>280</v>
      </c>
      <c r="O63" s="181"/>
      <c r="P63" s="181"/>
    </row>
    <row r="64" spans="1:16" x14ac:dyDescent="0.15">
      <c r="A64" s="181" t="s">
        <v>33</v>
      </c>
      <c r="B64" s="181">
        <f>'将来負担比率（分子）の構造'!I$43</f>
        <v>3476</v>
      </c>
      <c r="C64" s="181"/>
      <c r="D64" s="181"/>
      <c r="E64" s="181">
        <f>'将来負担比率（分子）の構造'!J$43</f>
        <v>3131</v>
      </c>
      <c r="F64" s="181"/>
      <c r="G64" s="181"/>
      <c r="H64" s="181">
        <f>'将来負担比率（分子）の構造'!K$43</f>
        <v>2749</v>
      </c>
      <c r="I64" s="181"/>
      <c r="J64" s="181"/>
      <c r="K64" s="181">
        <f>'将来負担比率（分子）の構造'!L$43</f>
        <v>2569</v>
      </c>
      <c r="L64" s="181"/>
      <c r="M64" s="181"/>
      <c r="N64" s="181">
        <f>'将来負担比率（分子）の構造'!M$43</f>
        <v>2211</v>
      </c>
      <c r="O64" s="181"/>
      <c r="P64" s="181"/>
    </row>
    <row r="65" spans="1:16" x14ac:dyDescent="0.15">
      <c r="A65" s="181" t="s">
        <v>32</v>
      </c>
      <c r="B65" s="181">
        <f>'将来負担比率（分子）の構造'!I$42</f>
        <v>164</v>
      </c>
      <c r="C65" s="181"/>
      <c r="D65" s="181"/>
      <c r="E65" s="181">
        <f>'将来負担比率（分子）の構造'!J$42</f>
        <v>129</v>
      </c>
      <c r="F65" s="181"/>
      <c r="G65" s="181"/>
      <c r="H65" s="181">
        <f>'将来負担比率（分子）の構造'!K$42</f>
        <v>98</v>
      </c>
      <c r="I65" s="181"/>
      <c r="J65" s="181"/>
      <c r="K65" s="181">
        <f>'将来負担比率（分子）の構造'!L$42</f>
        <v>71</v>
      </c>
      <c r="L65" s="181"/>
      <c r="M65" s="181"/>
      <c r="N65" s="181">
        <f>'将来負担比率（分子）の構造'!M$42</f>
        <v>49</v>
      </c>
      <c r="O65" s="181"/>
      <c r="P65" s="181"/>
    </row>
    <row r="66" spans="1:16" x14ac:dyDescent="0.15">
      <c r="A66" s="181" t="s">
        <v>31</v>
      </c>
      <c r="B66" s="181">
        <f>'将来負担比率（分子）の構造'!I$41</f>
        <v>10167</v>
      </c>
      <c r="C66" s="181"/>
      <c r="D66" s="181"/>
      <c r="E66" s="181">
        <f>'将来負担比率（分子）の構造'!J$41</f>
        <v>9847</v>
      </c>
      <c r="F66" s="181"/>
      <c r="G66" s="181"/>
      <c r="H66" s="181">
        <f>'将来負担比率（分子）の構造'!K$41</f>
        <v>9396</v>
      </c>
      <c r="I66" s="181"/>
      <c r="J66" s="181"/>
      <c r="K66" s="181">
        <f>'将来負担比率（分子）の構造'!L$41</f>
        <v>9218</v>
      </c>
      <c r="L66" s="181"/>
      <c r="M66" s="181"/>
      <c r="N66" s="181">
        <f>'将来負担比率（分子）の構造'!M$41</f>
        <v>8769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2656</v>
      </c>
      <c r="C72" s="185">
        <f>基金残高に係る経年分析!G55</f>
        <v>2365</v>
      </c>
      <c r="D72" s="185">
        <f>基金残高に係る経年分析!H55</f>
        <v>2293</v>
      </c>
    </row>
    <row r="73" spans="1:16" x14ac:dyDescent="0.15">
      <c r="A73" s="184" t="s">
        <v>78</v>
      </c>
      <c r="B73" s="185">
        <f>基金残高に係る経年分析!F56</f>
        <v>1108</v>
      </c>
      <c r="C73" s="185">
        <f>基金残高に係る経年分析!G56</f>
        <v>1122</v>
      </c>
      <c r="D73" s="185">
        <f>基金残高に係る経年分析!H56</f>
        <v>1126</v>
      </c>
    </row>
    <row r="74" spans="1:16" x14ac:dyDescent="0.15">
      <c r="A74" s="184" t="s">
        <v>79</v>
      </c>
      <c r="B74" s="185">
        <f>基金残高に係る経年分析!F57</f>
        <v>5930</v>
      </c>
      <c r="C74" s="185">
        <f>基金残高に係る経年分析!G57</f>
        <v>5875</v>
      </c>
      <c r="D74" s="185">
        <f>基金残高に係る経年分析!H57</f>
        <v>4550</v>
      </c>
    </row>
  </sheetData>
  <sheetProtection algorithmName="SHA-512" hashValue="qbo9HPC70B44imGwsvWwgibtYM8upXnJtgYvKeRvMXplfP5exrRjyoU50xU73xCS2D6H4cq3G++Q4bfj3lN4GQ==" saltValue="SZzje3v6hDa0TReO+hrr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2229426</v>
      </c>
      <c r="S5" s="637"/>
      <c r="T5" s="637"/>
      <c r="U5" s="637"/>
      <c r="V5" s="637"/>
      <c r="W5" s="637"/>
      <c r="X5" s="637"/>
      <c r="Y5" s="638"/>
      <c r="Z5" s="639">
        <v>17.8</v>
      </c>
      <c r="AA5" s="639"/>
      <c r="AB5" s="639"/>
      <c r="AC5" s="639"/>
      <c r="AD5" s="640">
        <v>2229426</v>
      </c>
      <c r="AE5" s="640"/>
      <c r="AF5" s="640"/>
      <c r="AG5" s="640"/>
      <c r="AH5" s="640"/>
      <c r="AI5" s="640"/>
      <c r="AJ5" s="640"/>
      <c r="AK5" s="640"/>
      <c r="AL5" s="641">
        <v>47.1</v>
      </c>
      <c r="AM5" s="642"/>
      <c r="AN5" s="642"/>
      <c r="AO5" s="643"/>
      <c r="AP5" s="633" t="s">
        <v>228</v>
      </c>
      <c r="AQ5" s="634"/>
      <c r="AR5" s="634"/>
      <c r="AS5" s="634"/>
      <c r="AT5" s="634"/>
      <c r="AU5" s="634"/>
      <c r="AV5" s="634"/>
      <c r="AW5" s="634"/>
      <c r="AX5" s="634"/>
      <c r="AY5" s="634"/>
      <c r="AZ5" s="634"/>
      <c r="BA5" s="634"/>
      <c r="BB5" s="634"/>
      <c r="BC5" s="634"/>
      <c r="BD5" s="634"/>
      <c r="BE5" s="634"/>
      <c r="BF5" s="635"/>
      <c r="BG5" s="647">
        <v>2220921</v>
      </c>
      <c r="BH5" s="648"/>
      <c r="BI5" s="648"/>
      <c r="BJ5" s="648"/>
      <c r="BK5" s="648"/>
      <c r="BL5" s="648"/>
      <c r="BM5" s="648"/>
      <c r="BN5" s="649"/>
      <c r="BO5" s="650">
        <v>99.6</v>
      </c>
      <c r="BP5" s="650"/>
      <c r="BQ5" s="650"/>
      <c r="BR5" s="650"/>
      <c r="BS5" s="651" t="s">
        <v>176</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56607</v>
      </c>
      <c r="S6" s="648"/>
      <c r="T6" s="648"/>
      <c r="U6" s="648"/>
      <c r="V6" s="648"/>
      <c r="W6" s="648"/>
      <c r="X6" s="648"/>
      <c r="Y6" s="649"/>
      <c r="Z6" s="650">
        <v>0.5</v>
      </c>
      <c r="AA6" s="650"/>
      <c r="AB6" s="650"/>
      <c r="AC6" s="650"/>
      <c r="AD6" s="651">
        <v>56607</v>
      </c>
      <c r="AE6" s="651"/>
      <c r="AF6" s="651"/>
      <c r="AG6" s="651"/>
      <c r="AH6" s="651"/>
      <c r="AI6" s="651"/>
      <c r="AJ6" s="651"/>
      <c r="AK6" s="651"/>
      <c r="AL6" s="652">
        <v>1.2</v>
      </c>
      <c r="AM6" s="653"/>
      <c r="AN6" s="653"/>
      <c r="AO6" s="654"/>
      <c r="AP6" s="644" t="s">
        <v>233</v>
      </c>
      <c r="AQ6" s="645"/>
      <c r="AR6" s="645"/>
      <c r="AS6" s="645"/>
      <c r="AT6" s="645"/>
      <c r="AU6" s="645"/>
      <c r="AV6" s="645"/>
      <c r="AW6" s="645"/>
      <c r="AX6" s="645"/>
      <c r="AY6" s="645"/>
      <c r="AZ6" s="645"/>
      <c r="BA6" s="645"/>
      <c r="BB6" s="645"/>
      <c r="BC6" s="645"/>
      <c r="BD6" s="645"/>
      <c r="BE6" s="645"/>
      <c r="BF6" s="646"/>
      <c r="BG6" s="647">
        <v>2220921</v>
      </c>
      <c r="BH6" s="648"/>
      <c r="BI6" s="648"/>
      <c r="BJ6" s="648"/>
      <c r="BK6" s="648"/>
      <c r="BL6" s="648"/>
      <c r="BM6" s="648"/>
      <c r="BN6" s="649"/>
      <c r="BO6" s="650">
        <v>99.6</v>
      </c>
      <c r="BP6" s="650"/>
      <c r="BQ6" s="650"/>
      <c r="BR6" s="650"/>
      <c r="BS6" s="651" t="s">
        <v>234</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81726</v>
      </c>
      <c r="CS6" s="648"/>
      <c r="CT6" s="648"/>
      <c r="CU6" s="648"/>
      <c r="CV6" s="648"/>
      <c r="CW6" s="648"/>
      <c r="CX6" s="648"/>
      <c r="CY6" s="649"/>
      <c r="CZ6" s="641">
        <v>0.7</v>
      </c>
      <c r="DA6" s="642"/>
      <c r="DB6" s="642"/>
      <c r="DC6" s="661"/>
      <c r="DD6" s="656" t="s">
        <v>176</v>
      </c>
      <c r="DE6" s="648"/>
      <c r="DF6" s="648"/>
      <c r="DG6" s="648"/>
      <c r="DH6" s="648"/>
      <c r="DI6" s="648"/>
      <c r="DJ6" s="648"/>
      <c r="DK6" s="648"/>
      <c r="DL6" s="648"/>
      <c r="DM6" s="648"/>
      <c r="DN6" s="648"/>
      <c r="DO6" s="648"/>
      <c r="DP6" s="649"/>
      <c r="DQ6" s="656">
        <v>81726</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1833</v>
      </c>
      <c r="S7" s="648"/>
      <c r="T7" s="648"/>
      <c r="U7" s="648"/>
      <c r="V7" s="648"/>
      <c r="W7" s="648"/>
      <c r="X7" s="648"/>
      <c r="Y7" s="649"/>
      <c r="Z7" s="650">
        <v>0</v>
      </c>
      <c r="AA7" s="650"/>
      <c r="AB7" s="650"/>
      <c r="AC7" s="650"/>
      <c r="AD7" s="651">
        <v>1833</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984847</v>
      </c>
      <c r="BH7" s="648"/>
      <c r="BI7" s="648"/>
      <c r="BJ7" s="648"/>
      <c r="BK7" s="648"/>
      <c r="BL7" s="648"/>
      <c r="BM7" s="648"/>
      <c r="BN7" s="649"/>
      <c r="BO7" s="650">
        <v>44.2</v>
      </c>
      <c r="BP7" s="650"/>
      <c r="BQ7" s="650"/>
      <c r="BR7" s="650"/>
      <c r="BS7" s="651" t="s">
        <v>138</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3291172</v>
      </c>
      <c r="CS7" s="648"/>
      <c r="CT7" s="648"/>
      <c r="CU7" s="648"/>
      <c r="CV7" s="648"/>
      <c r="CW7" s="648"/>
      <c r="CX7" s="648"/>
      <c r="CY7" s="649"/>
      <c r="CZ7" s="650">
        <v>26.8</v>
      </c>
      <c r="DA7" s="650"/>
      <c r="DB7" s="650"/>
      <c r="DC7" s="650"/>
      <c r="DD7" s="656">
        <v>11314</v>
      </c>
      <c r="DE7" s="648"/>
      <c r="DF7" s="648"/>
      <c r="DG7" s="648"/>
      <c r="DH7" s="648"/>
      <c r="DI7" s="648"/>
      <c r="DJ7" s="648"/>
      <c r="DK7" s="648"/>
      <c r="DL7" s="648"/>
      <c r="DM7" s="648"/>
      <c r="DN7" s="648"/>
      <c r="DO7" s="648"/>
      <c r="DP7" s="649"/>
      <c r="DQ7" s="656">
        <v>849532</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4734</v>
      </c>
      <c r="S8" s="648"/>
      <c r="T8" s="648"/>
      <c r="U8" s="648"/>
      <c r="V8" s="648"/>
      <c r="W8" s="648"/>
      <c r="X8" s="648"/>
      <c r="Y8" s="649"/>
      <c r="Z8" s="650">
        <v>0</v>
      </c>
      <c r="AA8" s="650"/>
      <c r="AB8" s="650"/>
      <c r="AC8" s="650"/>
      <c r="AD8" s="651">
        <v>4734</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30554</v>
      </c>
      <c r="BH8" s="648"/>
      <c r="BI8" s="648"/>
      <c r="BJ8" s="648"/>
      <c r="BK8" s="648"/>
      <c r="BL8" s="648"/>
      <c r="BM8" s="648"/>
      <c r="BN8" s="649"/>
      <c r="BO8" s="650">
        <v>1.4</v>
      </c>
      <c r="BP8" s="650"/>
      <c r="BQ8" s="650"/>
      <c r="BR8" s="650"/>
      <c r="BS8" s="656" t="s">
        <v>138</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2384139</v>
      </c>
      <c r="CS8" s="648"/>
      <c r="CT8" s="648"/>
      <c r="CU8" s="648"/>
      <c r="CV8" s="648"/>
      <c r="CW8" s="648"/>
      <c r="CX8" s="648"/>
      <c r="CY8" s="649"/>
      <c r="CZ8" s="650">
        <v>19.399999999999999</v>
      </c>
      <c r="DA8" s="650"/>
      <c r="DB8" s="650"/>
      <c r="DC8" s="650"/>
      <c r="DD8" s="656">
        <v>10167</v>
      </c>
      <c r="DE8" s="648"/>
      <c r="DF8" s="648"/>
      <c r="DG8" s="648"/>
      <c r="DH8" s="648"/>
      <c r="DI8" s="648"/>
      <c r="DJ8" s="648"/>
      <c r="DK8" s="648"/>
      <c r="DL8" s="648"/>
      <c r="DM8" s="648"/>
      <c r="DN8" s="648"/>
      <c r="DO8" s="648"/>
      <c r="DP8" s="649"/>
      <c r="DQ8" s="656">
        <v>1153493</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5404</v>
      </c>
      <c r="S9" s="648"/>
      <c r="T9" s="648"/>
      <c r="U9" s="648"/>
      <c r="V9" s="648"/>
      <c r="W9" s="648"/>
      <c r="X9" s="648"/>
      <c r="Y9" s="649"/>
      <c r="Z9" s="650">
        <v>0</v>
      </c>
      <c r="AA9" s="650"/>
      <c r="AB9" s="650"/>
      <c r="AC9" s="650"/>
      <c r="AD9" s="651">
        <v>5404</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728271</v>
      </c>
      <c r="BH9" s="648"/>
      <c r="BI9" s="648"/>
      <c r="BJ9" s="648"/>
      <c r="BK9" s="648"/>
      <c r="BL9" s="648"/>
      <c r="BM9" s="648"/>
      <c r="BN9" s="649"/>
      <c r="BO9" s="650">
        <v>32.700000000000003</v>
      </c>
      <c r="BP9" s="650"/>
      <c r="BQ9" s="650"/>
      <c r="BR9" s="650"/>
      <c r="BS9" s="656" t="s">
        <v>234</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662724</v>
      </c>
      <c r="CS9" s="648"/>
      <c r="CT9" s="648"/>
      <c r="CU9" s="648"/>
      <c r="CV9" s="648"/>
      <c r="CW9" s="648"/>
      <c r="CX9" s="648"/>
      <c r="CY9" s="649"/>
      <c r="CZ9" s="650">
        <v>5.4</v>
      </c>
      <c r="DA9" s="650"/>
      <c r="DB9" s="650"/>
      <c r="DC9" s="650"/>
      <c r="DD9" s="656">
        <v>6688</v>
      </c>
      <c r="DE9" s="648"/>
      <c r="DF9" s="648"/>
      <c r="DG9" s="648"/>
      <c r="DH9" s="648"/>
      <c r="DI9" s="648"/>
      <c r="DJ9" s="648"/>
      <c r="DK9" s="648"/>
      <c r="DL9" s="648"/>
      <c r="DM9" s="648"/>
      <c r="DN9" s="648"/>
      <c r="DO9" s="648"/>
      <c r="DP9" s="649"/>
      <c r="DQ9" s="656">
        <v>543753</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138</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58581</v>
      </c>
      <c r="BH10" s="648"/>
      <c r="BI10" s="648"/>
      <c r="BJ10" s="648"/>
      <c r="BK10" s="648"/>
      <c r="BL10" s="648"/>
      <c r="BM10" s="648"/>
      <c r="BN10" s="649"/>
      <c r="BO10" s="650">
        <v>2.6</v>
      </c>
      <c r="BP10" s="650"/>
      <c r="BQ10" s="650"/>
      <c r="BR10" s="650"/>
      <c r="BS10" s="656" t="s">
        <v>176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10051</v>
      </c>
      <c r="CS10" s="648"/>
      <c r="CT10" s="648"/>
      <c r="CU10" s="648"/>
      <c r="CV10" s="648"/>
      <c r="CW10" s="648"/>
      <c r="CX10" s="648"/>
      <c r="CY10" s="649"/>
      <c r="CZ10" s="650">
        <v>0.1</v>
      </c>
      <c r="DA10" s="650"/>
      <c r="DB10" s="650"/>
      <c r="DC10" s="650"/>
      <c r="DD10" s="656" t="s">
        <v>138</v>
      </c>
      <c r="DE10" s="648"/>
      <c r="DF10" s="648"/>
      <c r="DG10" s="648"/>
      <c r="DH10" s="648"/>
      <c r="DI10" s="648"/>
      <c r="DJ10" s="648"/>
      <c r="DK10" s="648"/>
      <c r="DL10" s="648"/>
      <c r="DM10" s="648"/>
      <c r="DN10" s="648"/>
      <c r="DO10" s="648"/>
      <c r="DP10" s="649"/>
      <c r="DQ10" s="656">
        <v>51</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358034</v>
      </c>
      <c r="S11" s="648"/>
      <c r="T11" s="648"/>
      <c r="U11" s="648"/>
      <c r="V11" s="648"/>
      <c r="W11" s="648"/>
      <c r="X11" s="648"/>
      <c r="Y11" s="649"/>
      <c r="Z11" s="652">
        <v>2.9</v>
      </c>
      <c r="AA11" s="653"/>
      <c r="AB11" s="653"/>
      <c r="AC11" s="665"/>
      <c r="AD11" s="656">
        <v>358034</v>
      </c>
      <c r="AE11" s="648"/>
      <c r="AF11" s="648"/>
      <c r="AG11" s="648"/>
      <c r="AH11" s="648"/>
      <c r="AI11" s="648"/>
      <c r="AJ11" s="648"/>
      <c r="AK11" s="649"/>
      <c r="AL11" s="652">
        <v>7.6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167441</v>
      </c>
      <c r="BH11" s="648"/>
      <c r="BI11" s="648"/>
      <c r="BJ11" s="648"/>
      <c r="BK11" s="648"/>
      <c r="BL11" s="648"/>
      <c r="BM11" s="648"/>
      <c r="BN11" s="649"/>
      <c r="BO11" s="650">
        <v>7.5</v>
      </c>
      <c r="BP11" s="650"/>
      <c r="BQ11" s="650"/>
      <c r="BR11" s="650"/>
      <c r="BS11" s="656" t="s">
        <v>138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275629</v>
      </c>
      <c r="CS11" s="648"/>
      <c r="CT11" s="648"/>
      <c r="CU11" s="648"/>
      <c r="CV11" s="648"/>
      <c r="CW11" s="648"/>
      <c r="CX11" s="648"/>
      <c r="CY11" s="649"/>
      <c r="CZ11" s="650">
        <v>2.2000000000000002</v>
      </c>
      <c r="DA11" s="650"/>
      <c r="DB11" s="650"/>
      <c r="DC11" s="650"/>
      <c r="DD11" s="656">
        <v>61024</v>
      </c>
      <c r="DE11" s="648"/>
      <c r="DF11" s="648"/>
      <c r="DG11" s="648"/>
      <c r="DH11" s="648"/>
      <c r="DI11" s="648"/>
      <c r="DJ11" s="648"/>
      <c r="DK11" s="648"/>
      <c r="DL11" s="648"/>
      <c r="DM11" s="648"/>
      <c r="DN11" s="648"/>
      <c r="DO11" s="648"/>
      <c r="DP11" s="649"/>
      <c r="DQ11" s="656">
        <v>207562</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176</v>
      </c>
      <c r="S12" s="648"/>
      <c r="T12" s="648"/>
      <c r="U12" s="648"/>
      <c r="V12" s="648"/>
      <c r="W12" s="648"/>
      <c r="X12" s="648"/>
      <c r="Y12" s="649"/>
      <c r="Z12" s="650" t="s">
        <v>234</v>
      </c>
      <c r="AA12" s="650"/>
      <c r="AB12" s="650"/>
      <c r="AC12" s="650"/>
      <c r="AD12" s="651" t="s">
        <v>234</v>
      </c>
      <c r="AE12" s="651"/>
      <c r="AF12" s="651"/>
      <c r="AG12" s="651"/>
      <c r="AH12" s="651"/>
      <c r="AI12" s="651"/>
      <c r="AJ12" s="651"/>
      <c r="AK12" s="651"/>
      <c r="AL12" s="652" t="s">
        <v>138</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1052620</v>
      </c>
      <c r="BH12" s="648"/>
      <c r="BI12" s="648"/>
      <c r="BJ12" s="648"/>
      <c r="BK12" s="648"/>
      <c r="BL12" s="648"/>
      <c r="BM12" s="648"/>
      <c r="BN12" s="649"/>
      <c r="BO12" s="650">
        <v>47.2</v>
      </c>
      <c r="BP12" s="650"/>
      <c r="BQ12" s="650"/>
      <c r="BR12" s="650"/>
      <c r="BS12" s="656" t="s">
        <v>138</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347245</v>
      </c>
      <c r="CS12" s="648"/>
      <c r="CT12" s="648"/>
      <c r="CU12" s="648"/>
      <c r="CV12" s="648"/>
      <c r="CW12" s="648"/>
      <c r="CX12" s="648"/>
      <c r="CY12" s="649"/>
      <c r="CZ12" s="650">
        <v>2.8</v>
      </c>
      <c r="DA12" s="650"/>
      <c r="DB12" s="650"/>
      <c r="DC12" s="650"/>
      <c r="DD12" s="656">
        <v>109585</v>
      </c>
      <c r="DE12" s="648"/>
      <c r="DF12" s="648"/>
      <c r="DG12" s="648"/>
      <c r="DH12" s="648"/>
      <c r="DI12" s="648"/>
      <c r="DJ12" s="648"/>
      <c r="DK12" s="648"/>
      <c r="DL12" s="648"/>
      <c r="DM12" s="648"/>
      <c r="DN12" s="648"/>
      <c r="DO12" s="648"/>
      <c r="DP12" s="649"/>
      <c r="DQ12" s="656">
        <v>226403</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138</v>
      </c>
      <c r="AA13" s="650"/>
      <c r="AB13" s="650"/>
      <c r="AC13" s="650"/>
      <c r="AD13" s="651" t="s">
        <v>234</v>
      </c>
      <c r="AE13" s="651"/>
      <c r="AF13" s="651"/>
      <c r="AG13" s="651"/>
      <c r="AH13" s="651"/>
      <c r="AI13" s="651"/>
      <c r="AJ13" s="651"/>
      <c r="AK13" s="651"/>
      <c r="AL13" s="652" t="s">
        <v>138</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1048431</v>
      </c>
      <c r="BH13" s="648"/>
      <c r="BI13" s="648"/>
      <c r="BJ13" s="648"/>
      <c r="BK13" s="648"/>
      <c r="BL13" s="648"/>
      <c r="BM13" s="648"/>
      <c r="BN13" s="649"/>
      <c r="BO13" s="650">
        <v>47</v>
      </c>
      <c r="BP13" s="650"/>
      <c r="BQ13" s="650"/>
      <c r="BR13" s="650"/>
      <c r="BS13" s="656" t="s">
        <v>176</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768450</v>
      </c>
      <c r="CS13" s="648"/>
      <c r="CT13" s="648"/>
      <c r="CU13" s="648"/>
      <c r="CV13" s="648"/>
      <c r="CW13" s="648"/>
      <c r="CX13" s="648"/>
      <c r="CY13" s="649"/>
      <c r="CZ13" s="650">
        <v>6.3</v>
      </c>
      <c r="DA13" s="650"/>
      <c r="DB13" s="650"/>
      <c r="DC13" s="650"/>
      <c r="DD13" s="656">
        <v>373764</v>
      </c>
      <c r="DE13" s="648"/>
      <c r="DF13" s="648"/>
      <c r="DG13" s="648"/>
      <c r="DH13" s="648"/>
      <c r="DI13" s="648"/>
      <c r="DJ13" s="648"/>
      <c r="DK13" s="648"/>
      <c r="DL13" s="648"/>
      <c r="DM13" s="648"/>
      <c r="DN13" s="648"/>
      <c r="DO13" s="648"/>
      <c r="DP13" s="649"/>
      <c r="DQ13" s="656">
        <v>526466</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176</v>
      </c>
      <c r="S14" s="648"/>
      <c r="T14" s="648"/>
      <c r="U14" s="648"/>
      <c r="V14" s="648"/>
      <c r="W14" s="648"/>
      <c r="X14" s="648"/>
      <c r="Y14" s="649"/>
      <c r="Z14" s="650" t="s">
        <v>176</v>
      </c>
      <c r="AA14" s="650"/>
      <c r="AB14" s="650"/>
      <c r="AC14" s="650"/>
      <c r="AD14" s="651" t="s">
        <v>176</v>
      </c>
      <c r="AE14" s="651"/>
      <c r="AF14" s="651"/>
      <c r="AG14" s="651"/>
      <c r="AH14" s="651"/>
      <c r="AI14" s="651"/>
      <c r="AJ14" s="651"/>
      <c r="AK14" s="651"/>
      <c r="AL14" s="652" t="s">
        <v>138</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57283</v>
      </c>
      <c r="BH14" s="648"/>
      <c r="BI14" s="648"/>
      <c r="BJ14" s="648"/>
      <c r="BK14" s="648"/>
      <c r="BL14" s="648"/>
      <c r="BM14" s="648"/>
      <c r="BN14" s="649"/>
      <c r="BO14" s="650">
        <v>2.6</v>
      </c>
      <c r="BP14" s="650"/>
      <c r="BQ14" s="650"/>
      <c r="BR14" s="650"/>
      <c r="BS14" s="656" t="s">
        <v>138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345015</v>
      </c>
      <c r="CS14" s="648"/>
      <c r="CT14" s="648"/>
      <c r="CU14" s="648"/>
      <c r="CV14" s="648"/>
      <c r="CW14" s="648"/>
      <c r="CX14" s="648"/>
      <c r="CY14" s="649"/>
      <c r="CZ14" s="650">
        <v>2.8</v>
      </c>
      <c r="DA14" s="650"/>
      <c r="DB14" s="650"/>
      <c r="DC14" s="650"/>
      <c r="DD14" s="656">
        <v>19664</v>
      </c>
      <c r="DE14" s="648"/>
      <c r="DF14" s="648"/>
      <c r="DG14" s="648"/>
      <c r="DH14" s="648"/>
      <c r="DI14" s="648"/>
      <c r="DJ14" s="648"/>
      <c r="DK14" s="648"/>
      <c r="DL14" s="648"/>
      <c r="DM14" s="648"/>
      <c r="DN14" s="648"/>
      <c r="DO14" s="648"/>
      <c r="DP14" s="649"/>
      <c r="DQ14" s="656">
        <v>321591</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234</v>
      </c>
      <c r="AA15" s="650"/>
      <c r="AB15" s="650"/>
      <c r="AC15" s="650"/>
      <c r="AD15" s="651" t="s">
        <v>234</v>
      </c>
      <c r="AE15" s="651"/>
      <c r="AF15" s="651"/>
      <c r="AG15" s="651"/>
      <c r="AH15" s="651"/>
      <c r="AI15" s="651"/>
      <c r="AJ15" s="651"/>
      <c r="AK15" s="651"/>
      <c r="AL15" s="652" t="s">
        <v>176</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126171</v>
      </c>
      <c r="BH15" s="648"/>
      <c r="BI15" s="648"/>
      <c r="BJ15" s="648"/>
      <c r="BK15" s="648"/>
      <c r="BL15" s="648"/>
      <c r="BM15" s="648"/>
      <c r="BN15" s="649"/>
      <c r="BO15" s="650">
        <v>5.7</v>
      </c>
      <c r="BP15" s="650"/>
      <c r="BQ15" s="650"/>
      <c r="BR15" s="650"/>
      <c r="BS15" s="656" t="s">
        <v>138</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3099198</v>
      </c>
      <c r="CS15" s="648"/>
      <c r="CT15" s="648"/>
      <c r="CU15" s="648"/>
      <c r="CV15" s="648"/>
      <c r="CW15" s="648"/>
      <c r="CX15" s="648"/>
      <c r="CY15" s="649"/>
      <c r="CZ15" s="650">
        <v>25.3</v>
      </c>
      <c r="DA15" s="650"/>
      <c r="DB15" s="650"/>
      <c r="DC15" s="650"/>
      <c r="DD15" s="656">
        <v>2247054</v>
      </c>
      <c r="DE15" s="648"/>
      <c r="DF15" s="648"/>
      <c r="DG15" s="648"/>
      <c r="DH15" s="648"/>
      <c r="DI15" s="648"/>
      <c r="DJ15" s="648"/>
      <c r="DK15" s="648"/>
      <c r="DL15" s="648"/>
      <c r="DM15" s="648"/>
      <c r="DN15" s="648"/>
      <c r="DO15" s="648"/>
      <c r="DP15" s="649"/>
      <c r="DQ15" s="656">
        <v>727927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4827</v>
      </c>
      <c r="S16" s="648"/>
      <c r="T16" s="648"/>
      <c r="U16" s="648"/>
      <c r="V16" s="648"/>
      <c r="W16" s="648"/>
      <c r="X16" s="648"/>
      <c r="Y16" s="649"/>
      <c r="Z16" s="650">
        <v>0</v>
      </c>
      <c r="AA16" s="650"/>
      <c r="AB16" s="650"/>
      <c r="AC16" s="650"/>
      <c r="AD16" s="651">
        <v>4827</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176</v>
      </c>
      <c r="BH16" s="648"/>
      <c r="BI16" s="648"/>
      <c r="BJ16" s="648"/>
      <c r="BK16" s="648"/>
      <c r="BL16" s="648"/>
      <c r="BM16" s="648"/>
      <c r="BN16" s="649"/>
      <c r="BO16" s="650" t="s">
        <v>234</v>
      </c>
      <c r="BP16" s="650"/>
      <c r="BQ16" s="650"/>
      <c r="BR16" s="650"/>
      <c r="BS16" s="656" t="s">
        <v>176</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52983</v>
      </c>
      <c r="CS16" s="648"/>
      <c r="CT16" s="648"/>
      <c r="CU16" s="648"/>
      <c r="CV16" s="648"/>
      <c r="CW16" s="648"/>
      <c r="CX16" s="648"/>
      <c r="CY16" s="649"/>
      <c r="CZ16" s="650">
        <v>0.4</v>
      </c>
      <c r="DA16" s="650"/>
      <c r="DB16" s="650"/>
      <c r="DC16" s="650"/>
      <c r="DD16" s="656" t="s">
        <v>234</v>
      </c>
      <c r="DE16" s="648"/>
      <c r="DF16" s="648"/>
      <c r="DG16" s="648"/>
      <c r="DH16" s="648"/>
      <c r="DI16" s="648"/>
      <c r="DJ16" s="648"/>
      <c r="DK16" s="648"/>
      <c r="DL16" s="648"/>
      <c r="DM16" s="648"/>
      <c r="DN16" s="648"/>
      <c r="DO16" s="648"/>
      <c r="DP16" s="649"/>
      <c r="DQ16" s="656">
        <v>9515</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25422</v>
      </c>
      <c r="S17" s="648"/>
      <c r="T17" s="648"/>
      <c r="U17" s="648"/>
      <c r="V17" s="648"/>
      <c r="W17" s="648"/>
      <c r="X17" s="648"/>
      <c r="Y17" s="649"/>
      <c r="Z17" s="650">
        <v>0.2</v>
      </c>
      <c r="AA17" s="650"/>
      <c r="AB17" s="650"/>
      <c r="AC17" s="650"/>
      <c r="AD17" s="651">
        <v>25422</v>
      </c>
      <c r="AE17" s="651"/>
      <c r="AF17" s="651"/>
      <c r="AG17" s="651"/>
      <c r="AH17" s="651"/>
      <c r="AI17" s="651"/>
      <c r="AJ17" s="651"/>
      <c r="AK17" s="651"/>
      <c r="AL17" s="652">
        <v>0.5</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176</v>
      </c>
      <c r="BH17" s="648"/>
      <c r="BI17" s="648"/>
      <c r="BJ17" s="648"/>
      <c r="BK17" s="648"/>
      <c r="BL17" s="648"/>
      <c r="BM17" s="648"/>
      <c r="BN17" s="649"/>
      <c r="BO17" s="650" t="s">
        <v>234</v>
      </c>
      <c r="BP17" s="650"/>
      <c r="BQ17" s="650"/>
      <c r="BR17" s="650"/>
      <c r="BS17" s="656" t="s">
        <v>234</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952088</v>
      </c>
      <c r="CS17" s="648"/>
      <c r="CT17" s="648"/>
      <c r="CU17" s="648"/>
      <c r="CV17" s="648"/>
      <c r="CW17" s="648"/>
      <c r="CX17" s="648"/>
      <c r="CY17" s="649"/>
      <c r="CZ17" s="650">
        <v>7.8</v>
      </c>
      <c r="DA17" s="650"/>
      <c r="DB17" s="650"/>
      <c r="DC17" s="650"/>
      <c r="DD17" s="656" t="s">
        <v>234</v>
      </c>
      <c r="DE17" s="648"/>
      <c r="DF17" s="648"/>
      <c r="DG17" s="648"/>
      <c r="DH17" s="648"/>
      <c r="DI17" s="648"/>
      <c r="DJ17" s="648"/>
      <c r="DK17" s="648"/>
      <c r="DL17" s="648"/>
      <c r="DM17" s="648"/>
      <c r="DN17" s="648"/>
      <c r="DO17" s="648"/>
      <c r="DP17" s="649"/>
      <c r="DQ17" s="656">
        <v>868053</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20224</v>
      </c>
      <c r="S18" s="648"/>
      <c r="T18" s="648"/>
      <c r="U18" s="648"/>
      <c r="V18" s="648"/>
      <c r="W18" s="648"/>
      <c r="X18" s="648"/>
      <c r="Y18" s="649"/>
      <c r="Z18" s="650">
        <v>0.2</v>
      </c>
      <c r="AA18" s="650"/>
      <c r="AB18" s="650"/>
      <c r="AC18" s="650"/>
      <c r="AD18" s="651">
        <v>20224</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176</v>
      </c>
      <c r="BH18" s="648"/>
      <c r="BI18" s="648"/>
      <c r="BJ18" s="648"/>
      <c r="BK18" s="648"/>
      <c r="BL18" s="648"/>
      <c r="BM18" s="648"/>
      <c r="BN18" s="649"/>
      <c r="BO18" s="650" t="s">
        <v>234</v>
      </c>
      <c r="BP18" s="650"/>
      <c r="BQ18" s="650"/>
      <c r="BR18" s="650"/>
      <c r="BS18" s="656" t="s">
        <v>138</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176</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17415</v>
      </c>
      <c r="S19" s="648"/>
      <c r="T19" s="648"/>
      <c r="U19" s="648"/>
      <c r="V19" s="648"/>
      <c r="W19" s="648"/>
      <c r="X19" s="648"/>
      <c r="Y19" s="649"/>
      <c r="Z19" s="650">
        <v>0.1</v>
      </c>
      <c r="AA19" s="650"/>
      <c r="AB19" s="650"/>
      <c r="AC19" s="650"/>
      <c r="AD19" s="651">
        <v>17415</v>
      </c>
      <c r="AE19" s="651"/>
      <c r="AF19" s="651"/>
      <c r="AG19" s="651"/>
      <c r="AH19" s="651"/>
      <c r="AI19" s="651"/>
      <c r="AJ19" s="651"/>
      <c r="AK19" s="651"/>
      <c r="AL19" s="652">
        <v>0.4</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8505</v>
      </c>
      <c r="BH19" s="648"/>
      <c r="BI19" s="648"/>
      <c r="BJ19" s="648"/>
      <c r="BK19" s="648"/>
      <c r="BL19" s="648"/>
      <c r="BM19" s="648"/>
      <c r="BN19" s="649"/>
      <c r="BO19" s="650">
        <v>0.4</v>
      </c>
      <c r="BP19" s="650"/>
      <c r="BQ19" s="650"/>
      <c r="BR19" s="650"/>
      <c r="BS19" s="656" t="s">
        <v>234</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234</v>
      </c>
      <c r="DA19" s="650"/>
      <c r="DB19" s="650"/>
      <c r="DC19" s="650"/>
      <c r="DD19" s="656" t="s">
        <v>234</v>
      </c>
      <c r="DE19" s="648"/>
      <c r="DF19" s="648"/>
      <c r="DG19" s="648"/>
      <c r="DH19" s="648"/>
      <c r="DI19" s="648"/>
      <c r="DJ19" s="648"/>
      <c r="DK19" s="648"/>
      <c r="DL19" s="648"/>
      <c r="DM19" s="648"/>
      <c r="DN19" s="648"/>
      <c r="DO19" s="648"/>
      <c r="DP19" s="649"/>
      <c r="DQ19" s="656" t="s">
        <v>138</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1706</v>
      </c>
      <c r="S20" s="648"/>
      <c r="T20" s="648"/>
      <c r="U20" s="648"/>
      <c r="V20" s="648"/>
      <c r="W20" s="648"/>
      <c r="X20" s="648"/>
      <c r="Y20" s="649"/>
      <c r="Z20" s="650">
        <v>0</v>
      </c>
      <c r="AA20" s="650"/>
      <c r="AB20" s="650"/>
      <c r="AC20" s="650"/>
      <c r="AD20" s="651">
        <v>1706</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8505</v>
      </c>
      <c r="BH20" s="648"/>
      <c r="BI20" s="648"/>
      <c r="BJ20" s="648"/>
      <c r="BK20" s="648"/>
      <c r="BL20" s="648"/>
      <c r="BM20" s="648"/>
      <c r="BN20" s="649"/>
      <c r="BO20" s="650">
        <v>0.4</v>
      </c>
      <c r="BP20" s="650"/>
      <c r="BQ20" s="650"/>
      <c r="BR20" s="650"/>
      <c r="BS20" s="656" t="s">
        <v>176</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12270420</v>
      </c>
      <c r="CS20" s="648"/>
      <c r="CT20" s="648"/>
      <c r="CU20" s="648"/>
      <c r="CV20" s="648"/>
      <c r="CW20" s="648"/>
      <c r="CX20" s="648"/>
      <c r="CY20" s="649"/>
      <c r="CZ20" s="650">
        <v>100</v>
      </c>
      <c r="DA20" s="650"/>
      <c r="DB20" s="650"/>
      <c r="DC20" s="650"/>
      <c r="DD20" s="656">
        <v>2839260</v>
      </c>
      <c r="DE20" s="648"/>
      <c r="DF20" s="648"/>
      <c r="DG20" s="648"/>
      <c r="DH20" s="648"/>
      <c r="DI20" s="648"/>
      <c r="DJ20" s="648"/>
      <c r="DK20" s="648"/>
      <c r="DL20" s="648"/>
      <c r="DM20" s="648"/>
      <c r="DN20" s="648"/>
      <c r="DO20" s="648"/>
      <c r="DP20" s="649"/>
      <c r="DQ20" s="656">
        <v>5516072</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1103</v>
      </c>
      <c r="S21" s="648"/>
      <c r="T21" s="648"/>
      <c r="U21" s="648"/>
      <c r="V21" s="648"/>
      <c r="W21" s="648"/>
      <c r="X21" s="648"/>
      <c r="Y21" s="649"/>
      <c r="Z21" s="650">
        <v>0</v>
      </c>
      <c r="AA21" s="650"/>
      <c r="AB21" s="650"/>
      <c r="AC21" s="650"/>
      <c r="AD21" s="651">
        <v>1103</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8505</v>
      </c>
      <c r="BH21" s="648"/>
      <c r="BI21" s="648"/>
      <c r="BJ21" s="648"/>
      <c r="BK21" s="648"/>
      <c r="BL21" s="648"/>
      <c r="BM21" s="648"/>
      <c r="BN21" s="649"/>
      <c r="BO21" s="650">
        <v>0.4</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2115449</v>
      </c>
      <c r="S22" s="648"/>
      <c r="T22" s="648"/>
      <c r="U22" s="648"/>
      <c r="V22" s="648"/>
      <c r="W22" s="648"/>
      <c r="X22" s="648"/>
      <c r="Y22" s="649"/>
      <c r="Z22" s="650">
        <v>16.899999999999999</v>
      </c>
      <c r="AA22" s="650"/>
      <c r="AB22" s="650"/>
      <c r="AC22" s="650"/>
      <c r="AD22" s="651">
        <v>1914971</v>
      </c>
      <c r="AE22" s="651"/>
      <c r="AF22" s="651"/>
      <c r="AG22" s="651"/>
      <c r="AH22" s="651"/>
      <c r="AI22" s="651"/>
      <c r="AJ22" s="651"/>
      <c r="AK22" s="651"/>
      <c r="AL22" s="652">
        <v>40.5</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138</v>
      </c>
      <c r="BP22" s="650"/>
      <c r="BQ22" s="650"/>
      <c r="BR22" s="650"/>
      <c r="BS22" s="656" t="s">
        <v>234</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1914971</v>
      </c>
      <c r="S23" s="648"/>
      <c r="T23" s="648"/>
      <c r="U23" s="648"/>
      <c r="V23" s="648"/>
      <c r="W23" s="648"/>
      <c r="X23" s="648"/>
      <c r="Y23" s="649"/>
      <c r="Z23" s="650">
        <v>15.3</v>
      </c>
      <c r="AA23" s="650"/>
      <c r="AB23" s="650"/>
      <c r="AC23" s="650"/>
      <c r="AD23" s="651">
        <v>1914971</v>
      </c>
      <c r="AE23" s="651"/>
      <c r="AF23" s="651"/>
      <c r="AG23" s="651"/>
      <c r="AH23" s="651"/>
      <c r="AI23" s="651"/>
      <c r="AJ23" s="651"/>
      <c r="AK23" s="651"/>
      <c r="AL23" s="652">
        <v>40.5</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138</v>
      </c>
      <c r="BH23" s="648"/>
      <c r="BI23" s="648"/>
      <c r="BJ23" s="648"/>
      <c r="BK23" s="648"/>
      <c r="BL23" s="648"/>
      <c r="BM23" s="648"/>
      <c r="BN23" s="649"/>
      <c r="BO23" s="650" t="s">
        <v>234</v>
      </c>
      <c r="BP23" s="650"/>
      <c r="BQ23" s="650"/>
      <c r="BR23" s="650"/>
      <c r="BS23" s="656" t="s">
        <v>138</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200478</v>
      </c>
      <c r="S24" s="648"/>
      <c r="T24" s="648"/>
      <c r="U24" s="648"/>
      <c r="V24" s="648"/>
      <c r="W24" s="648"/>
      <c r="X24" s="648"/>
      <c r="Y24" s="649"/>
      <c r="Z24" s="650">
        <v>1.6</v>
      </c>
      <c r="AA24" s="650"/>
      <c r="AB24" s="650"/>
      <c r="AC24" s="650"/>
      <c r="AD24" s="651" t="s">
        <v>138</v>
      </c>
      <c r="AE24" s="651"/>
      <c r="AF24" s="651"/>
      <c r="AG24" s="651"/>
      <c r="AH24" s="651"/>
      <c r="AI24" s="651"/>
      <c r="AJ24" s="651"/>
      <c r="AK24" s="651"/>
      <c r="AL24" s="652" t="s">
        <v>138</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234</v>
      </c>
      <c r="BP24" s="650"/>
      <c r="BQ24" s="650"/>
      <c r="BR24" s="650"/>
      <c r="BS24" s="656" t="s">
        <v>138</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3710040</v>
      </c>
      <c r="CS24" s="637"/>
      <c r="CT24" s="637"/>
      <c r="CU24" s="637"/>
      <c r="CV24" s="637"/>
      <c r="CW24" s="637"/>
      <c r="CX24" s="637"/>
      <c r="CY24" s="638"/>
      <c r="CZ24" s="641">
        <v>30.2</v>
      </c>
      <c r="DA24" s="642"/>
      <c r="DB24" s="642"/>
      <c r="DC24" s="661"/>
      <c r="DD24" s="685">
        <v>2386037</v>
      </c>
      <c r="DE24" s="637"/>
      <c r="DF24" s="637"/>
      <c r="DG24" s="637"/>
      <c r="DH24" s="637"/>
      <c r="DI24" s="637"/>
      <c r="DJ24" s="637"/>
      <c r="DK24" s="638"/>
      <c r="DL24" s="685">
        <v>2384598</v>
      </c>
      <c r="DM24" s="637"/>
      <c r="DN24" s="637"/>
      <c r="DO24" s="637"/>
      <c r="DP24" s="637"/>
      <c r="DQ24" s="637"/>
      <c r="DR24" s="637"/>
      <c r="DS24" s="637"/>
      <c r="DT24" s="637"/>
      <c r="DU24" s="637"/>
      <c r="DV24" s="638"/>
      <c r="DW24" s="641">
        <v>48.4</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176</v>
      </c>
      <c r="S25" s="648"/>
      <c r="T25" s="648"/>
      <c r="U25" s="648"/>
      <c r="V25" s="648"/>
      <c r="W25" s="648"/>
      <c r="X25" s="648"/>
      <c r="Y25" s="649"/>
      <c r="Z25" s="650" t="s">
        <v>176</v>
      </c>
      <c r="AA25" s="650"/>
      <c r="AB25" s="650"/>
      <c r="AC25" s="650"/>
      <c r="AD25" s="651" t="s">
        <v>234</v>
      </c>
      <c r="AE25" s="651"/>
      <c r="AF25" s="651"/>
      <c r="AG25" s="651"/>
      <c r="AH25" s="651"/>
      <c r="AI25" s="651"/>
      <c r="AJ25" s="651"/>
      <c r="AK25" s="651"/>
      <c r="AL25" s="652" t="s">
        <v>176</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1250141</v>
      </c>
      <c r="CS25" s="681"/>
      <c r="CT25" s="681"/>
      <c r="CU25" s="681"/>
      <c r="CV25" s="681"/>
      <c r="CW25" s="681"/>
      <c r="CX25" s="681"/>
      <c r="CY25" s="682"/>
      <c r="CZ25" s="652">
        <v>10.199999999999999</v>
      </c>
      <c r="DA25" s="683"/>
      <c r="DB25" s="683"/>
      <c r="DC25" s="686"/>
      <c r="DD25" s="656">
        <v>1120935</v>
      </c>
      <c r="DE25" s="681"/>
      <c r="DF25" s="681"/>
      <c r="DG25" s="681"/>
      <c r="DH25" s="681"/>
      <c r="DI25" s="681"/>
      <c r="DJ25" s="681"/>
      <c r="DK25" s="682"/>
      <c r="DL25" s="656">
        <v>1119496</v>
      </c>
      <c r="DM25" s="681"/>
      <c r="DN25" s="681"/>
      <c r="DO25" s="681"/>
      <c r="DP25" s="681"/>
      <c r="DQ25" s="681"/>
      <c r="DR25" s="681"/>
      <c r="DS25" s="681"/>
      <c r="DT25" s="681"/>
      <c r="DU25" s="681"/>
      <c r="DV25" s="682"/>
      <c r="DW25" s="652">
        <v>22.7</v>
      </c>
      <c r="DX25" s="683"/>
      <c r="DY25" s="683"/>
      <c r="DZ25" s="683"/>
      <c r="EA25" s="683"/>
      <c r="EB25" s="683"/>
      <c r="EC25" s="684"/>
    </row>
    <row r="26" spans="2:133" ht="11.25" customHeight="1" x14ac:dyDescent="0.15">
      <c r="B26" s="644" t="s">
        <v>296</v>
      </c>
      <c r="C26" s="645"/>
      <c r="D26" s="645"/>
      <c r="E26" s="645"/>
      <c r="F26" s="645"/>
      <c r="G26" s="645"/>
      <c r="H26" s="645"/>
      <c r="I26" s="645"/>
      <c r="J26" s="645"/>
      <c r="K26" s="645"/>
      <c r="L26" s="645"/>
      <c r="M26" s="645"/>
      <c r="N26" s="645"/>
      <c r="O26" s="645"/>
      <c r="P26" s="645"/>
      <c r="Q26" s="646"/>
      <c r="R26" s="647">
        <v>4821960</v>
      </c>
      <c r="S26" s="648"/>
      <c r="T26" s="648"/>
      <c r="U26" s="648"/>
      <c r="V26" s="648"/>
      <c r="W26" s="648"/>
      <c r="X26" s="648"/>
      <c r="Y26" s="649"/>
      <c r="Z26" s="650">
        <v>38.5</v>
      </c>
      <c r="AA26" s="650"/>
      <c r="AB26" s="650"/>
      <c r="AC26" s="650"/>
      <c r="AD26" s="651">
        <v>4621482</v>
      </c>
      <c r="AE26" s="651"/>
      <c r="AF26" s="651"/>
      <c r="AG26" s="651"/>
      <c r="AH26" s="651"/>
      <c r="AI26" s="651"/>
      <c r="AJ26" s="651"/>
      <c r="AK26" s="651"/>
      <c r="AL26" s="652">
        <v>97.7</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234</v>
      </c>
      <c r="BH26" s="648"/>
      <c r="BI26" s="648"/>
      <c r="BJ26" s="648"/>
      <c r="BK26" s="648"/>
      <c r="BL26" s="648"/>
      <c r="BM26" s="648"/>
      <c r="BN26" s="649"/>
      <c r="BO26" s="650" t="s">
        <v>176</v>
      </c>
      <c r="BP26" s="650"/>
      <c r="BQ26" s="650"/>
      <c r="BR26" s="650"/>
      <c r="BS26" s="656" t="s">
        <v>234</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752885</v>
      </c>
      <c r="CS26" s="648"/>
      <c r="CT26" s="648"/>
      <c r="CU26" s="648"/>
      <c r="CV26" s="648"/>
      <c r="CW26" s="648"/>
      <c r="CX26" s="648"/>
      <c r="CY26" s="649"/>
      <c r="CZ26" s="652">
        <v>6.1</v>
      </c>
      <c r="DA26" s="683"/>
      <c r="DB26" s="683"/>
      <c r="DC26" s="686"/>
      <c r="DD26" s="656">
        <v>667697</v>
      </c>
      <c r="DE26" s="648"/>
      <c r="DF26" s="648"/>
      <c r="DG26" s="648"/>
      <c r="DH26" s="648"/>
      <c r="DI26" s="648"/>
      <c r="DJ26" s="648"/>
      <c r="DK26" s="649"/>
      <c r="DL26" s="656" t="s">
        <v>138</v>
      </c>
      <c r="DM26" s="648"/>
      <c r="DN26" s="648"/>
      <c r="DO26" s="648"/>
      <c r="DP26" s="648"/>
      <c r="DQ26" s="648"/>
      <c r="DR26" s="648"/>
      <c r="DS26" s="648"/>
      <c r="DT26" s="648"/>
      <c r="DU26" s="648"/>
      <c r="DV26" s="649"/>
      <c r="DW26" s="652" t="s">
        <v>138</v>
      </c>
      <c r="DX26" s="683"/>
      <c r="DY26" s="683"/>
      <c r="DZ26" s="683"/>
      <c r="EA26" s="683"/>
      <c r="EB26" s="683"/>
      <c r="EC26" s="684"/>
    </row>
    <row r="27" spans="2:133" ht="11.25" customHeight="1" x14ac:dyDescent="0.15">
      <c r="B27" s="644" t="s">
        <v>299</v>
      </c>
      <c r="C27" s="645"/>
      <c r="D27" s="645"/>
      <c r="E27" s="645"/>
      <c r="F27" s="645"/>
      <c r="G27" s="645"/>
      <c r="H27" s="645"/>
      <c r="I27" s="645"/>
      <c r="J27" s="645"/>
      <c r="K27" s="645"/>
      <c r="L27" s="645"/>
      <c r="M27" s="645"/>
      <c r="N27" s="645"/>
      <c r="O27" s="645"/>
      <c r="P27" s="645"/>
      <c r="Q27" s="646"/>
      <c r="R27" s="647">
        <v>3180</v>
      </c>
      <c r="S27" s="648"/>
      <c r="T27" s="648"/>
      <c r="U27" s="648"/>
      <c r="V27" s="648"/>
      <c r="W27" s="648"/>
      <c r="X27" s="648"/>
      <c r="Y27" s="649"/>
      <c r="Z27" s="650">
        <v>0</v>
      </c>
      <c r="AA27" s="650"/>
      <c r="AB27" s="650"/>
      <c r="AC27" s="650"/>
      <c r="AD27" s="651">
        <v>3180</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2229426</v>
      </c>
      <c r="BH27" s="648"/>
      <c r="BI27" s="648"/>
      <c r="BJ27" s="648"/>
      <c r="BK27" s="648"/>
      <c r="BL27" s="648"/>
      <c r="BM27" s="648"/>
      <c r="BN27" s="649"/>
      <c r="BO27" s="650">
        <v>100</v>
      </c>
      <c r="BP27" s="650"/>
      <c r="BQ27" s="650"/>
      <c r="BR27" s="650"/>
      <c r="BS27" s="656" t="s">
        <v>234</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1507811</v>
      </c>
      <c r="CS27" s="681"/>
      <c r="CT27" s="681"/>
      <c r="CU27" s="681"/>
      <c r="CV27" s="681"/>
      <c r="CW27" s="681"/>
      <c r="CX27" s="681"/>
      <c r="CY27" s="682"/>
      <c r="CZ27" s="652">
        <v>12.3</v>
      </c>
      <c r="DA27" s="683"/>
      <c r="DB27" s="683"/>
      <c r="DC27" s="686"/>
      <c r="DD27" s="656">
        <v>397049</v>
      </c>
      <c r="DE27" s="681"/>
      <c r="DF27" s="681"/>
      <c r="DG27" s="681"/>
      <c r="DH27" s="681"/>
      <c r="DI27" s="681"/>
      <c r="DJ27" s="681"/>
      <c r="DK27" s="682"/>
      <c r="DL27" s="656">
        <v>397049</v>
      </c>
      <c r="DM27" s="681"/>
      <c r="DN27" s="681"/>
      <c r="DO27" s="681"/>
      <c r="DP27" s="681"/>
      <c r="DQ27" s="681"/>
      <c r="DR27" s="681"/>
      <c r="DS27" s="681"/>
      <c r="DT27" s="681"/>
      <c r="DU27" s="681"/>
      <c r="DV27" s="682"/>
      <c r="DW27" s="652">
        <v>8.1</v>
      </c>
      <c r="DX27" s="683"/>
      <c r="DY27" s="683"/>
      <c r="DZ27" s="683"/>
      <c r="EA27" s="683"/>
      <c r="EB27" s="683"/>
      <c r="EC27" s="684"/>
    </row>
    <row r="28" spans="2:133" ht="11.25" customHeight="1" x14ac:dyDescent="0.15">
      <c r="B28" s="644" t="s">
        <v>302</v>
      </c>
      <c r="C28" s="645"/>
      <c r="D28" s="645"/>
      <c r="E28" s="645"/>
      <c r="F28" s="645"/>
      <c r="G28" s="645"/>
      <c r="H28" s="645"/>
      <c r="I28" s="645"/>
      <c r="J28" s="645"/>
      <c r="K28" s="645"/>
      <c r="L28" s="645"/>
      <c r="M28" s="645"/>
      <c r="N28" s="645"/>
      <c r="O28" s="645"/>
      <c r="P28" s="645"/>
      <c r="Q28" s="646"/>
      <c r="R28" s="647">
        <v>121671</v>
      </c>
      <c r="S28" s="648"/>
      <c r="T28" s="648"/>
      <c r="U28" s="648"/>
      <c r="V28" s="648"/>
      <c r="W28" s="648"/>
      <c r="X28" s="648"/>
      <c r="Y28" s="649"/>
      <c r="Z28" s="650">
        <v>1</v>
      </c>
      <c r="AA28" s="650"/>
      <c r="AB28" s="650"/>
      <c r="AC28" s="650"/>
      <c r="AD28" s="651" t="s">
        <v>176</v>
      </c>
      <c r="AE28" s="651"/>
      <c r="AF28" s="651"/>
      <c r="AG28" s="651"/>
      <c r="AH28" s="651"/>
      <c r="AI28" s="651"/>
      <c r="AJ28" s="651"/>
      <c r="AK28" s="651"/>
      <c r="AL28" s="652" t="s">
        <v>176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952088</v>
      </c>
      <c r="CS28" s="648"/>
      <c r="CT28" s="648"/>
      <c r="CU28" s="648"/>
      <c r="CV28" s="648"/>
      <c r="CW28" s="648"/>
      <c r="CX28" s="648"/>
      <c r="CY28" s="649"/>
      <c r="CZ28" s="652">
        <v>7.8</v>
      </c>
      <c r="DA28" s="683"/>
      <c r="DB28" s="683"/>
      <c r="DC28" s="686"/>
      <c r="DD28" s="656">
        <v>868053</v>
      </c>
      <c r="DE28" s="648"/>
      <c r="DF28" s="648"/>
      <c r="DG28" s="648"/>
      <c r="DH28" s="648"/>
      <c r="DI28" s="648"/>
      <c r="DJ28" s="648"/>
      <c r="DK28" s="649"/>
      <c r="DL28" s="656">
        <v>868053</v>
      </c>
      <c r="DM28" s="648"/>
      <c r="DN28" s="648"/>
      <c r="DO28" s="648"/>
      <c r="DP28" s="648"/>
      <c r="DQ28" s="648"/>
      <c r="DR28" s="648"/>
      <c r="DS28" s="648"/>
      <c r="DT28" s="648"/>
      <c r="DU28" s="648"/>
      <c r="DV28" s="649"/>
      <c r="DW28" s="652">
        <v>17.600000000000001</v>
      </c>
      <c r="DX28" s="683"/>
      <c r="DY28" s="683"/>
      <c r="DZ28" s="683"/>
      <c r="EA28" s="683"/>
      <c r="EB28" s="683"/>
      <c r="EC28" s="684"/>
    </row>
    <row r="29" spans="2:133" ht="11.25" customHeight="1" x14ac:dyDescent="0.15">
      <c r="B29" s="644" t="s">
        <v>304</v>
      </c>
      <c r="C29" s="645"/>
      <c r="D29" s="645"/>
      <c r="E29" s="645"/>
      <c r="F29" s="645"/>
      <c r="G29" s="645"/>
      <c r="H29" s="645"/>
      <c r="I29" s="645"/>
      <c r="J29" s="645"/>
      <c r="K29" s="645"/>
      <c r="L29" s="645"/>
      <c r="M29" s="645"/>
      <c r="N29" s="645"/>
      <c r="O29" s="645"/>
      <c r="P29" s="645"/>
      <c r="Q29" s="646"/>
      <c r="R29" s="647">
        <v>152438</v>
      </c>
      <c r="S29" s="648"/>
      <c r="T29" s="648"/>
      <c r="U29" s="648"/>
      <c r="V29" s="648"/>
      <c r="W29" s="648"/>
      <c r="X29" s="648"/>
      <c r="Y29" s="649"/>
      <c r="Z29" s="650">
        <v>1.2</v>
      </c>
      <c r="AA29" s="650"/>
      <c r="AB29" s="650"/>
      <c r="AC29" s="650"/>
      <c r="AD29" s="651">
        <v>4998</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952088</v>
      </c>
      <c r="CS29" s="681"/>
      <c r="CT29" s="681"/>
      <c r="CU29" s="681"/>
      <c r="CV29" s="681"/>
      <c r="CW29" s="681"/>
      <c r="CX29" s="681"/>
      <c r="CY29" s="682"/>
      <c r="CZ29" s="652">
        <v>7.8</v>
      </c>
      <c r="DA29" s="683"/>
      <c r="DB29" s="683"/>
      <c r="DC29" s="686"/>
      <c r="DD29" s="656">
        <v>868053</v>
      </c>
      <c r="DE29" s="681"/>
      <c r="DF29" s="681"/>
      <c r="DG29" s="681"/>
      <c r="DH29" s="681"/>
      <c r="DI29" s="681"/>
      <c r="DJ29" s="681"/>
      <c r="DK29" s="682"/>
      <c r="DL29" s="656">
        <v>868053</v>
      </c>
      <c r="DM29" s="681"/>
      <c r="DN29" s="681"/>
      <c r="DO29" s="681"/>
      <c r="DP29" s="681"/>
      <c r="DQ29" s="681"/>
      <c r="DR29" s="681"/>
      <c r="DS29" s="681"/>
      <c r="DT29" s="681"/>
      <c r="DU29" s="681"/>
      <c r="DV29" s="682"/>
      <c r="DW29" s="652">
        <v>17.600000000000001</v>
      </c>
      <c r="DX29" s="683"/>
      <c r="DY29" s="683"/>
      <c r="DZ29" s="683"/>
      <c r="EA29" s="683"/>
      <c r="EB29" s="683"/>
      <c r="EC29" s="684"/>
    </row>
    <row r="30" spans="2:133" ht="11.25" customHeight="1" x14ac:dyDescent="0.15">
      <c r="B30" s="644" t="s">
        <v>307</v>
      </c>
      <c r="C30" s="645"/>
      <c r="D30" s="645"/>
      <c r="E30" s="645"/>
      <c r="F30" s="645"/>
      <c r="G30" s="645"/>
      <c r="H30" s="645"/>
      <c r="I30" s="645"/>
      <c r="J30" s="645"/>
      <c r="K30" s="645"/>
      <c r="L30" s="645"/>
      <c r="M30" s="645"/>
      <c r="N30" s="645"/>
      <c r="O30" s="645"/>
      <c r="P30" s="645"/>
      <c r="Q30" s="646"/>
      <c r="R30" s="647">
        <v>32164</v>
      </c>
      <c r="S30" s="648"/>
      <c r="T30" s="648"/>
      <c r="U30" s="648"/>
      <c r="V30" s="648"/>
      <c r="W30" s="648"/>
      <c r="X30" s="648"/>
      <c r="Y30" s="649"/>
      <c r="Z30" s="650">
        <v>0.3</v>
      </c>
      <c r="AA30" s="650"/>
      <c r="AB30" s="650"/>
      <c r="AC30" s="650"/>
      <c r="AD30" s="651" t="s">
        <v>138</v>
      </c>
      <c r="AE30" s="651"/>
      <c r="AF30" s="651"/>
      <c r="AG30" s="651"/>
      <c r="AH30" s="651"/>
      <c r="AI30" s="651"/>
      <c r="AJ30" s="651"/>
      <c r="AK30" s="651"/>
      <c r="AL30" s="652" t="s">
        <v>234</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892003</v>
      </c>
      <c r="CS30" s="648"/>
      <c r="CT30" s="648"/>
      <c r="CU30" s="648"/>
      <c r="CV30" s="648"/>
      <c r="CW30" s="648"/>
      <c r="CX30" s="648"/>
      <c r="CY30" s="649"/>
      <c r="CZ30" s="652">
        <v>7.3</v>
      </c>
      <c r="DA30" s="683"/>
      <c r="DB30" s="683"/>
      <c r="DC30" s="686"/>
      <c r="DD30" s="656">
        <v>819397</v>
      </c>
      <c r="DE30" s="648"/>
      <c r="DF30" s="648"/>
      <c r="DG30" s="648"/>
      <c r="DH30" s="648"/>
      <c r="DI30" s="648"/>
      <c r="DJ30" s="648"/>
      <c r="DK30" s="649"/>
      <c r="DL30" s="656">
        <v>819397</v>
      </c>
      <c r="DM30" s="648"/>
      <c r="DN30" s="648"/>
      <c r="DO30" s="648"/>
      <c r="DP30" s="648"/>
      <c r="DQ30" s="648"/>
      <c r="DR30" s="648"/>
      <c r="DS30" s="648"/>
      <c r="DT30" s="648"/>
      <c r="DU30" s="648"/>
      <c r="DV30" s="649"/>
      <c r="DW30" s="652">
        <v>16.600000000000001</v>
      </c>
      <c r="DX30" s="683"/>
      <c r="DY30" s="683"/>
      <c r="DZ30" s="683"/>
      <c r="EA30" s="683"/>
      <c r="EB30" s="683"/>
      <c r="EC30" s="684"/>
    </row>
    <row r="31" spans="2:133" ht="11.25" customHeight="1" x14ac:dyDescent="0.15">
      <c r="B31" s="644" t="s">
        <v>311</v>
      </c>
      <c r="C31" s="645"/>
      <c r="D31" s="645"/>
      <c r="E31" s="645"/>
      <c r="F31" s="645"/>
      <c r="G31" s="645"/>
      <c r="H31" s="645"/>
      <c r="I31" s="645"/>
      <c r="J31" s="645"/>
      <c r="K31" s="645"/>
      <c r="L31" s="645"/>
      <c r="M31" s="645"/>
      <c r="N31" s="645"/>
      <c r="O31" s="645"/>
      <c r="P31" s="645"/>
      <c r="Q31" s="646"/>
      <c r="R31" s="647">
        <v>3137369</v>
      </c>
      <c r="S31" s="648"/>
      <c r="T31" s="648"/>
      <c r="U31" s="648"/>
      <c r="V31" s="648"/>
      <c r="W31" s="648"/>
      <c r="X31" s="648"/>
      <c r="Y31" s="649"/>
      <c r="Z31" s="650">
        <v>25</v>
      </c>
      <c r="AA31" s="650"/>
      <c r="AB31" s="650"/>
      <c r="AC31" s="650"/>
      <c r="AD31" s="651" t="s">
        <v>234</v>
      </c>
      <c r="AE31" s="651"/>
      <c r="AF31" s="651"/>
      <c r="AG31" s="651"/>
      <c r="AH31" s="651"/>
      <c r="AI31" s="651"/>
      <c r="AJ31" s="651"/>
      <c r="AK31" s="651"/>
      <c r="AL31" s="652" t="s">
        <v>138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99</v>
      </c>
      <c r="BH31" s="699"/>
      <c r="BI31" s="699"/>
      <c r="BJ31" s="699"/>
      <c r="BK31" s="699"/>
      <c r="BL31" s="699"/>
      <c r="BM31" s="642">
        <v>98.4</v>
      </c>
      <c r="BN31" s="699"/>
      <c r="BO31" s="699"/>
      <c r="BP31" s="699"/>
      <c r="BQ31" s="700"/>
      <c r="BR31" s="703">
        <v>99.7</v>
      </c>
      <c r="BS31" s="699"/>
      <c r="BT31" s="699"/>
      <c r="BU31" s="699"/>
      <c r="BV31" s="699"/>
      <c r="BW31" s="699"/>
      <c r="BX31" s="642">
        <v>99.1</v>
      </c>
      <c r="BY31" s="699"/>
      <c r="BZ31" s="699"/>
      <c r="CA31" s="699"/>
      <c r="CB31" s="700"/>
      <c r="CD31" s="695"/>
      <c r="CE31" s="696"/>
      <c r="CF31" s="662" t="s">
        <v>314</v>
      </c>
      <c r="CG31" s="663"/>
      <c r="CH31" s="663"/>
      <c r="CI31" s="663"/>
      <c r="CJ31" s="663"/>
      <c r="CK31" s="663"/>
      <c r="CL31" s="663"/>
      <c r="CM31" s="663"/>
      <c r="CN31" s="663"/>
      <c r="CO31" s="663"/>
      <c r="CP31" s="663"/>
      <c r="CQ31" s="664"/>
      <c r="CR31" s="647">
        <v>60085</v>
      </c>
      <c r="CS31" s="681"/>
      <c r="CT31" s="681"/>
      <c r="CU31" s="681"/>
      <c r="CV31" s="681"/>
      <c r="CW31" s="681"/>
      <c r="CX31" s="681"/>
      <c r="CY31" s="682"/>
      <c r="CZ31" s="652">
        <v>0.5</v>
      </c>
      <c r="DA31" s="683"/>
      <c r="DB31" s="683"/>
      <c r="DC31" s="686"/>
      <c r="DD31" s="656">
        <v>48656</v>
      </c>
      <c r="DE31" s="681"/>
      <c r="DF31" s="681"/>
      <c r="DG31" s="681"/>
      <c r="DH31" s="681"/>
      <c r="DI31" s="681"/>
      <c r="DJ31" s="681"/>
      <c r="DK31" s="682"/>
      <c r="DL31" s="656">
        <v>48656</v>
      </c>
      <c r="DM31" s="681"/>
      <c r="DN31" s="681"/>
      <c r="DO31" s="681"/>
      <c r="DP31" s="681"/>
      <c r="DQ31" s="681"/>
      <c r="DR31" s="681"/>
      <c r="DS31" s="681"/>
      <c r="DT31" s="681"/>
      <c r="DU31" s="681"/>
      <c r="DV31" s="682"/>
      <c r="DW31" s="652">
        <v>1</v>
      </c>
      <c r="DX31" s="683"/>
      <c r="DY31" s="683"/>
      <c r="DZ31" s="683"/>
      <c r="EA31" s="683"/>
      <c r="EB31" s="683"/>
      <c r="EC31" s="684"/>
    </row>
    <row r="32" spans="2:133" ht="11.25" customHeight="1" x14ac:dyDescent="0.15">
      <c r="B32" s="714" t="s">
        <v>315</v>
      </c>
      <c r="C32" s="715"/>
      <c r="D32" s="715"/>
      <c r="E32" s="715"/>
      <c r="F32" s="715"/>
      <c r="G32" s="715"/>
      <c r="H32" s="715"/>
      <c r="I32" s="715"/>
      <c r="J32" s="715"/>
      <c r="K32" s="715"/>
      <c r="L32" s="715"/>
      <c r="M32" s="715"/>
      <c r="N32" s="715"/>
      <c r="O32" s="715"/>
      <c r="P32" s="715"/>
      <c r="Q32" s="716"/>
      <c r="R32" s="647">
        <v>52030</v>
      </c>
      <c r="S32" s="648"/>
      <c r="T32" s="648"/>
      <c r="U32" s="648"/>
      <c r="V32" s="648"/>
      <c r="W32" s="648"/>
      <c r="X32" s="648"/>
      <c r="Y32" s="649"/>
      <c r="Z32" s="650">
        <v>0.4</v>
      </c>
      <c r="AA32" s="650"/>
      <c r="AB32" s="650"/>
      <c r="AC32" s="650"/>
      <c r="AD32" s="651">
        <v>52030</v>
      </c>
      <c r="AE32" s="651"/>
      <c r="AF32" s="651"/>
      <c r="AG32" s="651"/>
      <c r="AH32" s="651"/>
      <c r="AI32" s="651"/>
      <c r="AJ32" s="651"/>
      <c r="AK32" s="651"/>
      <c r="AL32" s="652">
        <v>1.1000000000000001</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99.6</v>
      </c>
      <c r="BH32" s="681"/>
      <c r="BI32" s="681"/>
      <c r="BJ32" s="681"/>
      <c r="BK32" s="681"/>
      <c r="BL32" s="681"/>
      <c r="BM32" s="653">
        <v>99.1</v>
      </c>
      <c r="BN32" s="701"/>
      <c r="BO32" s="701"/>
      <c r="BP32" s="701"/>
      <c r="BQ32" s="702"/>
      <c r="BR32" s="713">
        <v>99.6</v>
      </c>
      <c r="BS32" s="681"/>
      <c r="BT32" s="681"/>
      <c r="BU32" s="681"/>
      <c r="BV32" s="681"/>
      <c r="BW32" s="681"/>
      <c r="BX32" s="653">
        <v>99.2</v>
      </c>
      <c r="BY32" s="701"/>
      <c r="BZ32" s="701"/>
      <c r="CA32" s="701"/>
      <c r="CB32" s="702"/>
      <c r="CD32" s="697"/>
      <c r="CE32" s="698"/>
      <c r="CF32" s="662" t="s">
        <v>318</v>
      </c>
      <c r="CG32" s="663"/>
      <c r="CH32" s="663"/>
      <c r="CI32" s="663"/>
      <c r="CJ32" s="663"/>
      <c r="CK32" s="663"/>
      <c r="CL32" s="663"/>
      <c r="CM32" s="663"/>
      <c r="CN32" s="663"/>
      <c r="CO32" s="663"/>
      <c r="CP32" s="663"/>
      <c r="CQ32" s="664"/>
      <c r="CR32" s="647" t="s">
        <v>234</v>
      </c>
      <c r="CS32" s="648"/>
      <c r="CT32" s="648"/>
      <c r="CU32" s="648"/>
      <c r="CV32" s="648"/>
      <c r="CW32" s="648"/>
      <c r="CX32" s="648"/>
      <c r="CY32" s="649"/>
      <c r="CZ32" s="652" t="s">
        <v>138</v>
      </c>
      <c r="DA32" s="683"/>
      <c r="DB32" s="683"/>
      <c r="DC32" s="686"/>
      <c r="DD32" s="656" t="s">
        <v>138</v>
      </c>
      <c r="DE32" s="648"/>
      <c r="DF32" s="648"/>
      <c r="DG32" s="648"/>
      <c r="DH32" s="648"/>
      <c r="DI32" s="648"/>
      <c r="DJ32" s="648"/>
      <c r="DK32" s="649"/>
      <c r="DL32" s="656" t="s">
        <v>234</v>
      </c>
      <c r="DM32" s="648"/>
      <c r="DN32" s="648"/>
      <c r="DO32" s="648"/>
      <c r="DP32" s="648"/>
      <c r="DQ32" s="648"/>
      <c r="DR32" s="648"/>
      <c r="DS32" s="648"/>
      <c r="DT32" s="648"/>
      <c r="DU32" s="648"/>
      <c r="DV32" s="649"/>
      <c r="DW32" s="652" t="s">
        <v>138</v>
      </c>
      <c r="DX32" s="683"/>
      <c r="DY32" s="683"/>
      <c r="DZ32" s="683"/>
      <c r="EA32" s="683"/>
      <c r="EB32" s="683"/>
      <c r="EC32" s="684"/>
    </row>
    <row r="33" spans="2:133" ht="11.25" customHeight="1" x14ac:dyDescent="0.15">
      <c r="B33" s="644" t="s">
        <v>319</v>
      </c>
      <c r="C33" s="645"/>
      <c r="D33" s="645"/>
      <c r="E33" s="645"/>
      <c r="F33" s="645"/>
      <c r="G33" s="645"/>
      <c r="H33" s="645"/>
      <c r="I33" s="645"/>
      <c r="J33" s="645"/>
      <c r="K33" s="645"/>
      <c r="L33" s="645"/>
      <c r="M33" s="645"/>
      <c r="N33" s="645"/>
      <c r="O33" s="645"/>
      <c r="P33" s="645"/>
      <c r="Q33" s="646"/>
      <c r="R33" s="647">
        <v>660696</v>
      </c>
      <c r="S33" s="648"/>
      <c r="T33" s="648"/>
      <c r="U33" s="648"/>
      <c r="V33" s="648"/>
      <c r="W33" s="648"/>
      <c r="X33" s="648"/>
      <c r="Y33" s="649"/>
      <c r="Z33" s="650">
        <v>5.3</v>
      </c>
      <c r="AA33" s="650"/>
      <c r="AB33" s="650"/>
      <c r="AC33" s="650"/>
      <c r="AD33" s="651" t="s">
        <v>176</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98.2</v>
      </c>
      <c r="BH33" s="718"/>
      <c r="BI33" s="718"/>
      <c r="BJ33" s="718"/>
      <c r="BK33" s="718"/>
      <c r="BL33" s="718"/>
      <c r="BM33" s="719">
        <v>97.6</v>
      </c>
      <c r="BN33" s="718"/>
      <c r="BO33" s="718"/>
      <c r="BP33" s="718"/>
      <c r="BQ33" s="720"/>
      <c r="BR33" s="717">
        <v>99.7</v>
      </c>
      <c r="BS33" s="718"/>
      <c r="BT33" s="718"/>
      <c r="BU33" s="718"/>
      <c r="BV33" s="718"/>
      <c r="BW33" s="718"/>
      <c r="BX33" s="719">
        <v>99</v>
      </c>
      <c r="BY33" s="718"/>
      <c r="BZ33" s="718"/>
      <c r="CA33" s="718"/>
      <c r="CB33" s="720"/>
      <c r="CD33" s="662" t="s">
        <v>321</v>
      </c>
      <c r="CE33" s="663"/>
      <c r="CF33" s="663"/>
      <c r="CG33" s="663"/>
      <c r="CH33" s="663"/>
      <c r="CI33" s="663"/>
      <c r="CJ33" s="663"/>
      <c r="CK33" s="663"/>
      <c r="CL33" s="663"/>
      <c r="CM33" s="663"/>
      <c r="CN33" s="663"/>
      <c r="CO33" s="663"/>
      <c r="CP33" s="663"/>
      <c r="CQ33" s="664"/>
      <c r="CR33" s="647">
        <v>5668137</v>
      </c>
      <c r="CS33" s="681"/>
      <c r="CT33" s="681"/>
      <c r="CU33" s="681"/>
      <c r="CV33" s="681"/>
      <c r="CW33" s="681"/>
      <c r="CX33" s="681"/>
      <c r="CY33" s="682"/>
      <c r="CZ33" s="652">
        <v>46.2</v>
      </c>
      <c r="DA33" s="683"/>
      <c r="DB33" s="683"/>
      <c r="DC33" s="686"/>
      <c r="DD33" s="656">
        <v>2829817</v>
      </c>
      <c r="DE33" s="681"/>
      <c r="DF33" s="681"/>
      <c r="DG33" s="681"/>
      <c r="DH33" s="681"/>
      <c r="DI33" s="681"/>
      <c r="DJ33" s="681"/>
      <c r="DK33" s="682"/>
      <c r="DL33" s="656">
        <v>2079165</v>
      </c>
      <c r="DM33" s="681"/>
      <c r="DN33" s="681"/>
      <c r="DO33" s="681"/>
      <c r="DP33" s="681"/>
      <c r="DQ33" s="681"/>
      <c r="DR33" s="681"/>
      <c r="DS33" s="681"/>
      <c r="DT33" s="681"/>
      <c r="DU33" s="681"/>
      <c r="DV33" s="682"/>
      <c r="DW33" s="652">
        <v>42.2</v>
      </c>
      <c r="DX33" s="683"/>
      <c r="DY33" s="683"/>
      <c r="DZ33" s="683"/>
      <c r="EA33" s="683"/>
      <c r="EB33" s="683"/>
      <c r="EC33" s="684"/>
    </row>
    <row r="34" spans="2:133" ht="11.25" customHeight="1" x14ac:dyDescent="0.15">
      <c r="B34" s="644" t="s">
        <v>322</v>
      </c>
      <c r="C34" s="645"/>
      <c r="D34" s="645"/>
      <c r="E34" s="645"/>
      <c r="F34" s="645"/>
      <c r="G34" s="645"/>
      <c r="H34" s="645"/>
      <c r="I34" s="645"/>
      <c r="J34" s="645"/>
      <c r="K34" s="645"/>
      <c r="L34" s="645"/>
      <c r="M34" s="645"/>
      <c r="N34" s="645"/>
      <c r="O34" s="645"/>
      <c r="P34" s="645"/>
      <c r="Q34" s="646"/>
      <c r="R34" s="647">
        <v>47250</v>
      </c>
      <c r="S34" s="648"/>
      <c r="T34" s="648"/>
      <c r="U34" s="648"/>
      <c r="V34" s="648"/>
      <c r="W34" s="648"/>
      <c r="X34" s="648"/>
      <c r="Y34" s="649"/>
      <c r="Z34" s="650">
        <v>0.4</v>
      </c>
      <c r="AA34" s="650"/>
      <c r="AB34" s="650"/>
      <c r="AC34" s="650"/>
      <c r="AD34" s="651">
        <v>660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1511566</v>
      </c>
      <c r="CS34" s="648"/>
      <c r="CT34" s="648"/>
      <c r="CU34" s="648"/>
      <c r="CV34" s="648"/>
      <c r="CW34" s="648"/>
      <c r="CX34" s="648"/>
      <c r="CY34" s="649"/>
      <c r="CZ34" s="652">
        <v>12.3</v>
      </c>
      <c r="DA34" s="683"/>
      <c r="DB34" s="683"/>
      <c r="DC34" s="686"/>
      <c r="DD34" s="656">
        <v>905006</v>
      </c>
      <c r="DE34" s="648"/>
      <c r="DF34" s="648"/>
      <c r="DG34" s="648"/>
      <c r="DH34" s="648"/>
      <c r="DI34" s="648"/>
      <c r="DJ34" s="648"/>
      <c r="DK34" s="649"/>
      <c r="DL34" s="656">
        <v>628142</v>
      </c>
      <c r="DM34" s="648"/>
      <c r="DN34" s="648"/>
      <c r="DO34" s="648"/>
      <c r="DP34" s="648"/>
      <c r="DQ34" s="648"/>
      <c r="DR34" s="648"/>
      <c r="DS34" s="648"/>
      <c r="DT34" s="648"/>
      <c r="DU34" s="648"/>
      <c r="DV34" s="649"/>
      <c r="DW34" s="652">
        <v>12.7</v>
      </c>
      <c r="DX34" s="683"/>
      <c r="DY34" s="683"/>
      <c r="DZ34" s="683"/>
      <c r="EA34" s="683"/>
      <c r="EB34" s="683"/>
      <c r="EC34" s="684"/>
    </row>
    <row r="35" spans="2:133" ht="11.25" customHeight="1" x14ac:dyDescent="0.15">
      <c r="B35" s="644" t="s">
        <v>324</v>
      </c>
      <c r="C35" s="645"/>
      <c r="D35" s="645"/>
      <c r="E35" s="645"/>
      <c r="F35" s="645"/>
      <c r="G35" s="645"/>
      <c r="H35" s="645"/>
      <c r="I35" s="645"/>
      <c r="J35" s="645"/>
      <c r="K35" s="645"/>
      <c r="L35" s="645"/>
      <c r="M35" s="645"/>
      <c r="N35" s="645"/>
      <c r="O35" s="645"/>
      <c r="P35" s="645"/>
      <c r="Q35" s="646"/>
      <c r="R35" s="647">
        <v>715037</v>
      </c>
      <c r="S35" s="648"/>
      <c r="T35" s="648"/>
      <c r="U35" s="648"/>
      <c r="V35" s="648"/>
      <c r="W35" s="648"/>
      <c r="X35" s="648"/>
      <c r="Y35" s="649"/>
      <c r="Z35" s="650">
        <v>5.7</v>
      </c>
      <c r="AA35" s="650"/>
      <c r="AB35" s="650"/>
      <c r="AC35" s="650"/>
      <c r="AD35" s="651" t="s">
        <v>138</v>
      </c>
      <c r="AE35" s="651"/>
      <c r="AF35" s="651"/>
      <c r="AG35" s="651"/>
      <c r="AH35" s="651"/>
      <c r="AI35" s="651"/>
      <c r="AJ35" s="651"/>
      <c r="AK35" s="651"/>
      <c r="AL35" s="652" t="s">
        <v>176</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39990</v>
      </c>
      <c r="CS35" s="681"/>
      <c r="CT35" s="681"/>
      <c r="CU35" s="681"/>
      <c r="CV35" s="681"/>
      <c r="CW35" s="681"/>
      <c r="CX35" s="681"/>
      <c r="CY35" s="682"/>
      <c r="CZ35" s="652">
        <v>0.3</v>
      </c>
      <c r="DA35" s="683"/>
      <c r="DB35" s="683"/>
      <c r="DC35" s="686"/>
      <c r="DD35" s="656">
        <v>25561</v>
      </c>
      <c r="DE35" s="681"/>
      <c r="DF35" s="681"/>
      <c r="DG35" s="681"/>
      <c r="DH35" s="681"/>
      <c r="DI35" s="681"/>
      <c r="DJ35" s="681"/>
      <c r="DK35" s="682"/>
      <c r="DL35" s="656">
        <v>25423</v>
      </c>
      <c r="DM35" s="681"/>
      <c r="DN35" s="681"/>
      <c r="DO35" s="681"/>
      <c r="DP35" s="681"/>
      <c r="DQ35" s="681"/>
      <c r="DR35" s="681"/>
      <c r="DS35" s="681"/>
      <c r="DT35" s="681"/>
      <c r="DU35" s="681"/>
      <c r="DV35" s="682"/>
      <c r="DW35" s="652">
        <v>0.5</v>
      </c>
      <c r="DX35" s="683"/>
      <c r="DY35" s="683"/>
      <c r="DZ35" s="683"/>
      <c r="EA35" s="683"/>
      <c r="EB35" s="683"/>
      <c r="EC35" s="684"/>
    </row>
    <row r="36" spans="2:133" ht="11.25" customHeight="1" x14ac:dyDescent="0.15">
      <c r="B36" s="644" t="s">
        <v>328</v>
      </c>
      <c r="C36" s="645"/>
      <c r="D36" s="645"/>
      <c r="E36" s="645"/>
      <c r="F36" s="645"/>
      <c r="G36" s="645"/>
      <c r="H36" s="645"/>
      <c r="I36" s="645"/>
      <c r="J36" s="645"/>
      <c r="K36" s="645"/>
      <c r="L36" s="645"/>
      <c r="M36" s="645"/>
      <c r="N36" s="645"/>
      <c r="O36" s="645"/>
      <c r="P36" s="645"/>
      <c r="Q36" s="646"/>
      <c r="R36" s="647">
        <v>2040888</v>
      </c>
      <c r="S36" s="648"/>
      <c r="T36" s="648"/>
      <c r="U36" s="648"/>
      <c r="V36" s="648"/>
      <c r="W36" s="648"/>
      <c r="X36" s="648"/>
      <c r="Y36" s="649"/>
      <c r="Z36" s="650">
        <v>16.3</v>
      </c>
      <c r="AA36" s="650"/>
      <c r="AB36" s="650"/>
      <c r="AC36" s="650"/>
      <c r="AD36" s="651" t="s">
        <v>176</v>
      </c>
      <c r="AE36" s="651"/>
      <c r="AF36" s="651"/>
      <c r="AG36" s="651"/>
      <c r="AH36" s="651"/>
      <c r="AI36" s="651"/>
      <c r="AJ36" s="651"/>
      <c r="AK36" s="651"/>
      <c r="AL36" s="652" t="s">
        <v>176</v>
      </c>
      <c r="AM36" s="653"/>
      <c r="AN36" s="653"/>
      <c r="AO36" s="654"/>
      <c r="AP36" s="235"/>
      <c r="AQ36" s="721" t="s">
        <v>329</v>
      </c>
      <c r="AR36" s="722"/>
      <c r="AS36" s="722"/>
      <c r="AT36" s="722"/>
      <c r="AU36" s="722"/>
      <c r="AV36" s="722"/>
      <c r="AW36" s="722"/>
      <c r="AX36" s="722"/>
      <c r="AY36" s="723"/>
      <c r="AZ36" s="636">
        <v>823075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17639</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2692974</v>
      </c>
      <c r="CS36" s="648"/>
      <c r="CT36" s="648"/>
      <c r="CU36" s="648"/>
      <c r="CV36" s="648"/>
      <c r="CW36" s="648"/>
      <c r="CX36" s="648"/>
      <c r="CY36" s="649"/>
      <c r="CZ36" s="652">
        <v>21.9</v>
      </c>
      <c r="DA36" s="683"/>
      <c r="DB36" s="683"/>
      <c r="DC36" s="686"/>
      <c r="DD36" s="656">
        <v>931427</v>
      </c>
      <c r="DE36" s="648"/>
      <c r="DF36" s="648"/>
      <c r="DG36" s="648"/>
      <c r="DH36" s="648"/>
      <c r="DI36" s="648"/>
      <c r="DJ36" s="648"/>
      <c r="DK36" s="649"/>
      <c r="DL36" s="656">
        <v>735174</v>
      </c>
      <c r="DM36" s="648"/>
      <c r="DN36" s="648"/>
      <c r="DO36" s="648"/>
      <c r="DP36" s="648"/>
      <c r="DQ36" s="648"/>
      <c r="DR36" s="648"/>
      <c r="DS36" s="648"/>
      <c r="DT36" s="648"/>
      <c r="DU36" s="648"/>
      <c r="DV36" s="649"/>
      <c r="DW36" s="652">
        <v>14.9</v>
      </c>
      <c r="DX36" s="683"/>
      <c r="DY36" s="683"/>
      <c r="DZ36" s="683"/>
      <c r="EA36" s="683"/>
      <c r="EB36" s="683"/>
      <c r="EC36" s="684"/>
    </row>
    <row r="37" spans="2:133" ht="11.25" customHeight="1" x14ac:dyDescent="0.15">
      <c r="B37" s="644" t="s">
        <v>332</v>
      </c>
      <c r="C37" s="645"/>
      <c r="D37" s="645"/>
      <c r="E37" s="645"/>
      <c r="F37" s="645"/>
      <c r="G37" s="645"/>
      <c r="H37" s="645"/>
      <c r="I37" s="645"/>
      <c r="J37" s="645"/>
      <c r="K37" s="645"/>
      <c r="L37" s="645"/>
      <c r="M37" s="645"/>
      <c r="N37" s="645"/>
      <c r="O37" s="645"/>
      <c r="P37" s="645"/>
      <c r="Q37" s="646"/>
      <c r="R37" s="647">
        <v>147539</v>
      </c>
      <c r="S37" s="648"/>
      <c r="T37" s="648"/>
      <c r="U37" s="648"/>
      <c r="V37" s="648"/>
      <c r="W37" s="648"/>
      <c r="X37" s="648"/>
      <c r="Y37" s="649"/>
      <c r="Z37" s="650">
        <v>1.2</v>
      </c>
      <c r="AA37" s="650"/>
      <c r="AB37" s="650"/>
      <c r="AC37" s="650"/>
      <c r="AD37" s="651" t="s">
        <v>234</v>
      </c>
      <c r="AE37" s="651"/>
      <c r="AF37" s="651"/>
      <c r="AG37" s="651"/>
      <c r="AH37" s="651"/>
      <c r="AI37" s="651"/>
      <c r="AJ37" s="651"/>
      <c r="AK37" s="651"/>
      <c r="AL37" s="652" t="s">
        <v>234</v>
      </c>
      <c r="AM37" s="653"/>
      <c r="AN37" s="653"/>
      <c r="AO37" s="654"/>
      <c r="AQ37" s="725" t="s">
        <v>333</v>
      </c>
      <c r="AR37" s="726"/>
      <c r="AS37" s="726"/>
      <c r="AT37" s="726"/>
      <c r="AU37" s="726"/>
      <c r="AV37" s="726"/>
      <c r="AW37" s="726"/>
      <c r="AX37" s="726"/>
      <c r="AY37" s="727"/>
      <c r="AZ37" s="647">
        <v>286563</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8192</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608331</v>
      </c>
      <c r="CS37" s="681"/>
      <c r="CT37" s="681"/>
      <c r="CU37" s="681"/>
      <c r="CV37" s="681"/>
      <c r="CW37" s="681"/>
      <c r="CX37" s="681"/>
      <c r="CY37" s="682"/>
      <c r="CZ37" s="652">
        <v>5</v>
      </c>
      <c r="DA37" s="683"/>
      <c r="DB37" s="683"/>
      <c r="DC37" s="686"/>
      <c r="DD37" s="656">
        <v>550437</v>
      </c>
      <c r="DE37" s="681"/>
      <c r="DF37" s="681"/>
      <c r="DG37" s="681"/>
      <c r="DH37" s="681"/>
      <c r="DI37" s="681"/>
      <c r="DJ37" s="681"/>
      <c r="DK37" s="682"/>
      <c r="DL37" s="656">
        <v>500687</v>
      </c>
      <c r="DM37" s="681"/>
      <c r="DN37" s="681"/>
      <c r="DO37" s="681"/>
      <c r="DP37" s="681"/>
      <c r="DQ37" s="681"/>
      <c r="DR37" s="681"/>
      <c r="DS37" s="681"/>
      <c r="DT37" s="681"/>
      <c r="DU37" s="681"/>
      <c r="DV37" s="682"/>
      <c r="DW37" s="652">
        <v>10.199999999999999</v>
      </c>
      <c r="DX37" s="683"/>
      <c r="DY37" s="683"/>
      <c r="DZ37" s="683"/>
      <c r="EA37" s="683"/>
      <c r="EB37" s="683"/>
      <c r="EC37" s="684"/>
    </row>
    <row r="38" spans="2:133" ht="11.25" customHeight="1" x14ac:dyDescent="0.15">
      <c r="B38" s="644" t="s">
        <v>336</v>
      </c>
      <c r="C38" s="645"/>
      <c r="D38" s="645"/>
      <c r="E38" s="645"/>
      <c r="F38" s="645"/>
      <c r="G38" s="645"/>
      <c r="H38" s="645"/>
      <c r="I38" s="645"/>
      <c r="J38" s="645"/>
      <c r="K38" s="645"/>
      <c r="L38" s="645"/>
      <c r="M38" s="645"/>
      <c r="N38" s="645"/>
      <c r="O38" s="645"/>
      <c r="P38" s="645"/>
      <c r="Q38" s="646"/>
      <c r="R38" s="647">
        <v>157015</v>
      </c>
      <c r="S38" s="648"/>
      <c r="T38" s="648"/>
      <c r="U38" s="648"/>
      <c r="V38" s="648"/>
      <c r="W38" s="648"/>
      <c r="X38" s="648"/>
      <c r="Y38" s="649"/>
      <c r="Z38" s="650">
        <v>1.3</v>
      </c>
      <c r="AA38" s="650"/>
      <c r="AB38" s="650"/>
      <c r="AC38" s="650"/>
      <c r="AD38" s="651">
        <v>48196</v>
      </c>
      <c r="AE38" s="651"/>
      <c r="AF38" s="651"/>
      <c r="AG38" s="651"/>
      <c r="AH38" s="651"/>
      <c r="AI38" s="651"/>
      <c r="AJ38" s="651"/>
      <c r="AK38" s="651"/>
      <c r="AL38" s="652">
        <v>1</v>
      </c>
      <c r="AM38" s="653"/>
      <c r="AN38" s="653"/>
      <c r="AO38" s="654"/>
      <c r="AQ38" s="725" t="s">
        <v>337</v>
      </c>
      <c r="AR38" s="726"/>
      <c r="AS38" s="726"/>
      <c r="AT38" s="726"/>
      <c r="AU38" s="726"/>
      <c r="AV38" s="726"/>
      <c r="AW38" s="726"/>
      <c r="AX38" s="726"/>
      <c r="AY38" s="727"/>
      <c r="AZ38" s="647">
        <v>5504</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1738</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820894</v>
      </c>
      <c r="CS38" s="648"/>
      <c r="CT38" s="648"/>
      <c r="CU38" s="648"/>
      <c r="CV38" s="648"/>
      <c r="CW38" s="648"/>
      <c r="CX38" s="648"/>
      <c r="CY38" s="649"/>
      <c r="CZ38" s="652">
        <v>6.7</v>
      </c>
      <c r="DA38" s="683"/>
      <c r="DB38" s="683"/>
      <c r="DC38" s="686"/>
      <c r="DD38" s="656">
        <v>730162</v>
      </c>
      <c r="DE38" s="648"/>
      <c r="DF38" s="648"/>
      <c r="DG38" s="648"/>
      <c r="DH38" s="648"/>
      <c r="DI38" s="648"/>
      <c r="DJ38" s="648"/>
      <c r="DK38" s="649"/>
      <c r="DL38" s="656">
        <v>690426</v>
      </c>
      <c r="DM38" s="648"/>
      <c r="DN38" s="648"/>
      <c r="DO38" s="648"/>
      <c r="DP38" s="648"/>
      <c r="DQ38" s="648"/>
      <c r="DR38" s="648"/>
      <c r="DS38" s="648"/>
      <c r="DT38" s="648"/>
      <c r="DU38" s="648"/>
      <c r="DV38" s="649"/>
      <c r="DW38" s="652">
        <v>14</v>
      </c>
      <c r="DX38" s="683"/>
      <c r="DY38" s="683"/>
      <c r="DZ38" s="683"/>
      <c r="EA38" s="683"/>
      <c r="EB38" s="683"/>
      <c r="EC38" s="684"/>
    </row>
    <row r="39" spans="2:133" ht="11.25" customHeight="1" x14ac:dyDescent="0.15">
      <c r="B39" s="644" t="s">
        <v>340</v>
      </c>
      <c r="C39" s="645"/>
      <c r="D39" s="645"/>
      <c r="E39" s="645"/>
      <c r="F39" s="645"/>
      <c r="G39" s="645"/>
      <c r="H39" s="645"/>
      <c r="I39" s="645"/>
      <c r="J39" s="645"/>
      <c r="K39" s="645"/>
      <c r="L39" s="645"/>
      <c r="M39" s="645"/>
      <c r="N39" s="645"/>
      <c r="O39" s="645"/>
      <c r="P39" s="645"/>
      <c r="Q39" s="646"/>
      <c r="R39" s="647">
        <v>443619</v>
      </c>
      <c r="S39" s="648"/>
      <c r="T39" s="648"/>
      <c r="U39" s="648"/>
      <c r="V39" s="648"/>
      <c r="W39" s="648"/>
      <c r="X39" s="648"/>
      <c r="Y39" s="649"/>
      <c r="Z39" s="650">
        <v>3.5</v>
      </c>
      <c r="AA39" s="650"/>
      <c r="AB39" s="650"/>
      <c r="AC39" s="650"/>
      <c r="AD39" s="651" t="s">
        <v>138</v>
      </c>
      <c r="AE39" s="651"/>
      <c r="AF39" s="651"/>
      <c r="AG39" s="651"/>
      <c r="AH39" s="651"/>
      <c r="AI39" s="651"/>
      <c r="AJ39" s="651"/>
      <c r="AK39" s="651"/>
      <c r="AL39" s="652" t="s">
        <v>176</v>
      </c>
      <c r="AM39" s="653"/>
      <c r="AN39" s="653"/>
      <c r="AO39" s="654"/>
      <c r="AQ39" s="725" t="s">
        <v>341</v>
      </c>
      <c r="AR39" s="726"/>
      <c r="AS39" s="726"/>
      <c r="AT39" s="726"/>
      <c r="AU39" s="726"/>
      <c r="AV39" s="726"/>
      <c r="AW39" s="726"/>
      <c r="AX39" s="726"/>
      <c r="AY39" s="727"/>
      <c r="AZ39" s="647">
        <v>2181</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2752</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572648</v>
      </c>
      <c r="CS39" s="681"/>
      <c r="CT39" s="681"/>
      <c r="CU39" s="681"/>
      <c r="CV39" s="681"/>
      <c r="CW39" s="681"/>
      <c r="CX39" s="681"/>
      <c r="CY39" s="682"/>
      <c r="CZ39" s="652">
        <v>4.7</v>
      </c>
      <c r="DA39" s="683"/>
      <c r="DB39" s="683"/>
      <c r="DC39" s="686"/>
      <c r="DD39" s="656">
        <v>237596</v>
      </c>
      <c r="DE39" s="681"/>
      <c r="DF39" s="681"/>
      <c r="DG39" s="681"/>
      <c r="DH39" s="681"/>
      <c r="DI39" s="681"/>
      <c r="DJ39" s="681"/>
      <c r="DK39" s="682"/>
      <c r="DL39" s="656" t="s">
        <v>234</v>
      </c>
      <c r="DM39" s="681"/>
      <c r="DN39" s="681"/>
      <c r="DO39" s="681"/>
      <c r="DP39" s="681"/>
      <c r="DQ39" s="681"/>
      <c r="DR39" s="681"/>
      <c r="DS39" s="681"/>
      <c r="DT39" s="681"/>
      <c r="DU39" s="681"/>
      <c r="DV39" s="682"/>
      <c r="DW39" s="652" t="s">
        <v>234</v>
      </c>
      <c r="DX39" s="683"/>
      <c r="DY39" s="683"/>
      <c r="DZ39" s="683"/>
      <c r="EA39" s="683"/>
      <c r="EB39" s="683"/>
      <c r="EC39" s="684"/>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234</v>
      </c>
      <c r="AA40" s="650"/>
      <c r="AB40" s="650"/>
      <c r="AC40" s="650"/>
      <c r="AD40" s="651" t="s">
        <v>138</v>
      </c>
      <c r="AE40" s="651"/>
      <c r="AF40" s="651"/>
      <c r="AG40" s="651"/>
      <c r="AH40" s="651"/>
      <c r="AI40" s="651"/>
      <c r="AJ40" s="651"/>
      <c r="AK40" s="651"/>
      <c r="AL40" s="652" t="s">
        <v>234</v>
      </c>
      <c r="AM40" s="653"/>
      <c r="AN40" s="653"/>
      <c r="AO40" s="654"/>
      <c r="AQ40" s="725" t="s">
        <v>345</v>
      </c>
      <c r="AR40" s="726"/>
      <c r="AS40" s="726"/>
      <c r="AT40" s="726"/>
      <c r="AU40" s="726"/>
      <c r="AV40" s="726"/>
      <c r="AW40" s="726"/>
      <c r="AX40" s="726"/>
      <c r="AY40" s="727"/>
      <c r="AZ40" s="647">
        <v>200</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103</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30065</v>
      </c>
      <c r="CS40" s="648"/>
      <c r="CT40" s="648"/>
      <c r="CU40" s="648"/>
      <c r="CV40" s="648"/>
      <c r="CW40" s="648"/>
      <c r="CX40" s="648"/>
      <c r="CY40" s="649"/>
      <c r="CZ40" s="652">
        <v>0.2</v>
      </c>
      <c r="DA40" s="683"/>
      <c r="DB40" s="683"/>
      <c r="DC40" s="686"/>
      <c r="DD40" s="656">
        <v>65</v>
      </c>
      <c r="DE40" s="648"/>
      <c r="DF40" s="648"/>
      <c r="DG40" s="648"/>
      <c r="DH40" s="648"/>
      <c r="DI40" s="648"/>
      <c r="DJ40" s="648"/>
      <c r="DK40" s="649"/>
      <c r="DL40" s="656" t="s">
        <v>234</v>
      </c>
      <c r="DM40" s="648"/>
      <c r="DN40" s="648"/>
      <c r="DO40" s="648"/>
      <c r="DP40" s="648"/>
      <c r="DQ40" s="648"/>
      <c r="DR40" s="648"/>
      <c r="DS40" s="648"/>
      <c r="DT40" s="648"/>
      <c r="DU40" s="648"/>
      <c r="DV40" s="649"/>
      <c r="DW40" s="652" t="s">
        <v>234</v>
      </c>
      <c r="DX40" s="683"/>
      <c r="DY40" s="683"/>
      <c r="DZ40" s="683"/>
      <c r="EA40" s="683"/>
      <c r="EB40" s="683"/>
      <c r="EC40" s="684"/>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138</v>
      </c>
      <c r="AA41" s="650"/>
      <c r="AB41" s="650"/>
      <c r="AC41" s="650"/>
      <c r="AD41" s="651" t="s">
        <v>138</v>
      </c>
      <c r="AE41" s="651"/>
      <c r="AF41" s="651"/>
      <c r="AG41" s="651"/>
      <c r="AH41" s="651"/>
      <c r="AI41" s="651"/>
      <c r="AJ41" s="651"/>
      <c r="AK41" s="651"/>
      <c r="AL41" s="652" t="s">
        <v>138</v>
      </c>
      <c r="AM41" s="653"/>
      <c r="AN41" s="653"/>
      <c r="AO41" s="654"/>
      <c r="AQ41" s="725" t="s">
        <v>350</v>
      </c>
      <c r="AR41" s="726"/>
      <c r="AS41" s="726"/>
      <c r="AT41" s="726"/>
      <c r="AU41" s="726"/>
      <c r="AV41" s="726"/>
      <c r="AW41" s="726"/>
      <c r="AX41" s="726"/>
      <c r="AY41" s="727"/>
      <c r="AZ41" s="647">
        <v>112781</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138</v>
      </c>
      <c r="CS41" s="681"/>
      <c r="CT41" s="681"/>
      <c r="CU41" s="681"/>
      <c r="CV41" s="681"/>
      <c r="CW41" s="681"/>
      <c r="CX41" s="681"/>
      <c r="CY41" s="682"/>
      <c r="CZ41" s="652" t="s">
        <v>138</v>
      </c>
      <c r="DA41" s="683"/>
      <c r="DB41" s="683"/>
      <c r="DC41" s="686"/>
      <c r="DD41" s="656" t="s">
        <v>138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201085</v>
      </c>
      <c r="S42" s="648"/>
      <c r="T42" s="648"/>
      <c r="U42" s="648"/>
      <c r="V42" s="648"/>
      <c r="W42" s="648"/>
      <c r="X42" s="648"/>
      <c r="Y42" s="649"/>
      <c r="Z42" s="650">
        <v>1.6</v>
      </c>
      <c r="AA42" s="650"/>
      <c r="AB42" s="650"/>
      <c r="AC42" s="650"/>
      <c r="AD42" s="651" t="s">
        <v>176</v>
      </c>
      <c r="AE42" s="651"/>
      <c r="AF42" s="651"/>
      <c r="AG42" s="651"/>
      <c r="AH42" s="651"/>
      <c r="AI42" s="651"/>
      <c r="AJ42" s="651"/>
      <c r="AK42" s="651"/>
      <c r="AL42" s="652" t="s">
        <v>176</v>
      </c>
      <c r="AM42" s="653"/>
      <c r="AN42" s="653"/>
      <c r="AO42" s="654"/>
      <c r="AQ42" s="746" t="s">
        <v>354</v>
      </c>
      <c r="AR42" s="747"/>
      <c r="AS42" s="747"/>
      <c r="AT42" s="747"/>
      <c r="AU42" s="747"/>
      <c r="AV42" s="747"/>
      <c r="AW42" s="747"/>
      <c r="AX42" s="747"/>
      <c r="AY42" s="748"/>
      <c r="AZ42" s="738">
        <v>415846</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432</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2892243</v>
      </c>
      <c r="CS42" s="648"/>
      <c r="CT42" s="648"/>
      <c r="CU42" s="648"/>
      <c r="CV42" s="648"/>
      <c r="CW42" s="648"/>
      <c r="CX42" s="648"/>
      <c r="CY42" s="649"/>
      <c r="CZ42" s="652">
        <v>23.6</v>
      </c>
      <c r="DA42" s="653"/>
      <c r="DB42" s="653"/>
      <c r="DC42" s="665"/>
      <c r="DD42" s="656">
        <v>300218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12532856</v>
      </c>
      <c r="S43" s="739"/>
      <c r="T43" s="739"/>
      <c r="U43" s="739"/>
      <c r="V43" s="739"/>
      <c r="W43" s="739"/>
      <c r="X43" s="739"/>
      <c r="Y43" s="740"/>
      <c r="Z43" s="741">
        <v>100</v>
      </c>
      <c r="AA43" s="741"/>
      <c r="AB43" s="741"/>
      <c r="AC43" s="741"/>
      <c r="AD43" s="742">
        <v>4730546</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18965</v>
      </c>
      <c r="CS43" s="681"/>
      <c r="CT43" s="681"/>
      <c r="CU43" s="681"/>
      <c r="CV43" s="681"/>
      <c r="CW43" s="681"/>
      <c r="CX43" s="681"/>
      <c r="CY43" s="682"/>
      <c r="CZ43" s="652">
        <v>0.2</v>
      </c>
      <c r="DA43" s="683"/>
      <c r="DB43" s="683"/>
      <c r="DC43" s="686"/>
      <c r="DD43" s="656">
        <v>18965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2839260</v>
      </c>
      <c r="CS44" s="648"/>
      <c r="CT44" s="648"/>
      <c r="CU44" s="648"/>
      <c r="CV44" s="648"/>
      <c r="CW44" s="648"/>
      <c r="CX44" s="648"/>
      <c r="CY44" s="649"/>
      <c r="CZ44" s="652">
        <v>23.1</v>
      </c>
      <c r="DA44" s="653"/>
      <c r="DB44" s="653"/>
      <c r="DC44" s="665"/>
      <c r="DD44" s="656">
        <v>290703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504003</v>
      </c>
      <c r="CS45" s="681"/>
      <c r="CT45" s="681"/>
      <c r="CU45" s="681"/>
      <c r="CV45" s="681"/>
      <c r="CW45" s="681"/>
      <c r="CX45" s="681"/>
      <c r="CY45" s="682"/>
      <c r="CZ45" s="652">
        <v>4.0999999999999996</v>
      </c>
      <c r="DA45" s="683"/>
      <c r="DB45" s="683"/>
      <c r="DC45" s="686"/>
      <c r="DD45" s="656">
        <v>59136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2334645</v>
      </c>
      <c r="CS46" s="648"/>
      <c r="CT46" s="648"/>
      <c r="CU46" s="648"/>
      <c r="CV46" s="648"/>
      <c r="CW46" s="648"/>
      <c r="CX46" s="648"/>
      <c r="CY46" s="649"/>
      <c r="CZ46" s="652">
        <v>19</v>
      </c>
      <c r="DA46" s="653"/>
      <c r="DB46" s="653"/>
      <c r="DC46" s="665"/>
      <c r="DD46" s="656">
        <v>230955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52983</v>
      </c>
      <c r="CS47" s="681"/>
      <c r="CT47" s="681"/>
      <c r="CU47" s="681"/>
      <c r="CV47" s="681"/>
      <c r="CW47" s="681"/>
      <c r="CX47" s="681"/>
      <c r="CY47" s="682"/>
      <c r="CZ47" s="652">
        <v>0.4</v>
      </c>
      <c r="DA47" s="683"/>
      <c r="DB47" s="683"/>
      <c r="DC47" s="686"/>
      <c r="DD47" s="656">
        <v>9515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234</v>
      </c>
      <c r="CS48" s="648"/>
      <c r="CT48" s="648"/>
      <c r="CU48" s="648"/>
      <c r="CV48" s="648"/>
      <c r="CW48" s="648"/>
      <c r="CX48" s="648"/>
      <c r="CY48" s="649"/>
      <c r="CZ48" s="652" t="s">
        <v>234</v>
      </c>
      <c r="DA48" s="653"/>
      <c r="DB48" s="653"/>
      <c r="DC48" s="665"/>
      <c r="DD48" s="656" t="s">
        <v>138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12270420</v>
      </c>
      <c r="CS49" s="718"/>
      <c r="CT49" s="718"/>
      <c r="CU49" s="718"/>
      <c r="CV49" s="718"/>
      <c r="CW49" s="718"/>
      <c r="CX49" s="718"/>
      <c r="CY49" s="749"/>
      <c r="CZ49" s="743">
        <v>100</v>
      </c>
      <c r="DA49" s="750"/>
      <c r="DB49" s="750"/>
      <c r="DC49" s="751"/>
      <c r="DD49" s="752">
        <v>5516072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GK6jAnH7pYAlxlyGKthLGvrZWs3sQnLxukcBqfXhARqyYqZzoZ/0LKMxNdPkGy/AgJ4uc74ygVPXe/g4Hquxg==" saltValue="Qi1slJIpSHNySr7dk58yJ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12533</v>
      </c>
      <c r="R7" s="783"/>
      <c r="S7" s="783"/>
      <c r="T7" s="783"/>
      <c r="U7" s="783"/>
      <c r="V7" s="783">
        <v>12270</v>
      </c>
      <c r="W7" s="783"/>
      <c r="X7" s="783"/>
      <c r="Y7" s="783"/>
      <c r="Z7" s="783"/>
      <c r="AA7" s="783">
        <v>263</v>
      </c>
      <c r="AB7" s="783"/>
      <c r="AC7" s="783"/>
      <c r="AD7" s="783"/>
      <c r="AE7" s="784"/>
      <c r="AF7" s="785">
        <v>52</v>
      </c>
      <c r="AG7" s="786"/>
      <c r="AH7" s="786"/>
      <c r="AI7" s="786"/>
      <c r="AJ7" s="787"/>
      <c r="AK7" s="822">
        <v>2041</v>
      </c>
      <c r="AL7" s="823"/>
      <c r="AM7" s="823"/>
      <c r="AN7" s="823"/>
      <c r="AO7" s="823"/>
      <c r="AP7" s="823">
        <v>8769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12533</v>
      </c>
      <c r="R23" s="842"/>
      <c r="S23" s="842"/>
      <c r="T23" s="842"/>
      <c r="U23" s="842"/>
      <c r="V23" s="842">
        <v>12270</v>
      </c>
      <c r="W23" s="842"/>
      <c r="X23" s="842"/>
      <c r="Y23" s="842"/>
      <c r="Z23" s="842"/>
      <c r="AA23" s="842">
        <v>263</v>
      </c>
      <c r="AB23" s="842"/>
      <c r="AC23" s="842"/>
      <c r="AD23" s="842"/>
      <c r="AE23" s="843"/>
      <c r="AF23" s="844">
        <v>52</v>
      </c>
      <c r="AG23" s="842"/>
      <c r="AH23" s="842"/>
      <c r="AI23" s="842"/>
      <c r="AJ23" s="845"/>
      <c r="AK23" s="846"/>
      <c r="AL23" s="847"/>
      <c r="AM23" s="847"/>
      <c r="AN23" s="847"/>
      <c r="AO23" s="847"/>
      <c r="AP23" s="842">
        <v>8769</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1665</v>
      </c>
      <c r="R28" s="871"/>
      <c r="S28" s="871"/>
      <c r="T28" s="871"/>
      <c r="U28" s="871"/>
      <c r="V28" s="871">
        <v>1648</v>
      </c>
      <c r="W28" s="871"/>
      <c r="X28" s="871"/>
      <c r="Y28" s="871"/>
      <c r="Z28" s="871"/>
      <c r="AA28" s="871">
        <v>18</v>
      </c>
      <c r="AB28" s="871"/>
      <c r="AC28" s="871"/>
      <c r="AD28" s="871"/>
      <c r="AE28" s="872"/>
      <c r="AF28" s="873">
        <v>18</v>
      </c>
      <c r="AG28" s="871"/>
      <c r="AH28" s="871"/>
      <c r="AI28" s="871"/>
      <c r="AJ28" s="874"/>
      <c r="AK28" s="875">
        <v>9</v>
      </c>
      <c r="AL28" s="866"/>
      <c r="AM28" s="866"/>
      <c r="AN28" s="866"/>
      <c r="AO28" s="866"/>
      <c r="AP28" s="866" t="s">
        <v>575</v>
      </c>
      <c r="AQ28" s="866"/>
      <c r="AR28" s="866"/>
      <c r="AS28" s="866"/>
      <c r="AT28" s="866"/>
      <c r="AU28" s="866" t="s">
        <v>576</v>
      </c>
      <c r="AV28" s="866"/>
      <c r="AW28" s="866"/>
      <c r="AX28" s="866"/>
      <c r="AY28" s="866"/>
      <c r="AZ28" s="867" t="s">
        <v>511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193</v>
      </c>
      <c r="R29" s="807"/>
      <c r="S29" s="807"/>
      <c r="T29" s="807"/>
      <c r="U29" s="807"/>
      <c r="V29" s="807">
        <v>192</v>
      </c>
      <c r="W29" s="807"/>
      <c r="X29" s="807"/>
      <c r="Y29" s="807"/>
      <c r="Z29" s="807"/>
      <c r="AA29" s="807">
        <v>0</v>
      </c>
      <c r="AB29" s="807"/>
      <c r="AC29" s="807"/>
      <c r="AD29" s="807"/>
      <c r="AE29" s="808"/>
      <c r="AF29" s="809">
        <v>0</v>
      </c>
      <c r="AG29" s="810"/>
      <c r="AH29" s="810"/>
      <c r="AI29" s="810"/>
      <c r="AJ29" s="811"/>
      <c r="AK29" s="878">
        <v>55</v>
      </c>
      <c r="AL29" s="879"/>
      <c r="AM29" s="879"/>
      <c r="AN29" s="879"/>
      <c r="AO29" s="879"/>
      <c r="AP29" s="879" t="s">
        <v>575</v>
      </c>
      <c r="AQ29" s="879"/>
      <c r="AR29" s="879"/>
      <c r="AS29" s="879"/>
      <c r="AT29" s="879"/>
      <c r="AU29" s="879" t="s">
        <v>575</v>
      </c>
      <c r="AV29" s="879"/>
      <c r="AW29" s="879"/>
      <c r="AX29" s="879"/>
      <c r="AY29" s="879"/>
      <c r="AZ29" s="880" t="s">
        <v>511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6</v>
      </c>
      <c r="R30" s="807"/>
      <c r="S30" s="807"/>
      <c r="T30" s="807"/>
      <c r="U30" s="807"/>
      <c r="V30" s="807">
        <v>6</v>
      </c>
      <c r="W30" s="807"/>
      <c r="X30" s="807"/>
      <c r="Y30" s="807"/>
      <c r="Z30" s="807"/>
      <c r="AA30" s="807">
        <v>0</v>
      </c>
      <c r="AB30" s="807"/>
      <c r="AC30" s="807"/>
      <c r="AD30" s="807"/>
      <c r="AE30" s="808"/>
      <c r="AF30" s="809">
        <v>0</v>
      </c>
      <c r="AG30" s="810"/>
      <c r="AH30" s="810"/>
      <c r="AI30" s="810"/>
      <c r="AJ30" s="811"/>
      <c r="AK30" s="878">
        <v>6</v>
      </c>
      <c r="AL30" s="879"/>
      <c r="AM30" s="879"/>
      <c r="AN30" s="879"/>
      <c r="AO30" s="879"/>
      <c r="AP30" s="879" t="s">
        <v>575</v>
      </c>
      <c r="AQ30" s="879"/>
      <c r="AR30" s="879"/>
      <c r="AS30" s="879"/>
      <c r="AT30" s="879"/>
      <c r="AU30" s="879" t="s">
        <v>575</v>
      </c>
      <c r="AV30" s="879"/>
      <c r="AW30" s="879"/>
      <c r="AX30" s="879"/>
      <c r="AY30" s="879"/>
      <c r="AZ30" s="880" t="s">
        <v>511</v>
      </c>
      <c r="BA30" s="880"/>
      <c r="BB30" s="880"/>
      <c r="BC30" s="880"/>
      <c r="BD30" s="880"/>
      <c r="BE30" s="876" t="s">
        <v>408</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773</v>
      </c>
      <c r="R31" s="807"/>
      <c r="S31" s="807"/>
      <c r="T31" s="807"/>
      <c r="U31" s="807"/>
      <c r="V31" s="807">
        <v>760</v>
      </c>
      <c r="W31" s="807"/>
      <c r="X31" s="807"/>
      <c r="Y31" s="807"/>
      <c r="Z31" s="807"/>
      <c r="AA31" s="807">
        <v>13</v>
      </c>
      <c r="AB31" s="807"/>
      <c r="AC31" s="807"/>
      <c r="AD31" s="807"/>
      <c r="AE31" s="808"/>
      <c r="AF31" s="809">
        <v>9</v>
      </c>
      <c r="AG31" s="810"/>
      <c r="AH31" s="810"/>
      <c r="AI31" s="810"/>
      <c r="AJ31" s="811"/>
      <c r="AK31" s="878">
        <v>228</v>
      </c>
      <c r="AL31" s="879"/>
      <c r="AM31" s="879"/>
      <c r="AN31" s="879"/>
      <c r="AO31" s="879"/>
      <c r="AP31" s="879">
        <v>3163</v>
      </c>
      <c r="AQ31" s="879"/>
      <c r="AR31" s="879"/>
      <c r="AS31" s="879"/>
      <c r="AT31" s="879"/>
      <c r="AU31" s="879">
        <v>2211</v>
      </c>
      <c r="AV31" s="879"/>
      <c r="AW31" s="879"/>
      <c r="AX31" s="879"/>
      <c r="AY31" s="879"/>
      <c r="AZ31" s="880" t="s">
        <v>511</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1</v>
      </c>
      <c r="R32" s="807"/>
      <c r="S32" s="807"/>
      <c r="T32" s="807"/>
      <c r="U32" s="807"/>
      <c r="V32" s="807">
        <v>0</v>
      </c>
      <c r="W32" s="807"/>
      <c r="X32" s="807"/>
      <c r="Y32" s="807"/>
      <c r="Z32" s="807"/>
      <c r="AA32" s="807">
        <v>0</v>
      </c>
      <c r="AB32" s="807"/>
      <c r="AC32" s="807"/>
      <c r="AD32" s="807"/>
      <c r="AE32" s="808"/>
      <c r="AF32" s="809" t="s">
        <v>138</v>
      </c>
      <c r="AG32" s="810"/>
      <c r="AH32" s="810"/>
      <c r="AI32" s="810"/>
      <c r="AJ32" s="811"/>
      <c r="AK32" s="878">
        <v>0</v>
      </c>
      <c r="AL32" s="879"/>
      <c r="AM32" s="879"/>
      <c r="AN32" s="879"/>
      <c r="AO32" s="879"/>
      <c r="AP32" s="879">
        <v>15</v>
      </c>
      <c r="AQ32" s="879"/>
      <c r="AR32" s="879"/>
      <c r="AS32" s="879"/>
      <c r="AT32" s="879"/>
      <c r="AU32" s="879" t="s">
        <v>575</v>
      </c>
      <c r="AV32" s="879"/>
      <c r="AW32" s="879"/>
      <c r="AX32" s="879"/>
      <c r="AY32" s="879"/>
      <c r="AZ32" s="880" t="s">
        <v>511</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27</v>
      </c>
      <c r="AG63" s="890"/>
      <c r="AH63" s="890"/>
      <c r="AI63" s="890"/>
      <c r="AJ63" s="891"/>
      <c r="AK63" s="892"/>
      <c r="AL63" s="887"/>
      <c r="AM63" s="887"/>
      <c r="AN63" s="887"/>
      <c r="AO63" s="887"/>
      <c r="AP63" s="890">
        <v>3178</v>
      </c>
      <c r="AQ63" s="890"/>
      <c r="AR63" s="890"/>
      <c r="AS63" s="890"/>
      <c r="AT63" s="890"/>
      <c r="AU63" s="890">
        <v>2211</v>
      </c>
      <c r="AV63" s="890"/>
      <c r="AW63" s="890"/>
      <c r="AX63" s="890"/>
      <c r="AY63" s="890"/>
      <c r="AZ63" s="894"/>
      <c r="BA63" s="894"/>
      <c r="BB63" s="894"/>
      <c r="BC63" s="894"/>
      <c r="BD63" s="894"/>
      <c r="BE63" s="895"/>
      <c r="BF63" s="895"/>
      <c r="BG63" s="895"/>
      <c r="BH63" s="895"/>
      <c r="BI63" s="896"/>
      <c r="BJ63" s="897" t="s">
        <v>138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7959</v>
      </c>
      <c r="R68" s="914"/>
      <c r="S68" s="914"/>
      <c r="T68" s="914"/>
      <c r="U68" s="914"/>
      <c r="V68" s="914">
        <v>7833</v>
      </c>
      <c r="W68" s="914"/>
      <c r="X68" s="914"/>
      <c r="Y68" s="914"/>
      <c r="Z68" s="914"/>
      <c r="AA68" s="914">
        <v>126</v>
      </c>
      <c r="AB68" s="914"/>
      <c r="AC68" s="914"/>
      <c r="AD68" s="914"/>
      <c r="AE68" s="914"/>
      <c r="AF68" s="914">
        <v>167</v>
      </c>
      <c r="AG68" s="914"/>
      <c r="AH68" s="914"/>
      <c r="AI68" s="914"/>
      <c r="AJ68" s="914"/>
      <c r="AK68" s="914">
        <v>292</v>
      </c>
      <c r="AL68" s="914"/>
      <c r="AM68" s="914"/>
      <c r="AN68" s="914"/>
      <c r="AO68" s="914"/>
      <c r="AP68" s="914">
        <v>5233</v>
      </c>
      <c r="AQ68" s="914"/>
      <c r="AR68" s="914"/>
      <c r="AS68" s="914"/>
      <c r="AT68" s="914"/>
      <c r="AU68" s="914">
        <v>259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33252</v>
      </c>
      <c r="R69" s="879"/>
      <c r="S69" s="879"/>
      <c r="T69" s="879"/>
      <c r="U69" s="879"/>
      <c r="V69" s="879">
        <v>32101</v>
      </c>
      <c r="W69" s="879"/>
      <c r="X69" s="879"/>
      <c r="Y69" s="879"/>
      <c r="Z69" s="879"/>
      <c r="AA69" s="879">
        <v>1151</v>
      </c>
      <c r="AB69" s="879"/>
      <c r="AC69" s="879"/>
      <c r="AD69" s="879"/>
      <c r="AE69" s="879"/>
      <c r="AF69" s="879">
        <v>1097</v>
      </c>
      <c r="AG69" s="879"/>
      <c r="AH69" s="879"/>
      <c r="AI69" s="879"/>
      <c r="AJ69" s="879"/>
      <c r="AK69" s="879">
        <v>5177</v>
      </c>
      <c r="AL69" s="879"/>
      <c r="AM69" s="879"/>
      <c r="AN69" s="879"/>
      <c r="AO69" s="879"/>
      <c r="AP69" s="879" t="s">
        <v>588</v>
      </c>
      <c r="AQ69" s="879"/>
      <c r="AR69" s="879"/>
      <c r="AS69" s="879"/>
      <c r="AT69" s="879"/>
      <c r="AU69" s="879" t="s">
        <v>575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257</v>
      </c>
      <c r="R70" s="879"/>
      <c r="S70" s="879"/>
      <c r="T70" s="879"/>
      <c r="U70" s="879"/>
      <c r="V70" s="879">
        <v>251</v>
      </c>
      <c r="W70" s="879"/>
      <c r="X70" s="879"/>
      <c r="Y70" s="879"/>
      <c r="Z70" s="879"/>
      <c r="AA70" s="879">
        <v>6</v>
      </c>
      <c r="AB70" s="879"/>
      <c r="AC70" s="879"/>
      <c r="AD70" s="879"/>
      <c r="AE70" s="879"/>
      <c r="AF70" s="879">
        <v>6</v>
      </c>
      <c r="AG70" s="879"/>
      <c r="AH70" s="879"/>
      <c r="AI70" s="879"/>
      <c r="AJ70" s="879"/>
      <c r="AK70" s="879">
        <v>41</v>
      </c>
      <c r="AL70" s="879"/>
      <c r="AM70" s="879"/>
      <c r="AN70" s="879"/>
      <c r="AO70" s="879"/>
      <c r="AP70" s="879" t="s">
        <v>511</v>
      </c>
      <c r="AQ70" s="879"/>
      <c r="AR70" s="879"/>
      <c r="AS70" s="879"/>
      <c r="AT70" s="879"/>
      <c r="AU70" s="879" t="s">
        <v>511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131132</v>
      </c>
      <c r="R71" s="879"/>
      <c r="S71" s="879"/>
      <c r="T71" s="879"/>
      <c r="U71" s="879"/>
      <c r="V71" s="879">
        <v>125037</v>
      </c>
      <c r="W71" s="879"/>
      <c r="X71" s="879"/>
      <c r="Y71" s="879"/>
      <c r="Z71" s="879"/>
      <c r="AA71" s="879">
        <v>6095</v>
      </c>
      <c r="AB71" s="879"/>
      <c r="AC71" s="879"/>
      <c r="AD71" s="879"/>
      <c r="AE71" s="879"/>
      <c r="AF71" s="879">
        <v>6095</v>
      </c>
      <c r="AG71" s="879"/>
      <c r="AH71" s="879"/>
      <c r="AI71" s="879"/>
      <c r="AJ71" s="879"/>
      <c r="AK71" s="879">
        <v>1013</v>
      </c>
      <c r="AL71" s="879"/>
      <c r="AM71" s="879"/>
      <c r="AN71" s="879"/>
      <c r="AO71" s="879"/>
      <c r="AP71" s="879" t="s">
        <v>589</v>
      </c>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2390</v>
      </c>
      <c r="R72" s="879"/>
      <c r="S72" s="879"/>
      <c r="T72" s="879"/>
      <c r="U72" s="879"/>
      <c r="V72" s="879">
        <v>2031</v>
      </c>
      <c r="W72" s="879"/>
      <c r="X72" s="879"/>
      <c r="Y72" s="879"/>
      <c r="Z72" s="879"/>
      <c r="AA72" s="879">
        <v>358</v>
      </c>
      <c r="AB72" s="879"/>
      <c r="AC72" s="879"/>
      <c r="AD72" s="879"/>
      <c r="AE72" s="879"/>
      <c r="AF72" s="879">
        <v>2013</v>
      </c>
      <c r="AG72" s="879"/>
      <c r="AH72" s="879"/>
      <c r="AI72" s="879"/>
      <c r="AJ72" s="879"/>
      <c r="AK72" s="879">
        <v>5</v>
      </c>
      <c r="AL72" s="879"/>
      <c r="AM72" s="879"/>
      <c r="AN72" s="879"/>
      <c r="AO72" s="879"/>
      <c r="AP72" s="879">
        <v>5620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2430</v>
      </c>
      <c r="R73" s="879"/>
      <c r="S73" s="879"/>
      <c r="T73" s="879"/>
      <c r="U73" s="879"/>
      <c r="V73" s="879">
        <v>2292</v>
      </c>
      <c r="W73" s="879"/>
      <c r="X73" s="879"/>
      <c r="Y73" s="879"/>
      <c r="Z73" s="879"/>
      <c r="AA73" s="879">
        <v>138</v>
      </c>
      <c r="AB73" s="879"/>
      <c r="AC73" s="879"/>
      <c r="AD73" s="879"/>
      <c r="AE73" s="879"/>
      <c r="AF73" s="879">
        <v>2519</v>
      </c>
      <c r="AG73" s="879"/>
      <c r="AH73" s="879"/>
      <c r="AI73" s="879"/>
      <c r="AJ73" s="879"/>
      <c r="AK73" s="879">
        <v>31</v>
      </c>
      <c r="AL73" s="879"/>
      <c r="AM73" s="879"/>
      <c r="AN73" s="879"/>
      <c r="AO73" s="879"/>
      <c r="AP73" s="879">
        <v>1177</v>
      </c>
      <c r="AQ73" s="879"/>
      <c r="AR73" s="879"/>
      <c r="AS73" s="879"/>
      <c r="AT73" s="879"/>
      <c r="AU73" s="879" t="s">
        <v>575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776</v>
      </c>
      <c r="R74" s="879"/>
      <c r="S74" s="879"/>
      <c r="T74" s="879"/>
      <c r="U74" s="879"/>
      <c r="V74" s="879">
        <v>761</v>
      </c>
      <c r="W74" s="879"/>
      <c r="X74" s="879"/>
      <c r="Y74" s="879"/>
      <c r="Z74" s="879"/>
      <c r="AA74" s="879">
        <v>15</v>
      </c>
      <c r="AB74" s="879"/>
      <c r="AC74" s="879"/>
      <c r="AD74" s="879"/>
      <c r="AE74" s="879"/>
      <c r="AF74" s="879">
        <v>15</v>
      </c>
      <c r="AG74" s="879"/>
      <c r="AH74" s="879"/>
      <c r="AI74" s="879"/>
      <c r="AJ74" s="879"/>
      <c r="AK74" s="879">
        <v>17</v>
      </c>
      <c r="AL74" s="879"/>
      <c r="AM74" s="879"/>
      <c r="AN74" s="879"/>
      <c r="AO74" s="879"/>
      <c r="AP74" s="879">
        <v>80</v>
      </c>
      <c r="AQ74" s="879"/>
      <c r="AR74" s="879"/>
      <c r="AS74" s="879"/>
      <c r="AT74" s="879"/>
      <c r="AU74" s="879">
        <v>21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583</v>
      </c>
      <c r="C75" s="922"/>
      <c r="D75" s="922"/>
      <c r="E75" s="922"/>
      <c r="F75" s="922"/>
      <c r="G75" s="922"/>
      <c r="H75" s="922"/>
      <c r="I75" s="922"/>
      <c r="J75" s="922"/>
      <c r="K75" s="922"/>
      <c r="L75" s="922"/>
      <c r="M75" s="922"/>
      <c r="N75" s="922"/>
      <c r="O75" s="922"/>
      <c r="P75" s="923"/>
      <c r="Q75" s="927">
        <v>441</v>
      </c>
      <c r="R75" s="928"/>
      <c r="S75" s="928"/>
      <c r="T75" s="928"/>
      <c r="U75" s="878"/>
      <c r="V75" s="929">
        <v>418</v>
      </c>
      <c r="W75" s="928"/>
      <c r="X75" s="928"/>
      <c r="Y75" s="928"/>
      <c r="Z75" s="878"/>
      <c r="AA75" s="929">
        <v>23</v>
      </c>
      <c r="AB75" s="928"/>
      <c r="AC75" s="928"/>
      <c r="AD75" s="928"/>
      <c r="AE75" s="878"/>
      <c r="AF75" s="929">
        <v>23</v>
      </c>
      <c r="AG75" s="928"/>
      <c r="AH75" s="928"/>
      <c r="AI75" s="928"/>
      <c r="AJ75" s="878"/>
      <c r="AK75" s="929">
        <v>18</v>
      </c>
      <c r="AL75" s="928"/>
      <c r="AM75" s="928"/>
      <c r="AN75" s="928"/>
      <c r="AO75" s="878"/>
      <c r="AP75" s="929" t="s">
        <v>511</v>
      </c>
      <c r="AQ75" s="928"/>
      <c r="AR75" s="928"/>
      <c r="AS75" s="928"/>
      <c r="AT75" s="878"/>
      <c r="AU75" s="929" t="s">
        <v>511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584</v>
      </c>
      <c r="C76" s="922"/>
      <c r="D76" s="922"/>
      <c r="E76" s="922"/>
      <c r="F76" s="922"/>
      <c r="G76" s="922"/>
      <c r="H76" s="922"/>
      <c r="I76" s="922"/>
      <c r="J76" s="922"/>
      <c r="K76" s="922"/>
      <c r="L76" s="922"/>
      <c r="M76" s="922"/>
      <c r="N76" s="922"/>
      <c r="O76" s="922"/>
      <c r="P76" s="923"/>
      <c r="Q76" s="927">
        <v>3485</v>
      </c>
      <c r="R76" s="928"/>
      <c r="S76" s="928"/>
      <c r="T76" s="928"/>
      <c r="U76" s="878"/>
      <c r="V76" s="929">
        <v>3133</v>
      </c>
      <c r="W76" s="928"/>
      <c r="X76" s="928"/>
      <c r="Y76" s="928"/>
      <c r="Z76" s="878"/>
      <c r="AA76" s="929">
        <v>352</v>
      </c>
      <c r="AB76" s="928"/>
      <c r="AC76" s="928"/>
      <c r="AD76" s="928"/>
      <c r="AE76" s="878"/>
      <c r="AF76" s="929">
        <v>352</v>
      </c>
      <c r="AG76" s="928"/>
      <c r="AH76" s="928"/>
      <c r="AI76" s="928"/>
      <c r="AJ76" s="878"/>
      <c r="AK76" s="929">
        <v>10</v>
      </c>
      <c r="AL76" s="928"/>
      <c r="AM76" s="928"/>
      <c r="AN76" s="928"/>
      <c r="AO76" s="878"/>
      <c r="AP76" s="929" t="s">
        <v>511</v>
      </c>
      <c r="AQ76" s="928"/>
      <c r="AR76" s="928"/>
      <c r="AS76" s="928"/>
      <c r="AT76" s="878"/>
      <c r="AU76" s="929" t="s">
        <v>511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585</v>
      </c>
      <c r="C77" s="922"/>
      <c r="D77" s="922"/>
      <c r="E77" s="922"/>
      <c r="F77" s="922"/>
      <c r="G77" s="922"/>
      <c r="H77" s="922"/>
      <c r="I77" s="922"/>
      <c r="J77" s="922"/>
      <c r="K77" s="922"/>
      <c r="L77" s="922"/>
      <c r="M77" s="922"/>
      <c r="N77" s="922"/>
      <c r="O77" s="922"/>
      <c r="P77" s="923"/>
      <c r="Q77" s="927">
        <v>28</v>
      </c>
      <c r="R77" s="928"/>
      <c r="S77" s="928"/>
      <c r="T77" s="928"/>
      <c r="U77" s="878"/>
      <c r="V77" s="929">
        <v>26</v>
      </c>
      <c r="W77" s="928"/>
      <c r="X77" s="928"/>
      <c r="Y77" s="928"/>
      <c r="Z77" s="878"/>
      <c r="AA77" s="929">
        <v>2</v>
      </c>
      <c r="AB77" s="928"/>
      <c r="AC77" s="928"/>
      <c r="AD77" s="928"/>
      <c r="AE77" s="878"/>
      <c r="AF77" s="929">
        <v>2</v>
      </c>
      <c r="AG77" s="928"/>
      <c r="AH77" s="928"/>
      <c r="AI77" s="928"/>
      <c r="AJ77" s="878"/>
      <c r="AK77" s="929">
        <v>0</v>
      </c>
      <c r="AL77" s="928"/>
      <c r="AM77" s="928"/>
      <c r="AN77" s="928"/>
      <c r="AO77" s="878"/>
      <c r="AP77" s="929" t="s">
        <v>511</v>
      </c>
      <c r="AQ77" s="928"/>
      <c r="AR77" s="928"/>
      <c r="AS77" s="928"/>
      <c r="AT77" s="878"/>
      <c r="AU77" s="929" t="s">
        <v>511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586</v>
      </c>
      <c r="C78" s="922"/>
      <c r="D78" s="922"/>
      <c r="E78" s="922"/>
      <c r="F78" s="922"/>
      <c r="G78" s="922"/>
      <c r="H78" s="922"/>
      <c r="I78" s="922"/>
      <c r="J78" s="922"/>
      <c r="K78" s="922"/>
      <c r="L78" s="922"/>
      <c r="M78" s="922"/>
      <c r="N78" s="922"/>
      <c r="O78" s="922"/>
      <c r="P78" s="923"/>
      <c r="Q78" s="924">
        <v>538</v>
      </c>
      <c r="R78" s="879"/>
      <c r="S78" s="879"/>
      <c r="T78" s="879"/>
      <c r="U78" s="879"/>
      <c r="V78" s="879">
        <v>513</v>
      </c>
      <c r="W78" s="879"/>
      <c r="X78" s="879"/>
      <c r="Y78" s="879"/>
      <c r="Z78" s="879"/>
      <c r="AA78" s="879">
        <v>25</v>
      </c>
      <c r="AB78" s="879"/>
      <c r="AC78" s="879"/>
      <c r="AD78" s="879"/>
      <c r="AE78" s="879"/>
      <c r="AF78" s="879">
        <v>25</v>
      </c>
      <c r="AG78" s="879"/>
      <c r="AH78" s="879"/>
      <c r="AI78" s="879"/>
      <c r="AJ78" s="879"/>
      <c r="AK78" s="879">
        <v>0</v>
      </c>
      <c r="AL78" s="879"/>
      <c r="AM78" s="879"/>
      <c r="AN78" s="879"/>
      <c r="AO78" s="879"/>
      <c r="AP78" s="879" t="s">
        <v>511</v>
      </c>
      <c r="AQ78" s="879"/>
      <c r="AR78" s="879"/>
      <c r="AS78" s="879"/>
      <c r="AT78" s="879"/>
      <c r="AU78" s="879" t="s">
        <v>511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587</v>
      </c>
      <c r="C79" s="922"/>
      <c r="D79" s="922"/>
      <c r="E79" s="922"/>
      <c r="F79" s="922"/>
      <c r="G79" s="922"/>
      <c r="H79" s="922"/>
      <c r="I79" s="922"/>
      <c r="J79" s="922"/>
      <c r="K79" s="922"/>
      <c r="L79" s="922"/>
      <c r="M79" s="922"/>
      <c r="N79" s="922"/>
      <c r="O79" s="922"/>
      <c r="P79" s="923"/>
      <c r="Q79" s="924">
        <v>220</v>
      </c>
      <c r="R79" s="879"/>
      <c r="S79" s="879"/>
      <c r="T79" s="879"/>
      <c r="U79" s="879"/>
      <c r="V79" s="879">
        <v>191</v>
      </c>
      <c r="W79" s="879"/>
      <c r="X79" s="879"/>
      <c r="Y79" s="879"/>
      <c r="Z79" s="879"/>
      <c r="AA79" s="879">
        <v>29</v>
      </c>
      <c r="AB79" s="879"/>
      <c r="AC79" s="879"/>
      <c r="AD79" s="879"/>
      <c r="AE79" s="879"/>
      <c r="AF79" s="879">
        <v>29</v>
      </c>
      <c r="AG79" s="879"/>
      <c r="AH79" s="879"/>
      <c r="AI79" s="879"/>
      <c r="AJ79" s="879"/>
      <c r="AK79" s="879">
        <v>0</v>
      </c>
      <c r="AL79" s="879"/>
      <c r="AM79" s="879"/>
      <c r="AN79" s="879"/>
      <c r="AO79" s="879"/>
      <c r="AP79" s="879" t="s">
        <v>511</v>
      </c>
      <c r="AQ79" s="879"/>
      <c r="AR79" s="879"/>
      <c r="AS79" s="879"/>
      <c r="AT79" s="879"/>
      <c r="AU79" s="879" t="s">
        <v>511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12344</v>
      </c>
      <c r="AG88" s="890"/>
      <c r="AH88" s="890"/>
      <c r="AI88" s="890"/>
      <c r="AJ88" s="890"/>
      <c r="AK88" s="887"/>
      <c r="AL88" s="887"/>
      <c r="AM88" s="887"/>
      <c r="AN88" s="887"/>
      <c r="AO88" s="887"/>
      <c r="AP88" s="890">
        <v>12110</v>
      </c>
      <c r="AQ88" s="890"/>
      <c r="AR88" s="890"/>
      <c r="AS88" s="890"/>
      <c r="AT88" s="890"/>
      <c r="AU88" s="890">
        <v>280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308</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308</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308</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958762</v>
      </c>
      <c r="AB110" s="950"/>
      <c r="AC110" s="950"/>
      <c r="AD110" s="950"/>
      <c r="AE110" s="951"/>
      <c r="AF110" s="952">
        <v>974539</v>
      </c>
      <c r="AG110" s="950"/>
      <c r="AH110" s="950"/>
      <c r="AI110" s="950"/>
      <c r="AJ110" s="951"/>
      <c r="AK110" s="952">
        <v>952088</v>
      </c>
      <c r="AL110" s="950"/>
      <c r="AM110" s="950"/>
      <c r="AN110" s="950"/>
      <c r="AO110" s="951"/>
      <c r="AP110" s="953">
        <v>23.8</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9395958</v>
      </c>
      <c r="BR110" s="985"/>
      <c r="BS110" s="985"/>
      <c r="BT110" s="985"/>
      <c r="BU110" s="985"/>
      <c r="BV110" s="985">
        <v>9217594</v>
      </c>
      <c r="BW110" s="985"/>
      <c r="BX110" s="985"/>
      <c r="BY110" s="985"/>
      <c r="BZ110" s="985"/>
      <c r="CA110" s="985">
        <v>8769210</v>
      </c>
      <c r="CB110" s="985"/>
      <c r="CC110" s="985"/>
      <c r="CD110" s="985"/>
      <c r="CE110" s="985"/>
      <c r="CF110" s="999">
        <v>219.7</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394</v>
      </c>
      <c r="DH110" s="985"/>
      <c r="DI110" s="985"/>
      <c r="DJ110" s="985"/>
      <c r="DK110" s="985"/>
      <c r="DL110" s="985" t="s">
        <v>394</v>
      </c>
      <c r="DM110" s="985"/>
      <c r="DN110" s="985"/>
      <c r="DO110" s="985"/>
      <c r="DP110" s="985"/>
      <c r="DQ110" s="985" t="s">
        <v>138</v>
      </c>
      <c r="DR110" s="985"/>
      <c r="DS110" s="985"/>
      <c r="DT110" s="985"/>
      <c r="DU110" s="985"/>
      <c r="DV110" s="986" t="s">
        <v>394</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394</v>
      </c>
      <c r="AB111" s="992"/>
      <c r="AC111" s="992"/>
      <c r="AD111" s="992"/>
      <c r="AE111" s="993"/>
      <c r="AF111" s="994" t="s">
        <v>440</v>
      </c>
      <c r="AG111" s="992"/>
      <c r="AH111" s="992"/>
      <c r="AI111" s="992"/>
      <c r="AJ111" s="993"/>
      <c r="AK111" s="994" t="s">
        <v>138</v>
      </c>
      <c r="AL111" s="992"/>
      <c r="AM111" s="992"/>
      <c r="AN111" s="992"/>
      <c r="AO111" s="993"/>
      <c r="AP111" s="995" t="s">
        <v>138</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98492</v>
      </c>
      <c r="BR111" s="978"/>
      <c r="BS111" s="978"/>
      <c r="BT111" s="978"/>
      <c r="BU111" s="978"/>
      <c r="BV111" s="978">
        <v>71235</v>
      </c>
      <c r="BW111" s="978"/>
      <c r="BX111" s="978"/>
      <c r="BY111" s="978"/>
      <c r="BZ111" s="978"/>
      <c r="CA111" s="978">
        <v>48775</v>
      </c>
      <c r="CB111" s="978"/>
      <c r="CC111" s="978"/>
      <c r="CD111" s="978"/>
      <c r="CE111" s="978"/>
      <c r="CF111" s="972">
        <v>1.2</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138</v>
      </c>
      <c r="DH111" s="978"/>
      <c r="DI111" s="978"/>
      <c r="DJ111" s="978"/>
      <c r="DK111" s="978"/>
      <c r="DL111" s="978" t="s">
        <v>394</v>
      </c>
      <c r="DM111" s="978"/>
      <c r="DN111" s="978"/>
      <c r="DO111" s="978"/>
      <c r="DP111" s="978"/>
      <c r="DQ111" s="978" t="s">
        <v>138</v>
      </c>
      <c r="DR111" s="978"/>
      <c r="DS111" s="978"/>
      <c r="DT111" s="978"/>
      <c r="DU111" s="978"/>
      <c r="DV111" s="979" t="s">
        <v>138</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138</v>
      </c>
      <c r="AB112" s="1017"/>
      <c r="AC112" s="1017"/>
      <c r="AD112" s="1017"/>
      <c r="AE112" s="1018"/>
      <c r="AF112" s="1019" t="s">
        <v>440</v>
      </c>
      <c r="AG112" s="1017"/>
      <c r="AH112" s="1017"/>
      <c r="AI112" s="1017"/>
      <c r="AJ112" s="1018"/>
      <c r="AK112" s="1019" t="s">
        <v>440</v>
      </c>
      <c r="AL112" s="1017"/>
      <c r="AM112" s="1017"/>
      <c r="AN112" s="1017"/>
      <c r="AO112" s="1018"/>
      <c r="AP112" s="1020" t="s">
        <v>440</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2749266</v>
      </c>
      <c r="BR112" s="978"/>
      <c r="BS112" s="978"/>
      <c r="BT112" s="978"/>
      <c r="BU112" s="978"/>
      <c r="BV112" s="978">
        <v>2568839</v>
      </c>
      <c r="BW112" s="978"/>
      <c r="BX112" s="978"/>
      <c r="BY112" s="978"/>
      <c r="BZ112" s="978"/>
      <c r="CA112" s="978">
        <v>2210946</v>
      </c>
      <c r="CB112" s="978"/>
      <c r="CC112" s="978"/>
      <c r="CD112" s="978"/>
      <c r="CE112" s="978"/>
      <c r="CF112" s="972">
        <v>55.4</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440</v>
      </c>
      <c r="DM112" s="978"/>
      <c r="DN112" s="978"/>
      <c r="DO112" s="978"/>
      <c r="DP112" s="978"/>
      <c r="DQ112" s="978" t="s">
        <v>440</v>
      </c>
      <c r="DR112" s="978"/>
      <c r="DS112" s="978"/>
      <c r="DT112" s="978"/>
      <c r="DU112" s="978"/>
      <c r="DV112" s="979" t="s">
        <v>440</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323022</v>
      </c>
      <c r="AB113" s="992"/>
      <c r="AC113" s="992"/>
      <c r="AD113" s="992"/>
      <c r="AE113" s="993"/>
      <c r="AF113" s="994">
        <v>361534</v>
      </c>
      <c r="AG113" s="992"/>
      <c r="AH113" s="992"/>
      <c r="AI113" s="992"/>
      <c r="AJ113" s="993"/>
      <c r="AK113" s="994">
        <v>276945</v>
      </c>
      <c r="AL113" s="992"/>
      <c r="AM113" s="992"/>
      <c r="AN113" s="992"/>
      <c r="AO113" s="993"/>
      <c r="AP113" s="995">
        <v>6.9</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198127</v>
      </c>
      <c r="BR113" s="978"/>
      <c r="BS113" s="978"/>
      <c r="BT113" s="978"/>
      <c r="BU113" s="978"/>
      <c r="BV113" s="978">
        <v>201745</v>
      </c>
      <c r="BW113" s="978"/>
      <c r="BX113" s="978"/>
      <c r="BY113" s="978"/>
      <c r="BZ113" s="978"/>
      <c r="CA113" s="978">
        <v>280344</v>
      </c>
      <c r="CB113" s="978"/>
      <c r="CC113" s="978"/>
      <c r="CD113" s="978"/>
      <c r="CE113" s="978"/>
      <c r="CF113" s="972">
        <v>7</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42036</v>
      </c>
      <c r="DH113" s="1017"/>
      <c r="DI113" s="1017"/>
      <c r="DJ113" s="1017"/>
      <c r="DK113" s="1018"/>
      <c r="DL113" s="1019">
        <v>25273</v>
      </c>
      <c r="DM113" s="1017"/>
      <c r="DN113" s="1017"/>
      <c r="DO113" s="1017"/>
      <c r="DP113" s="1018"/>
      <c r="DQ113" s="1019">
        <v>12416</v>
      </c>
      <c r="DR113" s="1017"/>
      <c r="DS113" s="1017"/>
      <c r="DT113" s="1017"/>
      <c r="DU113" s="1018"/>
      <c r="DV113" s="1020">
        <v>0.3</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49633</v>
      </c>
      <c r="AB114" s="1017"/>
      <c r="AC114" s="1017"/>
      <c r="AD114" s="1017"/>
      <c r="AE114" s="1018"/>
      <c r="AF114" s="1019">
        <v>51657</v>
      </c>
      <c r="AG114" s="1017"/>
      <c r="AH114" s="1017"/>
      <c r="AI114" s="1017"/>
      <c r="AJ114" s="1018"/>
      <c r="AK114" s="1019">
        <v>48578</v>
      </c>
      <c r="AL114" s="1017"/>
      <c r="AM114" s="1017"/>
      <c r="AN114" s="1017"/>
      <c r="AO114" s="1018"/>
      <c r="AP114" s="1020">
        <v>1.2</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551049</v>
      </c>
      <c r="BR114" s="978"/>
      <c r="BS114" s="978"/>
      <c r="BT114" s="978"/>
      <c r="BU114" s="978"/>
      <c r="BV114" s="978">
        <v>506823</v>
      </c>
      <c r="BW114" s="978"/>
      <c r="BX114" s="978"/>
      <c r="BY114" s="978"/>
      <c r="BZ114" s="978"/>
      <c r="CA114" s="978">
        <v>474691</v>
      </c>
      <c r="CB114" s="978"/>
      <c r="CC114" s="978"/>
      <c r="CD114" s="978"/>
      <c r="CE114" s="978"/>
      <c r="CF114" s="972">
        <v>11.9</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138</v>
      </c>
      <c r="DM114" s="1017"/>
      <c r="DN114" s="1017"/>
      <c r="DO114" s="1017"/>
      <c r="DP114" s="1018"/>
      <c r="DQ114" s="1019" t="s">
        <v>138</v>
      </c>
      <c r="DR114" s="1017"/>
      <c r="DS114" s="1017"/>
      <c r="DT114" s="1017"/>
      <c r="DU114" s="1018"/>
      <c r="DV114" s="1020" t="s">
        <v>440</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28991</v>
      </c>
      <c r="AB115" s="992"/>
      <c r="AC115" s="992"/>
      <c r="AD115" s="992"/>
      <c r="AE115" s="993"/>
      <c r="AF115" s="994">
        <v>26227</v>
      </c>
      <c r="AG115" s="992"/>
      <c r="AH115" s="992"/>
      <c r="AI115" s="992"/>
      <c r="AJ115" s="993"/>
      <c r="AK115" s="994">
        <v>21804</v>
      </c>
      <c r="AL115" s="992"/>
      <c r="AM115" s="992"/>
      <c r="AN115" s="992"/>
      <c r="AO115" s="993"/>
      <c r="AP115" s="995">
        <v>0.5</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440</v>
      </c>
      <c r="BR115" s="978"/>
      <c r="BS115" s="978"/>
      <c r="BT115" s="978"/>
      <c r="BU115" s="978"/>
      <c r="BV115" s="978" t="s">
        <v>138</v>
      </c>
      <c r="BW115" s="978"/>
      <c r="BX115" s="978"/>
      <c r="BY115" s="978"/>
      <c r="BZ115" s="978"/>
      <c r="CA115" s="978" t="s">
        <v>138</v>
      </c>
      <c r="CB115" s="978"/>
      <c r="CC115" s="978"/>
      <c r="CD115" s="978"/>
      <c r="CE115" s="978"/>
      <c r="CF115" s="972" t="s">
        <v>440</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138</v>
      </c>
      <c r="DM115" s="1017"/>
      <c r="DN115" s="1017"/>
      <c r="DO115" s="1017"/>
      <c r="DP115" s="1018"/>
      <c r="DQ115" s="1019" t="s">
        <v>440</v>
      </c>
      <c r="DR115" s="1017"/>
      <c r="DS115" s="1017"/>
      <c r="DT115" s="1017"/>
      <c r="DU115" s="1018"/>
      <c r="DV115" s="1020" t="s">
        <v>138</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138</v>
      </c>
      <c r="AB116" s="1017"/>
      <c r="AC116" s="1017"/>
      <c r="AD116" s="1017"/>
      <c r="AE116" s="1018"/>
      <c r="AF116" s="1019" t="s">
        <v>440</v>
      </c>
      <c r="AG116" s="1017"/>
      <c r="AH116" s="1017"/>
      <c r="AI116" s="1017"/>
      <c r="AJ116" s="1018"/>
      <c r="AK116" s="1019" t="s">
        <v>138</v>
      </c>
      <c r="AL116" s="1017"/>
      <c r="AM116" s="1017"/>
      <c r="AN116" s="1017"/>
      <c r="AO116" s="1018"/>
      <c r="AP116" s="1020" t="s">
        <v>440</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138</v>
      </c>
      <c r="BR116" s="978"/>
      <c r="BS116" s="978"/>
      <c r="BT116" s="978"/>
      <c r="BU116" s="978"/>
      <c r="BV116" s="978" t="s">
        <v>138</v>
      </c>
      <c r="BW116" s="978"/>
      <c r="BX116" s="978"/>
      <c r="BY116" s="978"/>
      <c r="BZ116" s="978"/>
      <c r="CA116" s="978" t="s">
        <v>440</v>
      </c>
      <c r="CB116" s="978"/>
      <c r="CC116" s="978"/>
      <c r="CD116" s="978"/>
      <c r="CE116" s="978"/>
      <c r="CF116" s="972" t="s">
        <v>440</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138</v>
      </c>
      <c r="DM116" s="1017"/>
      <c r="DN116" s="1017"/>
      <c r="DO116" s="1017"/>
      <c r="DP116" s="1018"/>
      <c r="DQ116" s="1019" t="s">
        <v>138</v>
      </c>
      <c r="DR116" s="1017"/>
      <c r="DS116" s="1017"/>
      <c r="DT116" s="1017"/>
      <c r="DU116" s="1018"/>
      <c r="DV116" s="1020" t="s">
        <v>440</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1360408</v>
      </c>
      <c r="AB117" s="1035"/>
      <c r="AC117" s="1035"/>
      <c r="AD117" s="1035"/>
      <c r="AE117" s="1036"/>
      <c r="AF117" s="1037">
        <v>1413957</v>
      </c>
      <c r="AG117" s="1035"/>
      <c r="AH117" s="1035"/>
      <c r="AI117" s="1035"/>
      <c r="AJ117" s="1036"/>
      <c r="AK117" s="1037">
        <v>1299415</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461</v>
      </c>
      <c r="BR117" s="978"/>
      <c r="BS117" s="978"/>
      <c r="BT117" s="978"/>
      <c r="BU117" s="978"/>
      <c r="BV117" s="978" t="s">
        <v>138</v>
      </c>
      <c r="BW117" s="978"/>
      <c r="BX117" s="978"/>
      <c r="BY117" s="978"/>
      <c r="BZ117" s="978"/>
      <c r="CA117" s="978" t="s">
        <v>461</v>
      </c>
      <c r="CB117" s="978"/>
      <c r="CC117" s="978"/>
      <c r="CD117" s="978"/>
      <c r="CE117" s="978"/>
      <c r="CF117" s="972" t="s">
        <v>138</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461</v>
      </c>
      <c r="DH117" s="1017"/>
      <c r="DI117" s="1017"/>
      <c r="DJ117" s="1017"/>
      <c r="DK117" s="1018"/>
      <c r="DL117" s="1019" t="s">
        <v>138</v>
      </c>
      <c r="DM117" s="1017"/>
      <c r="DN117" s="1017"/>
      <c r="DO117" s="1017"/>
      <c r="DP117" s="1018"/>
      <c r="DQ117" s="1019" t="s">
        <v>461</v>
      </c>
      <c r="DR117" s="1017"/>
      <c r="DS117" s="1017"/>
      <c r="DT117" s="1017"/>
      <c r="DU117" s="1018"/>
      <c r="DV117" s="1020" t="s">
        <v>461</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308</v>
      </c>
      <c r="AL118" s="943"/>
      <c r="AM118" s="943"/>
      <c r="AN118" s="943"/>
      <c r="AO118" s="944"/>
      <c r="AP118" s="1029" t="s">
        <v>433</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138</v>
      </c>
      <c r="BR118" s="1056"/>
      <c r="BS118" s="1056"/>
      <c r="BT118" s="1056"/>
      <c r="BU118" s="1056"/>
      <c r="BV118" s="1056" t="s">
        <v>138</v>
      </c>
      <c r="BW118" s="1056"/>
      <c r="BX118" s="1056"/>
      <c r="BY118" s="1056"/>
      <c r="BZ118" s="1056"/>
      <c r="CA118" s="1056" t="s">
        <v>138</v>
      </c>
      <c r="CB118" s="1056"/>
      <c r="CC118" s="1056"/>
      <c r="CD118" s="1056"/>
      <c r="CE118" s="1056"/>
      <c r="CF118" s="972" t="s">
        <v>461</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138</v>
      </c>
      <c r="DH118" s="1017"/>
      <c r="DI118" s="1017"/>
      <c r="DJ118" s="1017"/>
      <c r="DK118" s="1018"/>
      <c r="DL118" s="1019" t="s">
        <v>138</v>
      </c>
      <c r="DM118" s="1017"/>
      <c r="DN118" s="1017"/>
      <c r="DO118" s="1017"/>
      <c r="DP118" s="1018"/>
      <c r="DQ118" s="1019" t="s">
        <v>138</v>
      </c>
      <c r="DR118" s="1017"/>
      <c r="DS118" s="1017"/>
      <c r="DT118" s="1017"/>
      <c r="DU118" s="1018"/>
      <c r="DV118" s="1020" t="s">
        <v>138</v>
      </c>
      <c r="DW118" s="1021"/>
      <c r="DX118" s="1021"/>
      <c r="DY118" s="1021"/>
      <c r="DZ118" s="1022"/>
    </row>
    <row r="119" spans="1:130" s="248" customFormat="1" ht="26.25" customHeight="1" x14ac:dyDescent="0.15">
      <c r="A119" s="1117"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138</v>
      </c>
      <c r="AB119" s="950"/>
      <c r="AC119" s="950"/>
      <c r="AD119" s="950"/>
      <c r="AE119" s="951"/>
      <c r="AF119" s="952" t="s">
        <v>138</v>
      </c>
      <c r="AG119" s="950"/>
      <c r="AH119" s="950"/>
      <c r="AI119" s="950"/>
      <c r="AJ119" s="951"/>
      <c r="AK119" s="952" t="s">
        <v>138</v>
      </c>
      <c r="AL119" s="950"/>
      <c r="AM119" s="950"/>
      <c r="AN119" s="950"/>
      <c r="AO119" s="951"/>
      <c r="AP119" s="953" t="s">
        <v>138</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465</v>
      </c>
      <c r="BP119" s="1064"/>
      <c r="BQ119" s="1055">
        <v>12992892</v>
      </c>
      <c r="BR119" s="1056"/>
      <c r="BS119" s="1056"/>
      <c r="BT119" s="1056"/>
      <c r="BU119" s="1056"/>
      <c r="BV119" s="1056">
        <v>12566236</v>
      </c>
      <c r="BW119" s="1056"/>
      <c r="BX119" s="1056"/>
      <c r="BY119" s="1056"/>
      <c r="BZ119" s="1056"/>
      <c r="CA119" s="1056">
        <v>11783966</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56456</v>
      </c>
      <c r="DH119" s="1042"/>
      <c r="DI119" s="1042"/>
      <c r="DJ119" s="1042"/>
      <c r="DK119" s="1043"/>
      <c r="DL119" s="1041">
        <v>45962</v>
      </c>
      <c r="DM119" s="1042"/>
      <c r="DN119" s="1042"/>
      <c r="DO119" s="1042"/>
      <c r="DP119" s="1043"/>
      <c r="DQ119" s="1041">
        <v>36359</v>
      </c>
      <c r="DR119" s="1042"/>
      <c r="DS119" s="1042"/>
      <c r="DT119" s="1042"/>
      <c r="DU119" s="1043"/>
      <c r="DV119" s="1044">
        <v>0.9</v>
      </c>
      <c r="DW119" s="1045"/>
      <c r="DX119" s="1045"/>
      <c r="DY119" s="1045"/>
      <c r="DZ119" s="1046"/>
    </row>
    <row r="120" spans="1:130" s="248" customFormat="1" ht="26.25" customHeight="1" x14ac:dyDescent="0.15">
      <c r="A120" s="1118"/>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461</v>
      </c>
      <c r="AB120" s="1017"/>
      <c r="AC120" s="1017"/>
      <c r="AD120" s="1017"/>
      <c r="AE120" s="1018"/>
      <c r="AF120" s="1019" t="s">
        <v>138</v>
      </c>
      <c r="AG120" s="1017"/>
      <c r="AH120" s="1017"/>
      <c r="AI120" s="1017"/>
      <c r="AJ120" s="1018"/>
      <c r="AK120" s="1019" t="s">
        <v>138</v>
      </c>
      <c r="AL120" s="1017"/>
      <c r="AM120" s="1017"/>
      <c r="AN120" s="1017"/>
      <c r="AO120" s="1018"/>
      <c r="AP120" s="1020" t="s">
        <v>138</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7000109</v>
      </c>
      <c r="BR120" s="985"/>
      <c r="BS120" s="985"/>
      <c r="BT120" s="985"/>
      <c r="BU120" s="985"/>
      <c r="BV120" s="985">
        <v>6730270</v>
      </c>
      <c r="BW120" s="985"/>
      <c r="BX120" s="985"/>
      <c r="BY120" s="985"/>
      <c r="BZ120" s="985"/>
      <c r="CA120" s="985">
        <v>7079082</v>
      </c>
      <c r="CB120" s="985"/>
      <c r="CC120" s="985"/>
      <c r="CD120" s="985"/>
      <c r="CE120" s="985"/>
      <c r="CF120" s="999">
        <v>177.3</v>
      </c>
      <c r="CG120" s="1000"/>
      <c r="CH120" s="1000"/>
      <c r="CI120" s="1000"/>
      <c r="CJ120" s="1000"/>
      <c r="CK120" s="1065" t="s">
        <v>469</v>
      </c>
      <c r="CL120" s="1066"/>
      <c r="CM120" s="1066"/>
      <c r="CN120" s="1066"/>
      <c r="CO120" s="1067"/>
      <c r="CP120" s="1073" t="s">
        <v>470</v>
      </c>
      <c r="CQ120" s="1074"/>
      <c r="CR120" s="1074"/>
      <c r="CS120" s="1074"/>
      <c r="CT120" s="1074"/>
      <c r="CU120" s="1074"/>
      <c r="CV120" s="1074"/>
      <c r="CW120" s="1074"/>
      <c r="CX120" s="1074"/>
      <c r="CY120" s="1074"/>
      <c r="CZ120" s="1074"/>
      <c r="DA120" s="1074"/>
      <c r="DB120" s="1074"/>
      <c r="DC120" s="1074"/>
      <c r="DD120" s="1074"/>
      <c r="DE120" s="1074"/>
      <c r="DF120" s="1075"/>
      <c r="DG120" s="984">
        <v>2749266</v>
      </c>
      <c r="DH120" s="985"/>
      <c r="DI120" s="985"/>
      <c r="DJ120" s="985"/>
      <c r="DK120" s="985"/>
      <c r="DL120" s="985">
        <v>2568839</v>
      </c>
      <c r="DM120" s="985"/>
      <c r="DN120" s="985"/>
      <c r="DO120" s="985"/>
      <c r="DP120" s="985"/>
      <c r="DQ120" s="985">
        <v>2210946</v>
      </c>
      <c r="DR120" s="985"/>
      <c r="DS120" s="985"/>
      <c r="DT120" s="985"/>
      <c r="DU120" s="985"/>
      <c r="DV120" s="986">
        <v>55.4</v>
      </c>
      <c r="DW120" s="986"/>
      <c r="DX120" s="986"/>
      <c r="DY120" s="986"/>
      <c r="DZ120" s="987"/>
    </row>
    <row r="121" spans="1:130" s="248" customFormat="1" ht="26.25" customHeight="1" x14ac:dyDescent="0.15">
      <c r="A121" s="1118"/>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18504</v>
      </c>
      <c r="AB121" s="1017"/>
      <c r="AC121" s="1017"/>
      <c r="AD121" s="1017"/>
      <c r="AE121" s="1018"/>
      <c r="AF121" s="1019">
        <v>15734</v>
      </c>
      <c r="AG121" s="1017"/>
      <c r="AH121" s="1017"/>
      <c r="AI121" s="1017"/>
      <c r="AJ121" s="1018"/>
      <c r="AK121" s="1019">
        <v>12201</v>
      </c>
      <c r="AL121" s="1017"/>
      <c r="AM121" s="1017"/>
      <c r="AN121" s="1017"/>
      <c r="AO121" s="1018"/>
      <c r="AP121" s="1020">
        <v>0.3</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734887</v>
      </c>
      <c r="BR121" s="978"/>
      <c r="BS121" s="978"/>
      <c r="BT121" s="978"/>
      <c r="BU121" s="978"/>
      <c r="BV121" s="978">
        <v>639804</v>
      </c>
      <c r="BW121" s="978"/>
      <c r="BX121" s="978"/>
      <c r="BY121" s="978"/>
      <c r="BZ121" s="978"/>
      <c r="CA121" s="978">
        <v>561054</v>
      </c>
      <c r="CB121" s="978"/>
      <c r="CC121" s="978"/>
      <c r="CD121" s="978"/>
      <c r="CE121" s="978"/>
      <c r="CF121" s="972">
        <v>14.1</v>
      </c>
      <c r="CG121" s="973"/>
      <c r="CH121" s="973"/>
      <c r="CI121" s="973"/>
      <c r="CJ121" s="973"/>
      <c r="CK121" s="1068"/>
      <c r="CL121" s="1069"/>
      <c r="CM121" s="1069"/>
      <c r="CN121" s="1069"/>
      <c r="CO121" s="1070"/>
      <c r="CP121" s="1078" t="s">
        <v>407</v>
      </c>
      <c r="CQ121" s="1079"/>
      <c r="CR121" s="1079"/>
      <c r="CS121" s="1079"/>
      <c r="CT121" s="1079"/>
      <c r="CU121" s="1079"/>
      <c r="CV121" s="1079"/>
      <c r="CW121" s="1079"/>
      <c r="CX121" s="1079"/>
      <c r="CY121" s="1079"/>
      <c r="CZ121" s="1079"/>
      <c r="DA121" s="1079"/>
      <c r="DB121" s="1079"/>
      <c r="DC121" s="1079"/>
      <c r="DD121" s="1079"/>
      <c r="DE121" s="1079"/>
      <c r="DF121" s="1080"/>
      <c r="DG121" s="977" t="s">
        <v>138</v>
      </c>
      <c r="DH121" s="978"/>
      <c r="DI121" s="978"/>
      <c r="DJ121" s="978"/>
      <c r="DK121" s="978"/>
      <c r="DL121" s="978" t="s">
        <v>461</v>
      </c>
      <c r="DM121" s="978"/>
      <c r="DN121" s="978"/>
      <c r="DO121" s="978"/>
      <c r="DP121" s="978"/>
      <c r="DQ121" s="978" t="s">
        <v>138</v>
      </c>
      <c r="DR121" s="978"/>
      <c r="DS121" s="978"/>
      <c r="DT121" s="978"/>
      <c r="DU121" s="978"/>
      <c r="DV121" s="979" t="s">
        <v>138</v>
      </c>
      <c r="DW121" s="979"/>
      <c r="DX121" s="979"/>
      <c r="DY121" s="979"/>
      <c r="DZ121" s="980"/>
    </row>
    <row r="122" spans="1:130" s="248" customFormat="1" ht="26.25" customHeight="1" x14ac:dyDescent="0.15">
      <c r="A122" s="1118"/>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138</v>
      </c>
      <c r="AB122" s="1017"/>
      <c r="AC122" s="1017"/>
      <c r="AD122" s="1017"/>
      <c r="AE122" s="1018"/>
      <c r="AF122" s="1019" t="s">
        <v>138</v>
      </c>
      <c r="AG122" s="1017"/>
      <c r="AH122" s="1017"/>
      <c r="AI122" s="1017"/>
      <c r="AJ122" s="1018"/>
      <c r="AK122" s="1019" t="s">
        <v>138</v>
      </c>
      <c r="AL122" s="1017"/>
      <c r="AM122" s="1017"/>
      <c r="AN122" s="1017"/>
      <c r="AO122" s="1018"/>
      <c r="AP122" s="1020" t="s">
        <v>138</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8695160</v>
      </c>
      <c r="BR122" s="1056"/>
      <c r="BS122" s="1056"/>
      <c r="BT122" s="1056"/>
      <c r="BU122" s="1056"/>
      <c r="BV122" s="1056">
        <v>8512506</v>
      </c>
      <c r="BW122" s="1056"/>
      <c r="BX122" s="1056"/>
      <c r="BY122" s="1056"/>
      <c r="BZ122" s="1056"/>
      <c r="CA122" s="1056">
        <v>8164607</v>
      </c>
      <c r="CB122" s="1056"/>
      <c r="CC122" s="1056"/>
      <c r="CD122" s="1056"/>
      <c r="CE122" s="1056"/>
      <c r="CF122" s="1076">
        <v>204.5</v>
      </c>
      <c r="CG122" s="1077"/>
      <c r="CH122" s="1077"/>
      <c r="CI122" s="1077"/>
      <c r="CJ122" s="1077"/>
      <c r="CK122" s="1068"/>
      <c r="CL122" s="1069"/>
      <c r="CM122" s="1069"/>
      <c r="CN122" s="1069"/>
      <c r="CO122" s="1070"/>
      <c r="CP122" s="1078" t="s">
        <v>410</v>
      </c>
      <c r="CQ122" s="1079"/>
      <c r="CR122" s="1079"/>
      <c r="CS122" s="1079"/>
      <c r="CT122" s="1079"/>
      <c r="CU122" s="1079"/>
      <c r="CV122" s="1079"/>
      <c r="CW122" s="1079"/>
      <c r="CX122" s="1079"/>
      <c r="CY122" s="1079"/>
      <c r="CZ122" s="1079"/>
      <c r="DA122" s="1079"/>
      <c r="DB122" s="1079"/>
      <c r="DC122" s="1079"/>
      <c r="DD122" s="1079"/>
      <c r="DE122" s="1079"/>
      <c r="DF122" s="1080"/>
      <c r="DG122" s="977" t="s">
        <v>138</v>
      </c>
      <c r="DH122" s="978"/>
      <c r="DI122" s="978"/>
      <c r="DJ122" s="978"/>
      <c r="DK122" s="978"/>
      <c r="DL122" s="978" t="s">
        <v>461</v>
      </c>
      <c r="DM122" s="978"/>
      <c r="DN122" s="978"/>
      <c r="DO122" s="978"/>
      <c r="DP122" s="978"/>
      <c r="DQ122" s="978" t="s">
        <v>461</v>
      </c>
      <c r="DR122" s="978"/>
      <c r="DS122" s="978"/>
      <c r="DT122" s="978"/>
      <c r="DU122" s="978"/>
      <c r="DV122" s="979" t="s">
        <v>138</v>
      </c>
      <c r="DW122" s="979"/>
      <c r="DX122" s="979"/>
      <c r="DY122" s="979"/>
      <c r="DZ122" s="980"/>
    </row>
    <row r="123" spans="1:130" s="248" customFormat="1" ht="26.25" customHeight="1" x14ac:dyDescent="0.15">
      <c r="A123" s="1118"/>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138</v>
      </c>
      <c r="AB123" s="1017"/>
      <c r="AC123" s="1017"/>
      <c r="AD123" s="1017"/>
      <c r="AE123" s="1018"/>
      <c r="AF123" s="1019" t="s">
        <v>138</v>
      </c>
      <c r="AG123" s="1017"/>
      <c r="AH123" s="1017"/>
      <c r="AI123" s="1017"/>
      <c r="AJ123" s="1018"/>
      <c r="AK123" s="1019" t="s">
        <v>138</v>
      </c>
      <c r="AL123" s="1017"/>
      <c r="AM123" s="1017"/>
      <c r="AN123" s="1017"/>
      <c r="AO123" s="1018"/>
      <c r="AP123" s="1020" t="s">
        <v>138</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474</v>
      </c>
      <c r="BP123" s="1064"/>
      <c r="BQ123" s="1124">
        <v>16430156</v>
      </c>
      <c r="BR123" s="1090"/>
      <c r="BS123" s="1090"/>
      <c r="BT123" s="1090"/>
      <c r="BU123" s="1090"/>
      <c r="BV123" s="1090">
        <v>15882580</v>
      </c>
      <c r="BW123" s="1090"/>
      <c r="BX123" s="1090"/>
      <c r="BY123" s="1090"/>
      <c r="BZ123" s="1090"/>
      <c r="CA123" s="1090">
        <v>15804743</v>
      </c>
      <c r="CB123" s="1090"/>
      <c r="CC123" s="1090"/>
      <c r="CD123" s="1090"/>
      <c r="CE123" s="1090"/>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8"/>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138</v>
      </c>
      <c r="AB124" s="1017"/>
      <c r="AC124" s="1017"/>
      <c r="AD124" s="1017"/>
      <c r="AE124" s="1018"/>
      <c r="AF124" s="1019" t="s">
        <v>138</v>
      </c>
      <c r="AG124" s="1017"/>
      <c r="AH124" s="1017"/>
      <c r="AI124" s="1017"/>
      <c r="AJ124" s="1018"/>
      <c r="AK124" s="1019" t="s">
        <v>138</v>
      </c>
      <c r="AL124" s="1017"/>
      <c r="AM124" s="1017"/>
      <c r="AN124" s="1017"/>
      <c r="AO124" s="1018"/>
      <c r="AP124" s="1020" t="s">
        <v>138</v>
      </c>
      <c r="AQ124" s="1021"/>
      <c r="AR124" s="1021"/>
      <c r="AS124" s="1021"/>
      <c r="AT124" s="1022"/>
      <c r="AU124" s="1120" t="s">
        <v>475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461</v>
      </c>
      <c r="BR124" s="1086"/>
      <c r="BS124" s="1086"/>
      <c r="BT124" s="1086"/>
      <c r="BU124" s="1086"/>
      <c r="BV124" s="1086" t="s">
        <v>138</v>
      </c>
      <c r="BW124" s="1086"/>
      <c r="BX124" s="1086"/>
      <c r="BY124" s="1086"/>
      <c r="BZ124" s="1086"/>
      <c r="CA124" s="1086" t="s">
        <v>138</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t="s">
        <v>138</v>
      </c>
      <c r="DH124" s="1042"/>
      <c r="DI124" s="1042"/>
      <c r="DJ124" s="1042"/>
      <c r="DK124" s="1043"/>
      <c r="DL124" s="1041" t="s">
        <v>138</v>
      </c>
      <c r="DM124" s="1042"/>
      <c r="DN124" s="1042"/>
      <c r="DO124" s="1042"/>
      <c r="DP124" s="1043"/>
      <c r="DQ124" s="1041" t="s">
        <v>138</v>
      </c>
      <c r="DR124" s="1042"/>
      <c r="DS124" s="1042"/>
      <c r="DT124" s="1042"/>
      <c r="DU124" s="1043"/>
      <c r="DV124" s="1044" t="s">
        <v>138</v>
      </c>
      <c r="DW124" s="1045"/>
      <c r="DX124" s="1045"/>
      <c r="DY124" s="1045"/>
      <c r="DZ124" s="1046"/>
    </row>
    <row r="125" spans="1:130" s="248" customFormat="1" ht="26.25" customHeight="1" x14ac:dyDescent="0.15">
      <c r="A125" s="1118"/>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461</v>
      </c>
      <c r="AB125" s="1017"/>
      <c r="AC125" s="1017"/>
      <c r="AD125" s="1017"/>
      <c r="AE125" s="1018"/>
      <c r="AF125" s="1019" t="s">
        <v>138</v>
      </c>
      <c r="AG125" s="1017"/>
      <c r="AH125" s="1017"/>
      <c r="AI125" s="1017"/>
      <c r="AJ125" s="1018"/>
      <c r="AK125" s="1019" t="s">
        <v>461</v>
      </c>
      <c r="AL125" s="1017"/>
      <c r="AM125" s="1017"/>
      <c r="AN125" s="1017"/>
      <c r="AO125" s="1018"/>
      <c r="AP125" s="1020" t="s">
        <v>138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138</v>
      </c>
      <c r="DH125" s="985"/>
      <c r="DI125" s="985"/>
      <c r="DJ125" s="985"/>
      <c r="DK125" s="985"/>
      <c r="DL125" s="985" t="s">
        <v>138</v>
      </c>
      <c r="DM125" s="985"/>
      <c r="DN125" s="985"/>
      <c r="DO125" s="985"/>
      <c r="DP125" s="985"/>
      <c r="DQ125" s="985" t="s">
        <v>138</v>
      </c>
      <c r="DR125" s="985"/>
      <c r="DS125" s="985"/>
      <c r="DT125" s="985"/>
      <c r="DU125" s="985"/>
      <c r="DV125" s="986" t="s">
        <v>138</v>
      </c>
      <c r="DW125" s="986"/>
      <c r="DX125" s="986"/>
      <c r="DY125" s="986"/>
      <c r="DZ125" s="987"/>
    </row>
    <row r="126" spans="1:130" s="248" customFormat="1" ht="26.25" customHeight="1" thickBot="1" x14ac:dyDescent="0.2">
      <c r="A126" s="1118"/>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10487</v>
      </c>
      <c r="AB126" s="1017"/>
      <c r="AC126" s="1017"/>
      <c r="AD126" s="1017"/>
      <c r="AE126" s="1018"/>
      <c r="AF126" s="1019">
        <v>10493</v>
      </c>
      <c r="AG126" s="1017"/>
      <c r="AH126" s="1017"/>
      <c r="AI126" s="1017"/>
      <c r="AJ126" s="1018"/>
      <c r="AK126" s="1019">
        <v>9603</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461</v>
      </c>
      <c r="DH126" s="978"/>
      <c r="DI126" s="978"/>
      <c r="DJ126" s="978"/>
      <c r="DK126" s="978"/>
      <c r="DL126" s="978" t="s">
        <v>138</v>
      </c>
      <c r="DM126" s="978"/>
      <c r="DN126" s="978"/>
      <c r="DO126" s="978"/>
      <c r="DP126" s="978"/>
      <c r="DQ126" s="978" t="s">
        <v>138</v>
      </c>
      <c r="DR126" s="978"/>
      <c r="DS126" s="978"/>
      <c r="DT126" s="978"/>
      <c r="DU126" s="978"/>
      <c r="DV126" s="979" t="s">
        <v>138</v>
      </c>
      <c r="DW126" s="979"/>
      <c r="DX126" s="979"/>
      <c r="DY126" s="979"/>
      <c r="DZ126" s="980"/>
    </row>
    <row r="127" spans="1:130" s="248" customFormat="1" ht="26.25" customHeight="1" x14ac:dyDescent="0.15">
      <c r="A127" s="1119"/>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138</v>
      </c>
      <c r="AB127" s="1017"/>
      <c r="AC127" s="1017"/>
      <c r="AD127" s="1017"/>
      <c r="AE127" s="1018"/>
      <c r="AF127" s="1019" t="s">
        <v>461</v>
      </c>
      <c r="AG127" s="1017"/>
      <c r="AH127" s="1017"/>
      <c r="AI127" s="1017"/>
      <c r="AJ127" s="1018"/>
      <c r="AK127" s="1019" t="s">
        <v>138</v>
      </c>
      <c r="AL127" s="1017"/>
      <c r="AM127" s="1017"/>
      <c r="AN127" s="1017"/>
      <c r="AO127" s="1018"/>
      <c r="AP127" s="1020" t="s">
        <v>138</v>
      </c>
      <c r="AQ127" s="1021"/>
      <c r="AR127" s="1021"/>
      <c r="AS127" s="1021"/>
      <c r="AT127" s="1022"/>
      <c r="AU127" s="284"/>
      <c r="AV127" s="284"/>
      <c r="AW127" s="284"/>
      <c r="AX127" s="1091" t="s">
        <v>481</v>
      </c>
      <c r="AY127" s="1092"/>
      <c r="AZ127" s="1092"/>
      <c r="BA127" s="1092"/>
      <c r="BB127" s="1092"/>
      <c r="BC127" s="1092"/>
      <c r="BD127" s="1092"/>
      <c r="BE127" s="1093"/>
      <c r="BF127" s="1094" t="s">
        <v>482</v>
      </c>
      <c r="BG127" s="1092"/>
      <c r="BH127" s="1092"/>
      <c r="BI127" s="1092"/>
      <c r="BJ127" s="1092"/>
      <c r="BK127" s="1092"/>
      <c r="BL127" s="1093"/>
      <c r="BM127" s="1094" t="s">
        <v>483</v>
      </c>
      <c r="BN127" s="1092"/>
      <c r="BO127" s="1092"/>
      <c r="BP127" s="1092"/>
      <c r="BQ127" s="1092"/>
      <c r="BR127" s="1092"/>
      <c r="BS127" s="1093"/>
      <c r="BT127" s="1094" t="s">
        <v>484</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138</v>
      </c>
      <c r="DH127" s="978"/>
      <c r="DI127" s="978"/>
      <c r="DJ127" s="978"/>
      <c r="DK127" s="978"/>
      <c r="DL127" s="978" t="s">
        <v>461</v>
      </c>
      <c r="DM127" s="978"/>
      <c r="DN127" s="978"/>
      <c r="DO127" s="978"/>
      <c r="DP127" s="978"/>
      <c r="DQ127" s="978" t="s">
        <v>138</v>
      </c>
      <c r="DR127" s="978"/>
      <c r="DS127" s="978"/>
      <c r="DT127" s="978"/>
      <c r="DU127" s="978"/>
      <c r="DV127" s="979" t="s">
        <v>138</v>
      </c>
      <c r="DW127" s="979"/>
      <c r="DX127" s="979"/>
      <c r="DY127" s="979"/>
      <c r="DZ127" s="980"/>
    </row>
    <row r="128" spans="1:130" s="248" customFormat="1" ht="26.25" customHeight="1" thickBot="1" x14ac:dyDescent="0.2">
      <c r="A128" s="1102" t="s">
        <v>486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487</v>
      </c>
      <c r="X128" s="1104"/>
      <c r="Y128" s="1104"/>
      <c r="Z128" s="1105"/>
      <c r="AA128" s="1106">
        <v>97401</v>
      </c>
      <c r="AB128" s="1107"/>
      <c r="AC128" s="1107"/>
      <c r="AD128" s="1107"/>
      <c r="AE128" s="1108"/>
      <c r="AF128" s="1109">
        <v>89238</v>
      </c>
      <c r="AG128" s="1107"/>
      <c r="AH128" s="1107"/>
      <c r="AI128" s="1107"/>
      <c r="AJ128" s="1108"/>
      <c r="AK128" s="1109">
        <v>84035</v>
      </c>
      <c r="AL128" s="1107"/>
      <c r="AM128" s="1107"/>
      <c r="AN128" s="1107"/>
      <c r="AO128" s="1108"/>
      <c r="AP128" s="1110"/>
      <c r="AQ128" s="1111"/>
      <c r="AR128" s="1111"/>
      <c r="AS128" s="1111"/>
      <c r="AT128" s="1112"/>
      <c r="AU128" s="284"/>
      <c r="AV128" s="284"/>
      <c r="AW128" s="284"/>
      <c r="AX128" s="946" t="s">
        <v>488</v>
      </c>
      <c r="AY128" s="947"/>
      <c r="AZ128" s="947"/>
      <c r="BA128" s="947"/>
      <c r="BB128" s="947"/>
      <c r="BC128" s="947"/>
      <c r="BD128" s="947"/>
      <c r="BE128" s="948"/>
      <c r="BF128" s="1113" t="s">
        <v>138</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489</v>
      </c>
      <c r="CQ128" s="1096"/>
      <c r="CR128" s="1096"/>
      <c r="CS128" s="1096"/>
      <c r="CT128" s="1096"/>
      <c r="CU128" s="1096"/>
      <c r="CV128" s="1096"/>
      <c r="CW128" s="1096"/>
      <c r="CX128" s="1096"/>
      <c r="CY128" s="1096"/>
      <c r="CZ128" s="1096"/>
      <c r="DA128" s="1096"/>
      <c r="DB128" s="1096"/>
      <c r="DC128" s="1096"/>
      <c r="DD128" s="1096"/>
      <c r="DE128" s="1096"/>
      <c r="DF128" s="1097"/>
      <c r="DG128" s="1098" t="s">
        <v>138</v>
      </c>
      <c r="DH128" s="1099"/>
      <c r="DI128" s="1099"/>
      <c r="DJ128" s="1099"/>
      <c r="DK128" s="1099"/>
      <c r="DL128" s="1099" t="s">
        <v>138</v>
      </c>
      <c r="DM128" s="1099"/>
      <c r="DN128" s="1099"/>
      <c r="DO128" s="1099"/>
      <c r="DP128" s="1099"/>
      <c r="DQ128" s="1099" t="s">
        <v>138</v>
      </c>
      <c r="DR128" s="1099"/>
      <c r="DS128" s="1099"/>
      <c r="DT128" s="1099"/>
      <c r="DU128" s="1099"/>
      <c r="DV128" s="1100" t="s">
        <v>138</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4636346</v>
      </c>
      <c r="AB129" s="1017"/>
      <c r="AC129" s="1017"/>
      <c r="AD129" s="1017"/>
      <c r="AE129" s="1018"/>
      <c r="AF129" s="1019">
        <v>4673689</v>
      </c>
      <c r="AG129" s="1017"/>
      <c r="AH129" s="1017"/>
      <c r="AI129" s="1017"/>
      <c r="AJ129" s="1018"/>
      <c r="AK129" s="1019">
        <v>4867318</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138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875709</v>
      </c>
      <c r="AB130" s="1017"/>
      <c r="AC130" s="1017"/>
      <c r="AD130" s="1017"/>
      <c r="AE130" s="1018"/>
      <c r="AF130" s="1019">
        <v>883061</v>
      </c>
      <c r="AG130" s="1017"/>
      <c r="AH130" s="1017"/>
      <c r="AI130" s="1017"/>
      <c r="AJ130" s="1018"/>
      <c r="AK130" s="1019">
        <v>875223</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10.1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3760637</v>
      </c>
      <c r="AB131" s="1042"/>
      <c r="AC131" s="1042"/>
      <c r="AD131" s="1042"/>
      <c r="AE131" s="1043"/>
      <c r="AF131" s="1041">
        <v>3790628</v>
      </c>
      <c r="AG131" s="1042"/>
      <c r="AH131" s="1042"/>
      <c r="AI131" s="1042"/>
      <c r="AJ131" s="1043"/>
      <c r="AK131" s="1041">
        <v>3992095</v>
      </c>
      <c r="AL131" s="1042"/>
      <c r="AM131" s="1042"/>
      <c r="AN131" s="1042"/>
      <c r="AO131" s="1043"/>
      <c r="AP131" s="1172"/>
      <c r="AQ131" s="1173"/>
      <c r="AR131" s="1173"/>
      <c r="AS131" s="1173"/>
      <c r="AT131" s="1174"/>
      <c r="AU131" s="286"/>
      <c r="AV131" s="286"/>
      <c r="AW131" s="286"/>
      <c r="AX131" s="1144" t="s">
        <v>496</v>
      </c>
      <c r="AY131" s="1096"/>
      <c r="AZ131" s="1096"/>
      <c r="BA131" s="1096"/>
      <c r="BB131" s="1096"/>
      <c r="BC131" s="1096"/>
      <c r="BD131" s="1096"/>
      <c r="BE131" s="1097"/>
      <c r="BF131" s="1145" t="s">
        <v>138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10.29873396</v>
      </c>
      <c r="AB132" s="1158"/>
      <c r="AC132" s="1158"/>
      <c r="AD132" s="1158"/>
      <c r="AE132" s="1159"/>
      <c r="AF132" s="1160">
        <v>11.651314770000001</v>
      </c>
      <c r="AG132" s="1158"/>
      <c r="AH132" s="1158"/>
      <c r="AI132" s="1158"/>
      <c r="AJ132" s="1159"/>
      <c r="AK132" s="1160">
        <v>8.5207641600000006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10.8</v>
      </c>
      <c r="AB133" s="1141"/>
      <c r="AC133" s="1141"/>
      <c r="AD133" s="1141"/>
      <c r="AE133" s="1142"/>
      <c r="AF133" s="1140">
        <v>10.9</v>
      </c>
      <c r="AG133" s="1141"/>
      <c r="AH133" s="1141"/>
      <c r="AI133" s="1141"/>
      <c r="AJ133" s="1142"/>
      <c r="AK133" s="1140">
        <v>10.1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3Kfyw72gU02sLG3EvA5VEp74DFh2c/UB+MB05pyfk9h7vcb5MPEA27u9bOcgMkRFeh2k9NBqOAX3pMdawHzog==" saltValue="y1JiQPKUIV6EqNJb4vIb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f5Is6ewyWspHDj1KqDFe5yPrLK+q60Kxl/hKDQQdhtndOTSEbdnN6j4VCJpPorV1WNHshaRbCrrVXket+XmJw==" saltValue="O3EBKg2Ny1EN7w5qmpVR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ZMwhw2W8j75LvqJoG1Gkz1QQZ+V8e+TQvyt3k6l5X4RZ1sjTDGo1uNylEdbTLKW/ul4FAI+YUcZWkhpzReODw==" saltValue="svySqs+IU7FyDMWMPcZa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1250141</v>
      </c>
      <c r="AP9" s="314">
        <v>77317</v>
      </c>
      <c r="AQ9" s="315">
        <v>90403</v>
      </c>
      <c r="AR9" s="316">
        <v>-14.5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250625</v>
      </c>
      <c r="AP10" s="317">
        <v>15500</v>
      </c>
      <c r="AQ10" s="318">
        <v>12167</v>
      </c>
      <c r="AR10" s="319">
        <v>27.4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t="s">
        <v>511</v>
      </c>
      <c r="AP11" s="317" t="s">
        <v>511</v>
      </c>
      <c r="AQ11" s="318">
        <v>380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511</v>
      </c>
      <c r="AP12" s="317" t="s">
        <v>511</v>
      </c>
      <c r="AQ12" s="318">
        <v>15</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40809</v>
      </c>
      <c r="AP13" s="317">
        <v>2524</v>
      </c>
      <c r="AQ13" s="318">
        <v>3760</v>
      </c>
      <c r="AR13" s="319">
        <v>-32.9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18965</v>
      </c>
      <c r="AP14" s="317">
        <v>1173</v>
      </c>
      <c r="AQ14" s="318">
        <v>1994</v>
      </c>
      <c r="AR14" s="319">
        <v>-41.2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-88206</v>
      </c>
      <c r="AP15" s="317">
        <v>-5455</v>
      </c>
      <c r="AQ15" s="318">
        <v>-7282</v>
      </c>
      <c r="AR15" s="319">
        <v>-25.1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1472334</v>
      </c>
      <c r="AP16" s="317">
        <v>91059</v>
      </c>
      <c r="AQ16" s="318">
        <v>101438</v>
      </c>
      <c r="AR16" s="319">
        <v>-10.199999999999999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8.66</v>
      </c>
      <c r="AP21" s="331">
        <v>9.1999999999999993</v>
      </c>
      <c r="AQ21" s="332">
        <v>-0.54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97.2</v>
      </c>
      <c r="AP22" s="336">
        <v>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952088</v>
      </c>
      <c r="AP32" s="345">
        <v>58884</v>
      </c>
      <c r="AQ32" s="346">
        <v>48014</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276945</v>
      </c>
      <c r="AP35" s="345">
        <v>17128</v>
      </c>
      <c r="AQ35" s="346">
        <v>14725</v>
      </c>
      <c r="AR35" s="347">
        <v>16.3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48578</v>
      </c>
      <c r="AP36" s="345">
        <v>3004</v>
      </c>
      <c r="AQ36" s="346">
        <v>3255</v>
      </c>
      <c r="AR36" s="347">
        <v>-7.7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21804</v>
      </c>
      <c r="AP37" s="345">
        <v>1349</v>
      </c>
      <c r="AQ37" s="346">
        <v>482</v>
      </c>
      <c r="AR37" s="347">
        <v>179.9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511</v>
      </c>
      <c r="AP38" s="348" t="s">
        <v>511</v>
      </c>
      <c r="AQ38" s="349">
        <v>3</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-84035</v>
      </c>
      <c r="AP39" s="345">
        <v>-5197</v>
      </c>
      <c r="AQ39" s="346">
        <v>-3561</v>
      </c>
      <c r="AR39" s="347">
        <v>45.9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-875223</v>
      </c>
      <c r="AP40" s="345">
        <v>-54130</v>
      </c>
      <c r="AQ40" s="346">
        <v>-44235</v>
      </c>
      <c r="AR40" s="347">
        <v>22.4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340157</v>
      </c>
      <c r="AP41" s="345">
        <v>21038</v>
      </c>
      <c r="AQ41" s="346">
        <v>18685</v>
      </c>
      <c r="AR41" s="347">
        <v>12.6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1153617</v>
      </c>
      <c r="AN51" s="367">
        <v>71119</v>
      </c>
      <c r="AO51" s="368">
        <v>7.1</v>
      </c>
      <c r="AP51" s="369">
        <v>67293</v>
      </c>
      <c r="AQ51" s="370">
        <v>-3.1</v>
      </c>
      <c r="AR51" s="371">
        <v>10.199999999999999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477159</v>
      </c>
      <c r="AN52" s="375">
        <v>29416</v>
      </c>
      <c r="AO52" s="376">
        <v>-13.7</v>
      </c>
      <c r="AP52" s="377">
        <v>35076</v>
      </c>
      <c r="AQ52" s="378">
        <v>-8.1999999999999993</v>
      </c>
      <c r="AR52" s="379">
        <v>-5.5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1393527</v>
      </c>
      <c r="AN53" s="367">
        <v>86142</v>
      </c>
      <c r="AO53" s="368">
        <v>21.1</v>
      </c>
      <c r="AP53" s="369">
        <v>67343</v>
      </c>
      <c r="AQ53" s="370">
        <v>0.1</v>
      </c>
      <c r="AR53" s="371">
        <v>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715798</v>
      </c>
      <c r="AN54" s="375">
        <v>44248</v>
      </c>
      <c r="AO54" s="376">
        <v>50.4</v>
      </c>
      <c r="AP54" s="377">
        <v>32865</v>
      </c>
      <c r="AQ54" s="378">
        <v>-6.3</v>
      </c>
      <c r="AR54" s="379">
        <v>56.7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298740</v>
      </c>
      <c r="AN55" s="367">
        <v>18440</v>
      </c>
      <c r="AO55" s="368">
        <v>-78.599999999999994</v>
      </c>
      <c r="AP55" s="369">
        <v>73475</v>
      </c>
      <c r="AQ55" s="370">
        <v>9.1</v>
      </c>
      <c r="AR55" s="371">
        <v>-87.7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175776</v>
      </c>
      <c r="AN56" s="375">
        <v>10850</v>
      </c>
      <c r="AO56" s="376">
        <v>-75.5</v>
      </c>
      <c r="AP56" s="377">
        <v>43072</v>
      </c>
      <c r="AQ56" s="378">
        <v>31.1</v>
      </c>
      <c r="AR56" s="379">
        <v>-106.6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884817</v>
      </c>
      <c r="AN57" s="367">
        <v>54662</v>
      </c>
      <c r="AO57" s="368">
        <v>196.4</v>
      </c>
      <c r="AP57" s="369">
        <v>87464</v>
      </c>
      <c r="AQ57" s="370">
        <v>19</v>
      </c>
      <c r="AR57" s="371">
        <v>177.4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674665</v>
      </c>
      <c r="AN58" s="375">
        <v>41679</v>
      </c>
      <c r="AO58" s="376">
        <v>284.10000000000002</v>
      </c>
      <c r="AP58" s="377">
        <v>47479</v>
      </c>
      <c r="AQ58" s="378">
        <v>10.199999999999999</v>
      </c>
      <c r="AR58" s="379">
        <v>273.89999999999998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2839260</v>
      </c>
      <c r="AN59" s="367">
        <v>175599</v>
      </c>
      <c r="AO59" s="368">
        <v>221.2</v>
      </c>
      <c r="AP59" s="369">
        <v>96248</v>
      </c>
      <c r="AQ59" s="370">
        <v>10</v>
      </c>
      <c r="AR59" s="371">
        <v>211.2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2334645</v>
      </c>
      <c r="AN60" s="375">
        <v>144390</v>
      </c>
      <c r="AO60" s="376">
        <v>246.4</v>
      </c>
      <c r="AP60" s="377">
        <v>55768</v>
      </c>
      <c r="AQ60" s="378">
        <v>17.5</v>
      </c>
      <c r="AR60" s="379">
        <v>228.9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1313992</v>
      </c>
      <c r="AN61" s="382">
        <v>81192</v>
      </c>
      <c r="AO61" s="383">
        <v>73.400000000000006</v>
      </c>
      <c r="AP61" s="384">
        <v>78365</v>
      </c>
      <c r="AQ61" s="385">
        <v>7</v>
      </c>
      <c r="AR61" s="371">
        <v>66.400000000000006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875609</v>
      </c>
      <c r="AN62" s="375">
        <v>54117</v>
      </c>
      <c r="AO62" s="376">
        <v>98.3</v>
      </c>
      <c r="AP62" s="377">
        <v>42852</v>
      </c>
      <c r="AQ62" s="378">
        <v>8.9</v>
      </c>
      <c r="AR62" s="379">
        <v>89.4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VY0kNXv2uKeetEtQc71NZHeQLod14i+eYC9vKQ5O1s5J0BQWo3LrtcnetvjsQVyFrxAVES14xGp6twmKJrOZg==" saltValue="YhAcdnhjn4BESWge6eu3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T880kNfMxo5PDcCyP8mWXBzc6P2+OGuP/aaQ4z6c4aK21/6KTt/uu9dkYsLkMZeNWFxbj7kA5fDBdjVTAxE9Sw==" saltValue="IUdhm+UWsg5qw+BRfYY8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4JSbwWiTM5qhHLKrEE3NY3q8sisoc9xDZOyaZjMzCWnnGHEvIgesFBrVBD6rQ3TiFTnNb8mvuSrDGwGbAR1OYQ==" saltValue="VgOp+BYKjs7lfKtqTjzo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49.07</v>
      </c>
      <c r="G47" s="12">
        <v>54.57</v>
      </c>
      <c r="H47" s="12">
        <v>57.29</v>
      </c>
      <c r="I47" s="12">
        <v>50.61</v>
      </c>
      <c r="J47" s="13">
        <v>47.11</v>
      </c>
    </row>
    <row r="48" spans="2:10" ht="57.75" customHeight="1" x14ac:dyDescent="0.15">
      <c r="B48" s="14"/>
      <c r="C48" s="1202" t="s">
        <v>4</v>
      </c>
      <c r="D48" s="1202"/>
      <c r="E48" s="1203"/>
      <c r="F48" s="15">
        <v>2.09</v>
      </c>
      <c r="G48" s="16">
        <v>4.16</v>
      </c>
      <c r="H48" s="16">
        <v>1.49</v>
      </c>
      <c r="I48" s="16">
        <v>3.18</v>
      </c>
      <c r="J48" s="17">
        <v>1.07</v>
      </c>
    </row>
    <row r="49" spans="2:10" ht="57.75" customHeight="1" thickBot="1" x14ac:dyDescent="0.2">
      <c r="B49" s="18"/>
      <c r="C49" s="1204" t="s">
        <v>5</v>
      </c>
      <c r="D49" s="1204"/>
      <c r="E49" s="1205"/>
      <c r="F49" s="19">
        <v>2.44</v>
      </c>
      <c r="G49" s="20">
        <v>6.06</v>
      </c>
      <c r="H49" s="20" t="s">
        <v>558</v>
      </c>
      <c r="I49" s="20" t="s">
        <v>559</v>
      </c>
      <c r="J49" s="21" t="s">
        <v>560</v>
      </c>
    </row>
    <row r="50" spans="2:10" ht="13.5" customHeight="1" x14ac:dyDescent="0.15"/>
  </sheetData>
  <sheetProtection algorithmName="SHA-512" hashValue="pDj9S7oRP4kiKhruwhkhnHaCE7EGJDMDHd5kBus4YGKf5bHTfSvumvgo8Rt5B2hFpLenguVIac7ZPGPW5i+j6Q==" saltValue="rkA5juY2eRzHJyN5h2U/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2022-03-16T01:00:31Z</cp:lastPrinted>
  <dcterms:created xsi:type="dcterms:W3CDTF">2022-02-02T07:10:30Z</dcterms:created>
  <dcterms:modified xsi:type="dcterms:W3CDTF">2022-09-29T00:16:28Z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