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A583BF7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2財政状況資料集\14　市町から　9．22〆\17 大町町〇\"/>
    </mc:Choice>
  </mc:AlternateContent>
  <xr:revisionPtr revIDLastSave="0" documentId="13_ncr:101_{10985B64-2FF6-4C1B-97C6-6FDDE2C9753A}" xr6:coauthVersionLast="47" xr6:coauthVersionMax="47" xr10:uidLastSave="{00000000-0000-0000-0000-000000000000}"/>
  <bookViews>
    <workbookView xWindow="-120" yWindow="-120" windowWidth="29040" windowHeight="15840" firstSheet="1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E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<sst xmlns="http://schemas.openxmlformats.org/spreadsheetml/2006/main" count="1115" uniqueCount="600">
  <si>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</si>
  <si>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</si>
  <si>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</si>
  <si>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</si>
  <si>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</si>
  <si>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</si>
  <si>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</si>
  <si>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</si>
  <si>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</si>
  <si>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</si>
  <si>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</si>
  <si>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</si>
  <si>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</si>
  <si>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</si>
  <si>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</si>
  <si>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</si>
  <si>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</si>
  <si>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</si>
  <si>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</si>
  <si>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</si>
  <si>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</si>
  <si>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</si>
  <si>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</si>
  <si>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</si>
  <si>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</si>
  <si>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</si>
  <si>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</si>
  <si>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</si>
  <si>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</si>
  <si>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</si>
  <si>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</si>
  <si>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</si>
  <si>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</si>
  <si>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</si>
  <si>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</si>
  <si>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</si>
  <si>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</si>
  <si>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</si>
  <si>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</si>
  <si>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</si>
  <si>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</si>
  <si>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</si>
  <si>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</si>
  <si>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</si>
  <si>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</si>
  <si>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</si>
  <si>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</si>
  <si>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</si>
  <si>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</si>
  <si>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</si>
  <si>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</si>
  <si>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</si>
  <si>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</si>
  <si>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</si>
  <si>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</si>
  <si>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</si>
  <si>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</si>
  <si>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</si>
  <si>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</si>
  <si>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</si>
  <si>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</si>
  <si>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</si>
  <si>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</si>
  <si>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</si>
  <si>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</si>
  <si>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</si>
  <si>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</si>
  <si>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</si>
  <si>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</si>
  <si>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</si>
  <si>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</si>
  <si>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</si>
  <si>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</si>
  <si>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</si>
  <si>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</si>
  <si>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</si>
  <si>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</si>
  <si>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</si>
  <si>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</si>
  <si>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</si>
  <si>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</si>
  <si>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</si>
  <si>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</si>
  <si>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</si>
  <si>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</si>
  <si>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</si>
  <si>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</si>
  <si>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</si>
  <si>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</si>
  <si>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</si>
  <si>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</si>
  <si>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</si>
  <si>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</si>
  <si>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</si>
  <si>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</si>
  <si>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</si>
  <si>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</si>
  <si>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</si>
  <si>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</si>
  <si>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</si>
  <si>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</si>
  <si>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</si>
  <si>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</si>
  <si>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</si>
  <si>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</si>
  <si>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</si>
  <si>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</si>
  <si>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</si>
  <si>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</si>
  <si>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</si>
  <si>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</si>
  <si>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</si>
  <si>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</si>
  <si>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</si>
  <si>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</si>
  <si>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</si>
  <si>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</si>
  <si>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</si>
  <si>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</si>
  <si>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</si>
  <si>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</si>
  <si>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</si>
  <si>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</si>
  <si>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</si>
  <si>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</si>
  <si>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</si>
  <si>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</si>
  <si>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</si>
  <si>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</si>
  <si>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</si>
  <si>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</si>
  <si>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</si>
  <si>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</si>
  <si>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</si>
  <si>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</si>
  <si>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</si>
  <si>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</si>
  <si>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</si>
  <si>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</si>
  <si>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</si>
  <si>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</si>
  <si>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</si>
  <si>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</si>
  <si>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</si>
  <si>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</si>
  <si>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</si>
  <si>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</si>
  <si>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</si>
  <si>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</si>
  <si>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</si>
  <si>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</si>
  <si>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</si>
  <si>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</si>
  <si>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</si>
  <si>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</si>
  <si>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</si>
  <si>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</si>
  <si>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</si>
  <si>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</si>
  <si>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</si>
  <si>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</si>
  <si>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</si>
  <si>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</si>
  <si>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</si>
  <si>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</si>
  <si>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</si>
  <si>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</si>
  <si>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</si>
  <si>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</si>
  <si>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</si>
  <si>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</si>
  <si>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</si>
  <si>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</si>
  <si>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</si>
  <si>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</si>
  <si>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</si>
  <si>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</si>
  <si>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</si>
  <si>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</si>
  <si>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</si>
  <si>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</si>
  <si>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</si>
  <si>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</si>
  <si>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</si>
  <si>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</si>
  <si>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</si>
  <si>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</si>
  <si>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</si>
  <si>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</si>
  <si>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</si>
  <si>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</si>
  <si>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</si>
  <si>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</si>
  <si>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</si>
  <si>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</si>
  <si>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</si>
  <si>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</si>
  <si>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</si>
  <si>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</si>
  <si>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</si>
  <si>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</si>
  <si>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</si>
  <si>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</si>
  <si>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</si>
  <si>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</si>
  <si>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</si>
  <si>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</si>
  <si>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</si>
  <si>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</si>
  <si>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</si>
  <si>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</si>
  <si>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</si>
  <si>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</si>
  <si>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</si>
  <si>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</si>
  <si>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</si>
  <si>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佐賀県大町町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</si>
  <si>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</si>
  <si>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</si>
  <si>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</si>
  <si>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</si>
  <si>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</si>
  <si>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</si>
  <si>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</si>
  <si>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</si>
  <si>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</si>
  <si>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</si>
  <si>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</si>
  <si>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</si>
  <si>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</si>
  <si>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</si>
  <si>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</si>
  <si>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</si>
  <si>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</si>
  <si>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</si>
  <si>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</si>
  <si>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</si>
  <si>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</si>
  <si>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</si>
  <si>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</si>
  <si>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</si>
  <si>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</si>
  <si>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</si>
  <si>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</si>
  <si>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</si>
  <si>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</si>
  <si>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</si>
  <si>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</si>
  <si>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</si>
  <si>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</si>
  <si>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</si>
  <si>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</si>
  <si>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</si>
  <si>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</si>
  <si>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</si>
  <si>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</si>
  <si>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</si>
  <si>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</si>
  <si>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</si>
  <si>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</si>
  <si>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</si>
  <si>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</si>
  <si>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</si>
  <si>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</si>
  <si>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</si>
  <si>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</si>
  <si>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</si>
  <si>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</si>
  <si>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</si>
  <si>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</si>
  <si>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</si>
  <si>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</si>
  <si>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</si>
  <si>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</si>
  <si>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</si>
  <si>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</si>
  <si>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</si>
  <si>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</si>
  <si>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</si>
  <si>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</si>
  <si>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</si>
  <si>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</si>
  <si>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</si>
  <si>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</si>
  <si>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</si>
  <si>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</si>
  <si>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</si>
  <si>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</si>
  <si>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</si>
  <si>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</si>
  <si>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</si>
  <si>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</si>
  <si>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</si>
  <si>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</si>
  <si>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</si>
  <si>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</si>
  <si>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</si>
  <si>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</si>
  <si>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</si>
  <si>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</si>
  <si>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</si>
  <si>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</si>
  <si>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</si>
  <si>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</si>
  <si>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</si>
  <si>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</si>
  <si>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</si>
  <si>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</si>
  <si>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</si>
  <si>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</si>
  <si>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</si>
  <si>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</si>
  <si>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</si>
  <si>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</si>
  <si>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</si>
  <si>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</si>
  <si>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</si>
  <si>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</si>
  <si>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</si>
  <si>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</si>
  <si>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</si>
  <si>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</si>
  <si>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</si>
  <si>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</si>
  <si>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</si>
  <si>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</si>
  <si>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</si>
  <si>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</si>
  <si>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</si>
  <si>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</si>
  <si>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</si>
  <si>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</si>
  <si>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</si>
  <si>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</si>
  <si>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</si>
  <si>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工業用水道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</si>
  <si>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</si>
  <si>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</si>
  <si>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</si>
  <si>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</si>
  <si>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</si>
  <si>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</si>
  <si>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</si>
  <si>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</si>
  <si>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</si>
  <si>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</si>
  <si>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</si>
  <si>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</si>
  <si>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</si>
  <si>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</si>
  <si>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</si>
  <si>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</si>
  <si>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</si>
  <si>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</si>
  <si>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</si>
  <si>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</si>
  <si>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</si>
  <si>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</si>
  <si>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</si>
  <si>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</si>
  <si>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</si>
  <si>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</si>
  <si>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</si>
  <si>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</si>
  <si>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</si>
  <si>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</si>
  <si>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</si>
  <si>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</si>
  <si>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</si>
  <si>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</si>
  <si>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</si>
  <si>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</si>
  <si>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佐賀県大町町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</si>
  <si>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</si>
  <si>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</si>
  <si>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</si>
  <si>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</si>
  <si>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</si>
  <si>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</si>
  <si>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</si>
  <si>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</si>
  <si>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</si>
  <si>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</si>
  <si>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</si>
  <si>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</si>
  <si>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</si>
  <si>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</si>
  <si>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</si>
  <si>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</si>
  <si>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</si>
  <si>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</si>
  <si>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</si>
  <si>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</si>
  <si>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灌漑用水ポンプ施設維持管理事業特別会計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</si>
  <si>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</si>
  <si>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</si>
  <si>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</si>
  <si>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</si>
  <si>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</si>
  <si>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</si>
  <si>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</si>
  <si>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</si>
  <si>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</si>
  <si>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</si>
  <si>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</si>
  <si>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</si>
  <si>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</si>
  <si>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</si>
  <si>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</si>
  <si>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</si>
  <si>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</si>
  <si>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</si>
  <si>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</si>
  <si>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</si>
  <si>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</si>
  <si>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</si>
  <si>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</si>
  <si>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</si>
  <si>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</si>
  <si>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</si>
  <si>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</si>
  <si>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</si>
  <si>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</si>
  <si>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</si>
  <si>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</si>
  <si>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</si>
  <si>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</si>
  <si>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</si>
  <si>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</si>
  <si>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</si>
  <si>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</si>
  <si>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</si>
  <si>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</si>
  <si>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</si>
  <si>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</si>
  <si>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</si>
  <si>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</si>
  <si>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</si>
  <si>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</si>
  <si>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</si>
  <si>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</si>
  <si>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</si>
  <si>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</si>
  <si>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</si>
  <si>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</si>
  <si>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</si>
  <si>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</si>
  <si>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</si>
  <si>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</si>
  <si>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</si>
  <si>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</si>
  <si>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</si>
  <si>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</si>
  <si>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</si>
  <si>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</si>
  <si>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</si>
  <si>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</si>
  <si>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</si>
  <si>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</si>
  <si>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</si>
  <si>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</si>
  <si>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</si>
  <si>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</si>
  <si>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</si>
  <si>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</si>
  <si>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</si>
  <si>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</si>
  <si>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</si>
  <si>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</si>
  <si>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</si>
  <si>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</si>
  <si>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</si>
  <si>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</si>
  <si>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</si>
  <si>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</si>
  <si>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</si>
  <si>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</si>
  <si>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</si>
  <si>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</si>
  <si>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</si>
  <si>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</si>
  <si>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</si>
  <si>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</si>
  <si>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</si>
  <si>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</si>
  <si>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</si>
  <si>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</si>
  <si>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</si>
  <si>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</si>
  <si>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</si>
  <si>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</si>
  <si>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</si>
  <si>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</si>
  <si>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</si>
  <si>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</si>
  <si>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</si>
  <si>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</si>
  <si>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</si>
  <si>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</si>
  <si>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</si>
  <si>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</si>
  <si>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</si>
  <si>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</si>
  <si>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</si>
  <si>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</si>
  <si>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</si>
  <si>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</si>
  <si>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</si>
  <si>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</si>
  <si>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</si>
  <si>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</si>
  <si>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</si>
  <si>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</si>
  <si>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</si>
  <si>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</si>
  <si>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</si>
  <si>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</si>
  <si>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</si>
  <si>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</si>
  <si>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</si>
  <si>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</si>
  <si>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</si>
  <si>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</si>
  <si>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</si>
  <si>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</si>
  <si>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</si>
  <si>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</si>
  <si>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</si>
  <si>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</si>
  <si>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</si>
  <si>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</si>
  <si>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</si>
  <si>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</si>
  <si>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</si>
  <si>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</si>
  <si>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</si>
  <si>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</si>
  <si>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</si>
  <si>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</si>
  <si>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</si>
  <si>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</si>
  <si>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</si>
  <si>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</si>
  <si>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</si>
  <si>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</si>
  <si>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</si>
  <si>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</si>
  <si>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</si>
  <si>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</si>
  <si>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</si>
  <si>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</si>
  <si>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</si>
  <si>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</si>
  <si>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</si>
  <si>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</si>
  <si>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</si>
  <si>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3.34</t>
  </si>
  <si>
    <t>▲ 4.08</t>
  </si>
  <si>
    <t>▲ 7.79</t>
  </si>
  <si>
    <t>一般会計</t>
  </si>
  <si>
    <t>国民健康保険特別会計</t>
  </si>
  <si>
    <t>▲ 4.27</t>
  </si>
  <si>
    <t>後期高齢者医療特別会計</t>
  </si>
  <si>
    <t>灌漑用水ポンプ施設維持管理事業特別会計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</si>
  <si>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</si>
  <si>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</si>
  <si>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</si>
  <si>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</si>
  <si>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</si>
  <si>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</si>
  <si>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</si>
  <si>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</si>
  <si>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</si>
  <si>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rPh sb="15" eb="17">
      <t>カイケイ</t>
    </rPh>
    <phoneticPr fontId="2"/>
  </si>
  <si>
    <t>杵島工業用水道企業団</t>
    <rPh sb="0" eb="2">
      <t>キシマ</t>
    </rPh>
    <rPh sb="2" eb="4">
      <t>コウギョウ</t>
    </rPh>
    <rPh sb="4" eb="6">
      <t>ヨウスイ</t>
    </rPh>
    <rPh sb="6" eb="7">
      <t>ドウ</t>
    </rPh>
    <rPh sb="7" eb="9">
      <t>キギョウ</t>
    </rPh>
    <rPh sb="9" eb="10">
      <t>ダン</t>
    </rPh>
    <phoneticPr fontId="2"/>
  </si>
  <si>
    <t>佐賀西部広域水道企業団</t>
    <rPh sb="0" eb="2">
      <t>サガ</t>
    </rPh>
    <rPh sb="2" eb="4">
      <t>セイブ</t>
    </rPh>
    <rPh sb="4" eb="6">
      <t>コウイキ</t>
    </rPh>
    <rPh sb="6" eb="8">
      <t>スイドウ</t>
    </rPh>
    <rPh sb="8" eb="10">
      <t>キギョウ</t>
    </rPh>
    <rPh sb="10" eb="11">
      <t>ダン</t>
    </rPh>
    <phoneticPr fontId="2"/>
  </si>
  <si>
    <t>佐賀県西部広域環境組合</t>
    <rPh sb="0" eb="2">
      <t>サガ</t>
    </rPh>
    <rPh sb="2" eb="3">
      <t>ケン</t>
    </rPh>
    <rPh sb="3" eb="5">
      <t>セイブ</t>
    </rPh>
    <rPh sb="5" eb="7">
      <t>コウイキ</t>
    </rPh>
    <rPh sb="7" eb="9">
      <t>カンキョウ</t>
    </rPh>
    <rPh sb="9" eb="11">
      <t>クミアイ</t>
    </rPh>
    <phoneticPr fontId="2"/>
  </si>
  <si>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</si>
  <si>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</si>
  <si>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2"/>
  </si>
  <si>
    <t>佐賀県市町総合事務組合（特別会計）</t>
    <rPh sb="0" eb="3">
      <t>サガケン</t>
    </rPh>
    <rPh sb="3" eb="5">
      <t>シチョウ</t>
    </rPh>
    <rPh sb="5" eb="7">
      <t>ソウゴウ</t>
    </rPh>
    <rPh sb="7" eb="9">
      <t>ジム</t>
    </rPh>
    <rPh sb="9" eb="11">
      <t>クミアイ</t>
    </rPh>
    <rPh sb="12" eb="14">
      <t>トクベツ</t>
    </rPh>
    <rPh sb="14" eb="16">
      <t>カイケイ</t>
    </rPh>
    <phoneticPr fontId="2"/>
  </si>
  <si>
    <t>杵東地区衛生処理場組合</t>
    <rPh sb="0" eb="1">
      <t>キネ</t>
    </rPh>
    <rPh sb="1" eb="2">
      <t>ヒガシ</t>
    </rPh>
    <rPh sb="2" eb="4">
      <t>チク</t>
    </rPh>
    <rPh sb="4" eb="6">
      <t>エイセイ</t>
    </rPh>
    <rPh sb="6" eb="9">
      <t>ショリジョウ</t>
    </rPh>
    <rPh sb="9" eb="11">
      <t>クミアイ</t>
    </rPh>
    <phoneticPr fontId="2"/>
  </si>
  <si>
    <t>-</t>
    <phoneticPr fontId="2"/>
  </si>
  <si>
    <t>ふるさと応援寄附金基金</t>
  </si>
  <si>
    <t>灌漑用水ポンプ施設基金</t>
  </si>
  <si>
    <t>地域福祉基金</t>
  </si>
  <si>
    <t>移住対策促進基金</t>
    <rPh sb="0" eb="2">
      <t>イジュウ</t>
    </rPh>
    <rPh sb="2" eb="4">
      <t>タイサク</t>
    </rPh>
    <rPh sb="4" eb="6">
      <t>ソクシン</t>
    </rPh>
    <phoneticPr fontId="2"/>
  </si>
  <si>
    <t>公共用施設等整備基金</t>
    <rPh sb="0" eb="3">
      <t>コウキョウヨウ</t>
    </rPh>
    <rPh sb="3" eb="5">
      <t>シセツ</t>
    </rPh>
    <rPh sb="5" eb="6">
      <t>トウ</t>
    </rPh>
    <rPh sb="6" eb="8">
      <t>セイビ</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</si>
  <si>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</si>
  <si>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</si>
  <si>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</si>
  <si>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</si>
  <si>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</si>
  <si>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</si>
  <si>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</si>
  <si>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</si>
  <si>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</si>
  <si>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</si>
  <si>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将来負担額に対し充当可能財源等が上回っているため、令和2年度の将来負担比率は算定されない。
　小中一貫校舎建設に係る地方債の償還により地方債残高が減少したことや、ふるさと応援寄附金基金等の充当可能基金の増加が要因だと考える。
　地方債については償還ピークを令和３年度とみており、その後は減少する見込みであるが、資産の老朽化が進んでおり、公共施設の更新に係る地方債借入が計画されているため、充当基金の残高にも注視していく。</t>
    <rPh sb="1" eb="3">
      <t>ショウライ</t>
    </rPh>
    <rPh sb="3" eb="5">
      <t>フタン</t>
    </rPh>
    <rPh sb="5" eb="6">
      <t>ガク</t>
    </rPh>
    <rPh sb="7" eb="8">
      <t>タイ</t>
    </rPh>
    <rPh sb="9" eb="11">
      <t>ジュウトウ</t>
    </rPh>
    <rPh sb="11" eb="13">
      <t>カノウ</t>
    </rPh>
    <rPh sb="13" eb="15">
      <t>ザイゲン</t>
    </rPh>
    <rPh sb="15" eb="16">
      <t>トウ</t>
    </rPh>
    <rPh sb="17" eb="19">
      <t>ウワマワ</t>
    </rPh>
    <rPh sb="26" eb="28">
      <t>レイワ</t>
    </rPh>
    <rPh sb="29" eb="31">
      <t>ネンド</t>
    </rPh>
    <rPh sb="32" eb="34">
      <t>ショウライ</t>
    </rPh>
    <rPh sb="34" eb="36">
      <t>フタン</t>
    </rPh>
    <rPh sb="37" eb="38">
      <t>リツ</t>
    </rPh>
    <rPh sb="39" eb="41">
      <t>サンテイ</t>
    </rPh>
    <rPh sb="68" eb="71">
      <t>チホウサイ</t>
    </rPh>
    <rPh sb="71" eb="73">
      <t>ザンダカ</t>
    </rPh>
    <rPh sb="74" eb="76">
      <t>ゲンショウ</t>
    </rPh>
    <rPh sb="105" eb="107">
      <t>ヨウイン</t>
    </rPh>
    <rPh sb="109" eb="110">
      <t>カンガ</t>
    </rPh>
    <rPh sb="129" eb="131">
      <t>レイワ</t>
    </rPh>
    <rPh sb="142" eb="143">
      <t>ゴ</t>
    </rPh>
    <rPh sb="185" eb="187">
      <t>ケイカク</t>
    </rPh>
    <phoneticPr fontId="5"/>
  </si>
  <si>
    <t>実質公債費比率については、類似団体と比較すると0.8ポイント下回っている。
しかし、小中一貫校建設事業による地方債の償還が平成30年度から始まっており、令和３年度を地方債償還のピークと見込んでいるため、実質公債費比率も令和3年度までは上昇すると考える。</t>
    <rPh sb="0" eb="2">
      <t>ジッシツ</t>
    </rPh>
    <rPh sb="2" eb="5">
      <t>コウサイヒ</t>
    </rPh>
    <rPh sb="5" eb="7">
      <t>ヒリツ</t>
    </rPh>
    <rPh sb="61" eb="63">
      <t>ヘイセイ</t>
    </rPh>
    <rPh sb="65" eb="67">
      <t>ネンド</t>
    </rPh>
    <rPh sb="69" eb="70">
      <t>ハジ</t>
    </rPh>
    <rPh sb="76" eb="78">
      <t>レイワ</t>
    </rPh>
    <rPh sb="79" eb="80">
      <t>ネン</t>
    </rPh>
    <rPh sb="80" eb="81">
      <t>ド</t>
    </rPh>
    <rPh sb="82" eb="85">
      <t>チホウサイ</t>
    </rPh>
    <rPh sb="85" eb="87">
      <t>ショウカン</t>
    </rPh>
    <rPh sb="92" eb="94">
      <t>ミコミ</t>
    </rPh>
    <rPh sb="101" eb="103">
      <t>ジッシツ</t>
    </rPh>
    <rPh sb="103" eb="106">
      <t>コウサイヒ</t>
    </rPh>
    <rPh sb="106" eb="108">
      <t>ヒリツ</t>
    </rPh>
    <rPh sb="109" eb="111">
      <t>レイワ</t>
    </rPh>
    <rPh sb="112" eb="114">
      <t>ネンド</t>
    </rPh>
    <rPh sb="117" eb="119">
      <t>ジョウショウ</t>
    </rPh>
    <rPh sb="122" eb="12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</si>
</sst>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7DAB71-4720-47DF-8FE9-963479FB365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E0B-4338-8CA9-3D599F56A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18742</c:v>
                </c:pt>
                <c:pt idx="1">
                  <c:v>62283</c:v>
                </c:pt>
                <c:pt idx="2">
                  <c:v>21975</c:v>
                </c:pt>
                <c:pt idx="3">
                  <c:v>23996</c:v>
                </c:pt>
                <c:pt idx="4">
                  <c:v>78241</c:v>
                </c:pt>
              </c:numCache>
            </c:numRef>
          </c:val>
          <c:smooth val="0"/>
          <c:extLst>
            <c:ext xmlns:c16="http://schemas.microsoft.com/office/drawing/2014/chart" uri="{C3380CC4-5D6E-409C-BE32-E72D297353CC}">
              <c16:uniqueId val="{00000001-CE0B-4338-8CA9-3D599F56AC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5.43</c:v>
                </c:pt>
                <c:pt idx="1">
                  <c:v>4.8</c:v>
                </c:pt>
                <c:pt idx="2">
                  <c:v>7.08</c:v>
                </c:pt>
                <c:pt idx="3">
                  <c:v>6.84</c:v>
                </c:pt>
                <c:pt idx="4">
                  <c:v>2.19</c:v>
                </c:pt>
              </c:numCache>
            </c:numRef>
          </c:val>
          <c:extLst>
            <c:ext xmlns:c16="http://schemas.microsoft.com/office/drawing/2014/chart" uri="{C3380CC4-5D6E-409C-BE32-E72D297353CC}">
              <c16:uniqueId val="{00000000-C6AF-4A02-B687-45123B5098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36.450000000000003</c:v>
                </c:pt>
                <c:pt idx="1">
                  <c:v>35.64</c:v>
                </c:pt>
                <c:pt idx="2">
                  <c:v>42.76</c:v>
                </c:pt>
                <c:pt idx="3">
                  <c:v>43.15</c:v>
                </c:pt>
                <c:pt idx="4">
                  <c:v>41.13</c:v>
                </c:pt>
              </c:numCache>
            </c:numRef>
          </c:val>
          <c:extLst>
            <c:ext xmlns:c16="http://schemas.microsoft.com/office/drawing/2014/chart" uri="{C3380CC4-5D6E-409C-BE32-E72D297353CC}">
              <c16:uniqueId val="{00000001-C6AF-4A02-B687-45123B5098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3.53</c:v>
                </c:pt>
                <c:pt idx="1">
                  <c:v>-3.34</c:v>
                </c:pt>
                <c:pt idx="2">
                  <c:v>7.61</c:v>
                </c:pt>
                <c:pt idx="3">
                  <c:v>-4.08</c:v>
                </c:pt>
                <c:pt idx="4">
                  <c:v>-7.79</c:v>
                </c:pt>
              </c:numCache>
            </c:numRef>
          </c:val>
          <c:smooth val="0"/>
          <c:extLst>
            <c:ext xmlns:c16="http://schemas.microsoft.com/office/drawing/2014/chart" uri="{C3380CC4-5D6E-409C-BE32-E72D297353CC}">
              <c16:uniqueId val="{00000002-C6AF-4A02-B687-45123B5098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17.98</c:v>
                </c:pt>
                <c:pt idx="2">
                  <c:v>#N/A</c:v>
                </c:pt>
                <c:pt idx="3">
                  <c:v>11.5</c:v>
                </c:pt>
                <c:pt idx="4">
                  <c:v>#N/A</c:v>
                </c:pt>
                <c:pt idx="5">
                  <c:v>3.54</c:v>
                </c:pt>
                <c:pt idx="6">
                  <c:v>#N/A</c:v>
                </c:pt>
                <c:pt idx="7">
                  <c:v>4.12</c:v>
                </c:pt>
                <c:pt idx="8">
                  <c:v>0</c:v>
                </c:pt>
                <c:pt idx="9">
                  <c:v>0</c:v>
                </c:pt>
              </c:numCache>
            </c:numRef>
          </c:val>
          <c:extLst>
            <c:ext xmlns:c16="http://schemas.microsoft.com/office/drawing/2014/chart" uri="{C3380CC4-5D6E-409C-BE32-E72D297353CC}">
              <c16:uniqueId val="{00000000-A7BC-4A7D-B770-023C11E9F9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BC-4A7D-B770-023C11E9F9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BC-4A7D-B770-023C11E9F9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BC-4A7D-B770-023C11E9F9F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7BC-4A7D-B770-023C11E9F9F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7BC-4A7D-B770-023C11E9F9FB}"/>
            </c:ext>
          </c:extLst>
        </c:ser>
        <c:ser>
          <c:idx val="6"/>
          <c:order val="6"/>
          <c:tx>
            <c:strRef>
              <c:f>データシート!$A$33</c:f>
              <c:strCache>
                <c:ptCount val="1"/>
                <c:pt idx="0">
                  <c:v>灌漑用水ポンプ施設維持管理事業特別会計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7BC-4A7D-B770-023C11E9F9FB}"/>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7-A7BC-4A7D-B770-023C11E9F9F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4.2699999999999996</c:v>
                </c:pt>
                <c:pt idx="1">
                  <c:v>#N/A</c:v>
                </c:pt>
                <c:pt idx="2">
                  <c:v>#N/A</c:v>
                </c:pt>
                <c:pt idx="3">
                  <c:v>2.79</c:v>
                </c:pt>
                <c:pt idx="4">
                  <c:v>#N/A</c:v>
                </c:pt>
                <c:pt idx="5">
                  <c:v>0</c:v>
                </c:pt>
                <c:pt idx="6">
                  <c:v>#N/A</c:v>
                </c:pt>
                <c:pt idx="7">
                  <c:v>1.86</c:v>
                </c:pt>
                <c:pt idx="8">
                  <c:v>#N/A</c:v>
                </c:pt>
                <c:pt idx="9">
                  <c:v>0.3</c:v>
                </c:pt>
              </c:numCache>
            </c:numRef>
          </c:val>
          <c:extLst>
            <c:ext xmlns:c16="http://schemas.microsoft.com/office/drawing/2014/chart" uri="{C3380CC4-5D6E-409C-BE32-E72D297353CC}">
              <c16:uniqueId val="{00000008-A7BC-4A7D-B770-023C11E9F9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5.43</c:v>
                </c:pt>
                <c:pt idx="2">
                  <c:v>#N/A</c:v>
                </c:pt>
                <c:pt idx="3">
                  <c:v>4.8</c:v>
                </c:pt>
                <c:pt idx="4">
                  <c:v>#N/A</c:v>
                </c:pt>
                <c:pt idx="5">
                  <c:v>7.07</c:v>
                </c:pt>
                <c:pt idx="6">
                  <c:v>#N/A</c:v>
                </c:pt>
                <c:pt idx="7">
                  <c:v>6.83</c:v>
                </c:pt>
                <c:pt idx="8">
                  <c:v>#N/A</c:v>
                </c:pt>
                <c:pt idx="9">
                  <c:v>2.19</c:v>
                </c:pt>
              </c:numCache>
            </c:numRef>
          </c:val>
          <c:extLst>
            <c:ext xmlns:c16="http://schemas.microsoft.com/office/drawing/2014/chart" uri="{C3380CC4-5D6E-409C-BE32-E72D297353CC}">
              <c16:uniqueId val="{00000009-A7BC-4A7D-B770-023C11E9F9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408</c:v>
                </c:pt>
                <c:pt idx="5">
                  <c:v>495</c:v>
                </c:pt>
                <c:pt idx="8">
                  <c:v>557</c:v>
                </c:pt>
                <c:pt idx="11">
                  <c:v>562</c:v>
                </c:pt>
                <c:pt idx="14">
                  <c:v>553</c:v>
                </c:pt>
              </c:numCache>
            </c:numRef>
          </c:val>
          <c:extLst>
            <c:ext xmlns:c16="http://schemas.microsoft.com/office/drawing/2014/chart" uri="{C3380CC4-5D6E-409C-BE32-E72D297353CC}">
              <c16:uniqueId val="{00000000-C8AF-4CD5-93B1-DA974BE8D5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AF-4CD5-93B1-DA974BE8D5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AF-4CD5-93B1-DA974BE8D5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13</c:v>
                </c:pt>
                <c:pt idx="6">
                  <c:v>23</c:v>
                </c:pt>
                <c:pt idx="9">
                  <c:v>28</c:v>
                </c:pt>
                <c:pt idx="12">
                  <c:v>27</c:v>
                </c:pt>
              </c:numCache>
            </c:numRef>
          </c:val>
          <c:extLst>
            <c:ext xmlns:c16="http://schemas.microsoft.com/office/drawing/2014/chart" uri="{C3380CC4-5D6E-409C-BE32-E72D297353CC}">
              <c16:uniqueId val="{00000003-C8AF-4CD5-93B1-DA974BE8D5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9</c:v>
                </c:pt>
                <c:pt idx="6">
                  <c:v>7</c:v>
                </c:pt>
                <c:pt idx="9">
                  <c:v>5</c:v>
                </c:pt>
                <c:pt idx="12">
                  <c:v>0</c:v>
                </c:pt>
              </c:numCache>
            </c:numRef>
          </c:val>
          <c:extLst>
            <c:ext xmlns:c16="http://schemas.microsoft.com/office/drawing/2014/chart" uri="{C3380CC4-5D6E-409C-BE32-E72D297353CC}">
              <c16:uniqueId val="{00000004-C8AF-4CD5-93B1-DA974BE8D5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AF-4CD5-93B1-DA974BE8D5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AF-4CD5-93B1-DA974BE8D5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464</c:v>
                </c:pt>
                <c:pt idx="3">
                  <c:v>612</c:v>
                </c:pt>
                <c:pt idx="6">
                  <c:v>685</c:v>
                </c:pt>
                <c:pt idx="9">
                  <c:v>686</c:v>
                </c:pt>
                <c:pt idx="12">
                  <c:v>684</c:v>
                </c:pt>
              </c:numCache>
            </c:numRef>
          </c:val>
          <c:extLst>
            <c:ext xmlns:c16="http://schemas.microsoft.com/office/drawing/2014/chart" uri="{C3380CC4-5D6E-409C-BE32-E72D297353CC}">
              <c16:uniqueId val="{00000007-C8AF-4CD5-93B1-DA974BE8D5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c:v>
                </c:pt>
                <c:pt idx="2">
                  <c:v>#N/A</c:v>
                </c:pt>
                <c:pt idx="3">
                  <c:v>#N/A</c:v>
                </c:pt>
                <c:pt idx="4">
                  <c:v>139</c:v>
                </c:pt>
                <c:pt idx="5">
                  <c:v>#N/A</c:v>
                </c:pt>
                <c:pt idx="6">
                  <c:v>#N/A</c:v>
                </c:pt>
                <c:pt idx="7">
                  <c:v>158</c:v>
                </c:pt>
                <c:pt idx="8">
                  <c:v>#N/A</c:v>
                </c:pt>
                <c:pt idx="9">
                  <c:v>#N/A</c:v>
                </c:pt>
                <c:pt idx="10">
                  <c:v>157</c:v>
                </c:pt>
                <c:pt idx="11">
                  <c:v>#N/A</c:v>
                </c:pt>
                <c:pt idx="12">
                  <c:v>#N/A</c:v>
                </c:pt>
                <c:pt idx="13">
                  <c:v>158</c:v>
                </c:pt>
                <c:pt idx="14">
                  <c:v>#N/A</c:v>
                </c:pt>
              </c:numCache>
            </c:numRef>
          </c:val>
          <c:smooth val="0"/>
          <c:extLst>
            <c:ext xmlns:c16="http://schemas.microsoft.com/office/drawing/2014/chart" uri="{C3380CC4-5D6E-409C-BE32-E72D297353CC}">
              <c16:uniqueId val="{00000008-C8AF-4CD5-93B1-DA974BE8D5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4892</c:v>
                </c:pt>
                <c:pt idx="5">
                  <c:v>4670</c:v>
                </c:pt>
                <c:pt idx="8">
                  <c:v>4347</c:v>
                </c:pt>
                <c:pt idx="11">
                  <c:v>3984</c:v>
                </c:pt>
                <c:pt idx="14">
                  <c:v>3875</c:v>
                </c:pt>
              </c:numCache>
            </c:numRef>
          </c:val>
          <c:extLst>
            <c:ext xmlns:c16="http://schemas.microsoft.com/office/drawing/2014/chart" uri="{C3380CC4-5D6E-409C-BE32-E72D297353CC}">
              <c16:uniqueId val="{00000000-62E2-49B7-983D-0BF4BCDD02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70</c:v>
                </c:pt>
                <c:pt idx="8">
                  <c:v>56</c:v>
                </c:pt>
                <c:pt idx="11">
                  <c:v>46</c:v>
                </c:pt>
                <c:pt idx="14">
                  <c:v>39</c:v>
                </c:pt>
              </c:numCache>
            </c:numRef>
          </c:val>
          <c:extLst>
            <c:ext xmlns:c16="http://schemas.microsoft.com/office/drawing/2014/chart" uri="{C3380CC4-5D6E-409C-BE32-E72D297353CC}">
              <c16:uniqueId val="{00000001-62E2-49B7-983D-0BF4BCDD02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1796</c:v>
                </c:pt>
                <c:pt idx="5">
                  <c:v>2356</c:v>
                </c:pt>
                <c:pt idx="8">
                  <c:v>3171</c:v>
                </c:pt>
                <c:pt idx="11">
                  <c:v>3631</c:v>
                </c:pt>
                <c:pt idx="14">
                  <c:v>3925</c:v>
                </c:pt>
              </c:numCache>
            </c:numRef>
          </c:val>
          <c:extLst>
            <c:ext xmlns:c16="http://schemas.microsoft.com/office/drawing/2014/chart" uri="{C3380CC4-5D6E-409C-BE32-E72D297353CC}">
              <c16:uniqueId val="{00000002-62E2-49B7-983D-0BF4BCDD02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E2-49B7-983D-0BF4BCDD02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E2-49B7-983D-0BF4BCDD02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E2-49B7-983D-0BF4BCDD02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914</c:v>
                </c:pt>
                <c:pt idx="3">
                  <c:v>945</c:v>
                </c:pt>
                <c:pt idx="6">
                  <c:v>892</c:v>
                </c:pt>
                <c:pt idx="9">
                  <c:v>871</c:v>
                </c:pt>
                <c:pt idx="12">
                  <c:v>898</c:v>
                </c:pt>
              </c:numCache>
            </c:numRef>
          </c:val>
          <c:extLst>
            <c:ext xmlns:c16="http://schemas.microsoft.com/office/drawing/2014/chart" uri="{C3380CC4-5D6E-409C-BE32-E72D297353CC}">
              <c16:uniqueId val="{00000006-62E2-49B7-983D-0BF4BCDD02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449</c:v>
                </c:pt>
                <c:pt idx="3">
                  <c:v>438</c:v>
                </c:pt>
                <c:pt idx="6">
                  <c:v>427</c:v>
                </c:pt>
                <c:pt idx="9">
                  <c:v>389</c:v>
                </c:pt>
                <c:pt idx="12">
                  <c:v>353</c:v>
                </c:pt>
              </c:numCache>
            </c:numRef>
          </c:val>
          <c:extLst>
            <c:ext xmlns:c16="http://schemas.microsoft.com/office/drawing/2014/chart" uri="{C3380CC4-5D6E-409C-BE32-E72D297353CC}">
              <c16:uniqueId val="{00000007-62E2-49B7-983D-0BF4BCDD02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203</c:v>
                </c:pt>
                <c:pt idx="3">
                  <c:v>71</c:v>
                </c:pt>
                <c:pt idx="6">
                  <c:v>83</c:v>
                </c:pt>
                <c:pt idx="9">
                  <c:v>68</c:v>
                </c:pt>
                <c:pt idx="12">
                  <c:v>0</c:v>
                </c:pt>
              </c:numCache>
            </c:numRef>
          </c:val>
          <c:extLst>
            <c:ext xmlns:c16="http://schemas.microsoft.com/office/drawing/2014/chart" uri="{C3380CC4-5D6E-409C-BE32-E72D297353CC}">
              <c16:uniqueId val="{00000008-62E2-49B7-983D-0BF4BCDD02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E2-49B7-983D-0BF4BCDD02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6130</c:v>
                </c:pt>
                <c:pt idx="3">
                  <c:v>5812</c:v>
                </c:pt>
                <c:pt idx="6">
                  <c:v>5354</c:v>
                </c:pt>
                <c:pt idx="9">
                  <c:v>4923</c:v>
                </c:pt>
                <c:pt idx="12">
                  <c:v>4836</c:v>
                </c:pt>
              </c:numCache>
            </c:numRef>
          </c:val>
          <c:extLst>
            <c:ext xmlns:c16="http://schemas.microsoft.com/office/drawing/2014/chart" uri="{C3380CC4-5D6E-409C-BE32-E72D297353CC}">
              <c16:uniqueId val="{0000000A-62E2-49B7-983D-0BF4BCDD02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923</c:v>
                </c:pt>
                <c:pt idx="2">
                  <c:v>#N/A</c:v>
                </c:pt>
                <c:pt idx="3">
                  <c:v>#N/A</c:v>
                </c:pt>
                <c:pt idx="4">
                  <c:v>169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E2-49B7-983D-0BF4BCDD02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1066</c:v>
                </c:pt>
                <c:pt idx="1">
                  <c:v>1064</c:v>
                </c:pt>
                <c:pt idx="2">
                  <c:v>1064</c:v>
                </c:pt>
              </c:numCache>
            </c:numRef>
          </c:val>
          <c:extLst>
            <c:ext xmlns:c16="http://schemas.microsoft.com/office/drawing/2014/chart" uri="{C3380CC4-5D6E-409C-BE32-E72D297353CC}">
              <c16:uniqueId val="{00000000-4130-4B1A-A043-4466AEC47E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381</c:v>
                </c:pt>
                <c:pt idx="1">
                  <c:v>351</c:v>
                </c:pt>
                <c:pt idx="2">
                  <c:v>324</c:v>
                </c:pt>
              </c:numCache>
            </c:numRef>
          </c:val>
          <c:extLst>
            <c:ext xmlns:c16="http://schemas.microsoft.com/office/drawing/2014/chart" uri="{C3380CC4-5D6E-409C-BE32-E72D297353CC}">
              <c16:uniqueId val="{00000001-4130-4B1A-A043-4466AEC47E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1724</c:v>
                </c:pt>
                <c:pt idx="1">
                  <c:v>2217</c:v>
                </c:pt>
                <c:pt idx="2">
                  <c:v>2537</c:v>
                </c:pt>
              </c:numCache>
            </c:numRef>
          </c:val>
          <c:extLst>
            <c:ext xmlns:c16="http://schemas.microsoft.com/office/drawing/2014/chart" uri="{C3380CC4-5D6E-409C-BE32-E72D297353CC}">
              <c16:uniqueId val="{00000002-4130-4B1A-A043-4466AEC47E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{82AD256C-2AC9-40C3-A8AB-1147B19C6022}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B6-4DD9-AF0F-1BBF32249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{6EA1E614-576D-4B26-A431-422AC75EFB17}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B6-4DD9-AF0F-1BBF32249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{B24AFA18-AEF2-4CFA-A5B2-15F7721567BB}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B6-4DD9-AF0F-1BBF32249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{81937D60-4A68-42D8-9B85-A99642EDD2D3}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B6-4DD9-AF0F-1BBF32249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{4F59AB16-3EF0-4C18-B744-B8D67960B925}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B6-4DD9-AF0F-1BBF32249F6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{D36DDD2E-A87F-42CC-B0A2-92EF7548CE0C}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B6-4DD9-AF0F-1BBF32249F6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{3045D3A9-9696-4604-AB65-49FE654E9EF5}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B6-4DD9-AF0F-1BBF32249F6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{66704211-165A-4417-914B-BE259A7F13E3}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B6-4DD9-AF0F-1BBF32249F6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{0ED81A07-96D2-4546-B7D9-9A54595EFBCA}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B6-4DD9-AF0F-1BBF32249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55.4</c:v>
                </c:pt>
                <c:pt idx="16">
                  <c:v>57.3</c:v>
                </c:pt>
                <c:pt idx="24">
                  <c:v>59.7</c:v>
                </c:pt>
                <c:pt idx="32">
                  <c:v>63.1</c:v>
                </c:pt>
              </c:numCache>
            </c:numRef>
          </c:xVal>
          <c:yVal>
            <c:numRef>
              <c:f>公会計指標分析・財政指標組合せ分析表!$BP$51:$DC$51</c:f>
              <c:numCache>
                <c:formatCode>#,##0.0;"▲ "#,##0.0</c:formatCode>
                <c:ptCount val="40"/>
                <c:pt idx="0">
                  <c:v>45.9</c:v>
                </c:pt>
                <c:pt idx="8">
                  <c:v>8.5</c:v>
                </c:pt>
              </c:numCache>
            </c:numRef>
          </c:yVal>
          <c:smooth val="0"/>
          <c:extLst>
            <c:ext xmlns:c16="http://schemas.microsoft.com/office/drawing/2014/chart" uri="{C3380CC4-5D6E-409C-BE32-E72D297353CC}">
              <c16:uniqueId val="{00000009-E0B6-4DD9-AF0F-1BBF32249F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{ED1AFA72-5DD6-4C27-BB03-1804F48E9A67}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B6-4DD9-AF0F-1BBF32249F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{64508543-40DB-45DC-8DCA-A9F8759A1A0D}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B6-4DD9-AF0F-1BBF32249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{12385411-BD82-43B5-9F48-B8521E5FCC7B}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B6-4DD9-AF0F-1BBF32249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{FCDC1E3A-AB72-4EAE-A0F4-B650374627F2}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B6-4DD9-AF0F-1BBF32249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{05A003B9-1C42-451D-AC4A-136D067A1717}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B6-4DD9-AF0F-1BBF32249F6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{EC65CA88-B879-4014-AC55-4575590220BA}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B6-4DD9-AF0F-1BBF32249F6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{7178017B-7BF4-4FB9-807B-7563B0231948}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B6-4DD9-AF0F-1BBF32249F6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{DE3162F7-A59A-466E-A481-4B0CBF845A96}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B6-4DD9-AF0F-1BBF32249F6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{76AE82CC-DCE6-4DFA-92E1-CC0A0CC2704D}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B6-4DD9-AF0F-1BBF32249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E0B6-4DD9-AF0F-1BBF32249F68}"/>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{C9EDEBDB-CA53-48CB-898D-11DAD6063FE6}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BC-4A37-949A-897C5EF726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{DDC9DDFB-8C56-4EFA-8CA3-642E083A3748}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BC-4A37-949A-897C5EF726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{487EFB0F-5CE2-420F-8FC2-0D6724FA2BE8}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BC-4A37-949A-897C5EF726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{EC8F30A4-A332-4B62-A472-484000868FA8}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BC-4A37-949A-897C5EF726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{E7FA811C-1EEA-4517-8C43-8CCE073240EA}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BC-4A37-949A-897C5EF726C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{2596AFF0-08CC-4092-9742-50650F82ECBF}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BC-4A37-949A-897C5EF726C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{4B14B9ED-B9A0-4E32-B348-554CEAFDFC9B}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BC-4A37-949A-897C5EF726C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{3725ECDA-7BD9-41CF-B08F-2B751AA8294D}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BC-4A37-949A-897C5EF726C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{6D067208-5ED0-4402-B602-8E21DF03379A}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BC-4A37-949A-897C5EF726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5.2</c:v>
                </c:pt>
                <c:pt idx="16">
                  <c:v>6.5</c:v>
                </c:pt>
                <c:pt idx="24">
                  <c:v>7.8</c:v>
                </c:pt>
                <c:pt idx="32">
                  <c:v>8</c:v>
                </c:pt>
              </c:numCache>
            </c:numRef>
          </c:xVal>
          <c:yVal>
            <c:numRef>
              <c:f>公会計指標分析・財政指標組合せ分析表!$BP$73:$DC$73</c:f>
              <c:numCache>
                <c:formatCode>#,##0.0;"▲ "#,##0.0</c:formatCode>
                <c:ptCount val="40"/>
                <c:pt idx="0">
                  <c:v>45.9</c:v>
                </c:pt>
                <c:pt idx="8">
                  <c:v>8.5</c:v>
                </c:pt>
              </c:numCache>
            </c:numRef>
          </c:yVal>
          <c:smooth val="0"/>
          <c:extLst>
            <c:ext xmlns:c16="http://schemas.microsoft.com/office/drawing/2014/chart" uri="{C3380CC4-5D6E-409C-BE32-E72D297353CC}">
              <c16:uniqueId val="{00000009-EEBC-4A37-949A-897C5EF726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7900510100985887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{BB15D458-D58F-4E0A-9653-BA419D7E179A}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BC-4A37-949A-897C5EF726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{E63D3516-F149-402F-8E87-5F613445E72C}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BC-4A37-949A-897C5EF726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{98C723D1-6310-4028-957D-D0E665EFDFBA}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BC-4A37-949A-897C5EF726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{8D2479F5-6759-4AEF-A380-2C7518D1F5AC}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BC-4A37-949A-897C5EF726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{99EED4DD-4678-4F69-9E43-1E590B14E72D}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BC-4A37-949A-897C5EF726C2}"/>
                </c:ext>
              </c:extLst>
            </c:dLbl>
            <c:dLbl>
              <c:idx val="8"/>
              <c:layout>
                <c:manualLayout>
                  <c:x val="0"/>
                  <c:y val="-7.790051010098588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{259055B9-491D-4A7A-9DAD-F4932F621DE0}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BC-4A37-949A-897C5EF726C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{48F5042D-6D7C-430A-A835-7B22DA9E8988}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BC-4A37-949A-897C5EF726C2}"/>
                </c:ext>
              </c:extLst>
            </c:dLbl>
            <c:dLbl>
              <c:idx val="24"/>
              <c:layout>
                <c:manualLayout>
                  <c:x val="0"/>
                  <c:y val="-1.78076411716636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{EEFE7646-BFC3-4F68-8F64-3082E8F4FCA5}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BC-4A37-949A-897C5EF726C2}"/>
                </c:ext>
              </c:extLst>
            </c:dLbl>
            <c:dLbl>
              <c:idx val="32"/>
              <c:layout>
                <c:manualLayout>
                  <c:x val="0"/>
                  <c:y val="1.78076411716636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{966D2FD0-D8F0-4FA8-A78A-09DB9B3C50AD}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BC-4A37-949A-897C5EF726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EEBC-4A37-949A-897C5EF726C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元利償還金等（Ａ）、算入公債費等（Ｂ）ともに前年度から減少している。</a:t>
          </a:r>
        </a:p>
        <a:p>
          <a:r>
            <a:rPr kumimoji="1" lang="ja-JP" altLang="en-US" sz="1400">
              <a:latin typeface="ＭＳ ゴシック" pitchFamily="49" charset="-128"/>
              <a:ea typeface="ＭＳ ゴシック" pitchFamily="49" charset="-128"/>
            </a:rPr>
            <a:t>　小中一貫校校舎改築事業にかかる償還が終了する令和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年度までは、横ばいか微減で推移していくと考える。。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前年度に引き続き、将来負担額（Ａ）が減少し、充当可能財源等（Ｂ）は増加したことで、将来負担比率の分子がマイナスとなっている。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）では、充当可能基金額がふるさと応援寄附金等により増加している。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での地方債残高などについては、今後も基準財政需要額算入割合など考慮しながらの事業選択が必要である。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佐賀県大町町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これは、ふるさと応援寄附金基金で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減債基金については、現在小中一貫校校舎改築事業に係る償還が始まっており、令和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移住対策促進基金、災害復興基金、公共施設等整備基金については、今後、事業に合わせて取崩しを行い活用していく。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ふるさと応援寄附金事業：規則等で定めた事業の種類により行う事業推進を図る。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公共施設整備基金：公共施設の更新や新増築事業等により延命化や機能向上を図る。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灌漑用水ポンプ施設基金：灌漑用水ポンプ施設の維持管理事業の円滑な運営を図る。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地域福祉基金：福祉活動の推進及び長寿社会の形成等を図る。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移住促進対策基金：移住促進を図る。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ふるさと応援寄附金について、寄附金自体は減少したが、取崩し額が積立て額を上回っているため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公共施設等整備基金については、今後の施設老朽化等に備え積立てを行った。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ふるさと応援基金については、寄附を頂いた目的に応じ、教育や子育てなど事業の選択を図り推進する。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公共施設等整備基金については、施設管理計画等により更新・修繕等の整備を行う際、取崩しを行い活用していく。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移住対策促進基金については、移住促進のため取崩しを行い活用していく。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今後の歳入減や、災害等の臨時的な歳出に備え、積極的な取崩しは行わない。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これは小中一貫校校舎改築事業に係る償還が始まったことにより、取崩しを行っているためである。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年度まで校舎改築事業に係る償還は続くため、取崩しを行う予定をしている。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00CD00C-07C2-42CF-99F4-FF9CA6A505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89390B-E7CF-48BB-B509-D0643E23B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D455462-CF6F-4E67-8BE0-40D0BDB5C3A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35ECB0DD-D59F-4195-BE62-F99056FED00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BBA15D3-8F5D-4316-8356-E61475737F59}"/>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BF1F052E-92B5-4B8D-A870-713E55A5D30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AB55850-FE64-43D1-B4EA-148D59DC2E8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66BA97E-07A3-4495-AA36-82ACD0EE021E}"/>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4ABB8F5-48DA-4959-99F1-65B2849FA67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47DACA23-E9CE-4691-9EEE-3EBB9A0482E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BBA9BBC-5451-4857-ABB6-6535D1BA6D2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810DF64-4075-457A-9474-E8EFEFD7C3C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1D9B394-04F0-48E8-BFDF-6F7D26AE043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B66DEF0-4AF3-42E3-BBA0-55226FFBBC4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9BB7696-3864-44D1-AFBE-10C76EDBEFC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888F7F39-847A-420C-9D6A-4B46EA85F69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95C5498-22AE-4BC9-83A0-66BCAF94590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E88AECB2-4EAD-4AF6-9B4F-5D4E5BCF513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2D7A044-F3C4-41B9-A402-F1D479C0AE8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F61C2B3-36DE-4337-84D6-E03B940814E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8F9B9C5-667E-466B-9B20-644F40A1698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87EC1CB3-E72A-4CAF-8880-9EF83078762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A982D56-8368-4E21-BFB7-1E92EFB6E5F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17B717D-EAE1-49CC-B470-FA4E4517BB8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B9298EF-CDE5-4EEB-9175-DD2C3EDF67A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1C199C8-D222-48B2-A6BF-ADEDEC17DC7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2EFF511-A8BE-4759-9186-A468234ECBF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B92C92F-B199-464C-AF22-037C7DC40C9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B6A40145-EF99-43B2-912B-AAA1EB6D203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30C5349-A7BC-49E0-825D-0772F597295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FD53411-4422-4340-81E7-012F29E955B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96A08DD2-7489-4846-AFE0-63061B10193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248F57C5-8F75-4B11-A621-F16A4652075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C520ACD5-F4AF-421C-9995-9027E00CB1D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D5F0FCD8-D1A2-4DB6-BF01-EE77D5E24DF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257E765-F3E6-4C6E-8F43-38B6158105D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78CDB3A-C827-42C1-8C39-E84EAE30715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65D86BE9-F18B-4D59-B989-DE32D87867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1746BC0C-300F-4D57-B260-3F5053641DC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CB0E0A3B-A3D8-4C9F-A20D-8AF67FE2934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190983DD-4F41-4DD3-9BE4-C233F1C39E8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E385913-993D-4C8A-967A-894DDFA9C84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40021119-2BBF-42B4-B6A5-3CCF6E9CF95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49AC1EC-BE14-45E6-BDE1-E2BDE7E07B8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6FB80B0-B4F7-49EA-B458-FE68C48BDF6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1B595CCC-B6C8-4A22-BA23-1D0F6022DDF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2B7A8BC-5171-456D-A151-4BB1FC257A8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5C0DC9BE-59E0-4531-BDA8-5C81922B51D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60DA5D6-5E5B-4609-B6E4-AC8FA2F214C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07915CA-384F-4E5A-BCC4-B34D4351B69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FD11FE7-824D-44FA-A4DD-D7EFDDBF8BE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4B88DEAE-5E63-4910-9C47-18097513A62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F652DE8-A7E5-4470-B864-BE0A021EC58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今年度の有形固定資産減価償却率は、前年から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ポイント上昇した</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昨年まで減価償却率が高かった消防施設は更新を行い前年から</a:t>
          </a: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ポイント減少したが、公営住宅と体育館は昨年に引き続き高い数値となっている。公営住宅については空家政策を進めており、今後維持管理をするものの、解体や新規建設の計画を検討している。体育館については、公民館等との集合化・複合化も選択肢に入れた更新を検討している。</a:t>
          </a:r>
        </a:p>
        <a:p>
          <a:r>
            <a:rPr kumimoji="1" lang="ja-JP" altLang="en-US" sz="1100">
              <a:latin typeface="ＭＳ Ｐゴシック" panose="020B0600070205080204" pitchFamily="50" charset="-128"/>
              <a:ea typeface="ＭＳ Ｐゴシック" panose="020B0600070205080204" pitchFamily="50" charset="-128"/>
            </a:rPr>
            <a:t>　その他類似団体を上回っている施設についても、公共施設等の管理計画により、修繕や更新等の維持管理を行っていく。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E29F2D78-71F8-4A56-BCC1-EDD2161584F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9C2B407-EEDE-4A9C-866B-7DB658051E8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5FFEAFB5-8315-497C-AF38-97C619B6A42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C18D3D37-45E8-4508-A437-D0CCEF69F05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2ECD8B6-5D16-4F53-8B44-80D3FE4EB244}"/>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1BF46DE8-41F7-454B-AFE3-77AAFC9D384C}"/>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5A90DC3-A3B2-45CA-B544-6B63EBC5EC59}"/>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57E24160-BCD7-45AA-8205-510C013E63F9}"/>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1C559F3-CCAC-4051-89F4-C13AFFB6C07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5E323BF7-4DB1-43BD-AA72-4B102A0EC56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E9D64F13-EF36-4BB7-B501-9B4199243F6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AC11CB31-9FC3-4758-BFA6-0AC6C1494D7A}"/>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DC1F41BE-3B9F-4C6C-ACE6-E59E273CE55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294F828-67DF-4A04-823C-D437A79D248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DE53052-EB47-4AD1-939D-D6C59FACBE3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1A9BDAE-3EF1-4F62-BD0B-5FCD93B46BC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040F1674-DA65-48D6-B126-02D08238676D}"/>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B39DEDB5-6E20-4EB1-9691-E4FCC4D4EBAA}"/>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5FBADAD4-1CF3-4011-9818-A50FDF0CA132}"/>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a:extLst>
            <a:ext uri="{FF2B5EF4-FFF2-40B4-BE49-F238E27FC236}">
              <a16:creationId xmlns:a16="http://schemas.microsoft.com/office/drawing/2014/main" id="{A9A3908A-AB04-4B5C-B87C-BAEA530FD878}"/>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a:extLst>
            <a:ext uri="{FF2B5EF4-FFF2-40B4-BE49-F238E27FC236}">
              <a16:creationId xmlns:a16="http://schemas.microsoft.com/office/drawing/2014/main" id="{0B514B10-FDE6-4AEF-810D-A80E7A7BDE89}"/>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6" name="有形固定資産減価償却率平均値テキスト">
          <a:extLst>
            <a:ext uri="{FF2B5EF4-FFF2-40B4-BE49-F238E27FC236}">
              <a16:creationId xmlns:a16="http://schemas.microsoft.com/office/drawing/2014/main" id="{2BBDB226-7616-4EC4-9CB9-E4586F2A3E33}"/>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7" name="フローチャート: 判断 76">
          <a:extLst>
            <a:ext uri="{FF2B5EF4-FFF2-40B4-BE49-F238E27FC236}">
              <a16:creationId xmlns:a16="http://schemas.microsoft.com/office/drawing/2014/main" id="{8FB65B1B-F2AE-4AB9-B888-59A14EF17483}"/>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8" name="フローチャート: 判断 77">
          <a:extLst>
            <a:ext uri="{FF2B5EF4-FFF2-40B4-BE49-F238E27FC236}">
              <a16:creationId xmlns:a16="http://schemas.microsoft.com/office/drawing/2014/main" id="{AFE15B02-6245-4231-8577-3BA7CD6BB788}"/>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9" name="フローチャート: 判断 78">
          <a:extLst>
            <a:ext uri="{FF2B5EF4-FFF2-40B4-BE49-F238E27FC236}">
              <a16:creationId xmlns:a16="http://schemas.microsoft.com/office/drawing/2014/main" id="{EEA2B74E-8858-4B3C-BD1F-C9034E883D38}"/>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0" name="フローチャート: 判断 79">
          <a:extLst>
            <a:ext uri="{FF2B5EF4-FFF2-40B4-BE49-F238E27FC236}">
              <a16:creationId xmlns:a16="http://schemas.microsoft.com/office/drawing/2014/main" id="{46C22790-C631-46AC-8ACA-C88A3152A56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CDC91938-117D-46B0-93BE-F00057B9B8B1}"/>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39184AB-68ED-47E6-8CC9-574E3FE1B05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5841D47-411D-44B6-A80D-E17BB49D8C6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E9F85AF-8C40-4614-A681-E5599CD728A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CBA3FA8-7AC6-427E-A8B3-E0A24117BB8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0FA598A-1B3F-4B5D-B96B-F18029EB54F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87" name="楕円 86">
          <a:extLst>
            <a:ext uri="{FF2B5EF4-FFF2-40B4-BE49-F238E27FC236}">
              <a16:creationId xmlns:a16="http://schemas.microsoft.com/office/drawing/2014/main" id="{70DF0C96-0428-46E9-9BEE-4EF2D923C3B6}"/>
            </a:ext>
          </a:extLst>
        </xdr:cNvPr>
        <xdr:cNvSpPr/>
      </xdr:nvSpPr>
      <xdr:spPr>
        <a:xfrm>
          <a:off x="47117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8" name="有形固定資産減価償却率該当値テキスト">
          <a:extLst>
            <a:ext uri="{FF2B5EF4-FFF2-40B4-BE49-F238E27FC236}">
              <a16:creationId xmlns:a16="http://schemas.microsoft.com/office/drawing/2014/main" id="{DD40BE33-4DB0-4A7B-936F-4EDB8126C6F3}"/>
            </a:ext>
          </a:extLst>
        </xdr:cNvPr>
        <xdr:cNvSpPr txBox="1"/>
      </xdr:nvSpPr>
      <xdr:spPr>
        <a:xfrm>
          <a:off x="4813300" y="53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9" name="楕円 88">
          <a:extLst>
            <a:ext uri="{FF2B5EF4-FFF2-40B4-BE49-F238E27FC236}">
              <a16:creationId xmlns:a16="http://schemas.microsoft.com/office/drawing/2014/main" id="{6D1122A2-D5DE-4779-A2D1-8C6AD105F659}"/>
            </a:ext>
          </a:extLst>
        </xdr:cNvPr>
        <xdr:cNvSpPr/>
      </xdr:nvSpPr>
      <xdr:spPr>
        <a:xfrm>
          <a:off x="4000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31</xdr:row>
      <xdr:rowOff>57573</xdr:rowOff>
    </xdr:to>
    <xdr:cxnSp macro="">
      <xdr:nvCxnSpPr>
        <xdr:cNvPr id="90" name="直線コネクタ 89">
          <a:extLst>
            <a:ext uri="{FF2B5EF4-FFF2-40B4-BE49-F238E27FC236}">
              <a16:creationId xmlns:a16="http://schemas.microsoft.com/office/drawing/2014/main" id="{1C206D23-D99E-476C-A475-C2347A528FCA}"/>
            </a:ext>
          </a:extLst>
        </xdr:cNvPr>
        <xdr:cNvCxnSpPr/>
      </xdr:nvCxnSpPr>
      <xdr:spPr>
        <a:xfrm>
          <a:off x="4051300" y="5250180"/>
          <a:ext cx="7112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1" name="楕円 90">
          <a:extLst>
            <a:ext uri="{FF2B5EF4-FFF2-40B4-BE49-F238E27FC236}">
              <a16:creationId xmlns:a16="http://schemas.microsoft.com/office/drawing/2014/main" id="{DF6DA20C-799C-4D59-8551-6DB8CA9F2768}"/>
            </a:ext>
          </a:extLst>
        </xdr:cNvPr>
        <xdr:cNvSpPr/>
      </xdr:nvSpPr>
      <xdr:spPr>
        <a:xfrm>
          <a:off x="3238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106680</xdr:rowOff>
    </xdr:to>
    <xdr:cxnSp macro="">
      <xdr:nvCxnSpPr>
        <xdr:cNvPr id="92" name="直線コネクタ 91">
          <a:extLst>
            <a:ext uri="{FF2B5EF4-FFF2-40B4-BE49-F238E27FC236}">
              <a16:creationId xmlns:a16="http://schemas.microsoft.com/office/drawing/2014/main" id="{2CA2E13F-4A8D-4CA9-B009-01CCBF9E0B2B}"/>
            </a:ext>
          </a:extLst>
        </xdr:cNvPr>
        <xdr:cNvCxnSpPr/>
      </xdr:nvCxnSpPr>
      <xdr:spPr>
        <a:xfrm>
          <a:off x="3289300" y="516382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93" name="楕円 92">
          <a:extLst>
            <a:ext uri="{FF2B5EF4-FFF2-40B4-BE49-F238E27FC236}">
              <a16:creationId xmlns:a16="http://schemas.microsoft.com/office/drawing/2014/main" id="{EFD27E75-25D2-4BB6-BD97-0C7F72E276A3}"/>
            </a:ext>
          </a:extLst>
        </xdr:cNvPr>
        <xdr:cNvSpPr/>
      </xdr:nvSpPr>
      <xdr:spPr>
        <a:xfrm>
          <a:off x="2476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30</xdr:row>
      <xdr:rowOff>20320</xdr:rowOff>
    </xdr:to>
    <xdr:cxnSp macro="">
      <xdr:nvCxnSpPr>
        <xdr:cNvPr id="94" name="直線コネクタ 93">
          <a:extLst>
            <a:ext uri="{FF2B5EF4-FFF2-40B4-BE49-F238E27FC236}">
              <a16:creationId xmlns:a16="http://schemas.microsoft.com/office/drawing/2014/main" id="{90B5129A-9A32-4BE3-B10A-5296987B296F}"/>
            </a:ext>
          </a:extLst>
        </xdr:cNvPr>
        <xdr:cNvCxnSpPr/>
      </xdr:nvCxnSpPr>
      <xdr:spPr>
        <a:xfrm>
          <a:off x="2527300" y="509545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5" name="楕円 94">
          <a:extLst>
            <a:ext uri="{FF2B5EF4-FFF2-40B4-BE49-F238E27FC236}">
              <a16:creationId xmlns:a16="http://schemas.microsoft.com/office/drawing/2014/main" id="{892D6EA0-917E-4573-8DFD-A36EFEE085A5}"/>
            </a:ext>
          </a:extLst>
        </xdr:cNvPr>
        <xdr:cNvSpPr/>
      </xdr:nvSpPr>
      <xdr:spPr>
        <a:xfrm>
          <a:off x="17145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55033</xdr:rowOff>
    </xdr:from>
    <xdr:to>
      <xdr:col>11</xdr:col>
      <xdr:colOff>136525</xdr:colOff>
      <xdr:row>29</xdr:row>
      <xdr:rowOff>123402</xdr:rowOff>
    </xdr:to>
    <xdr:cxnSp macro="">
      <xdr:nvCxnSpPr>
        <xdr:cNvPr id="96" name="直線コネクタ 95">
          <a:extLst>
            <a:ext uri="{FF2B5EF4-FFF2-40B4-BE49-F238E27FC236}">
              <a16:creationId xmlns:a16="http://schemas.microsoft.com/office/drawing/2014/main" id="{E5E6B4C8-2340-46A1-8088-85E0470D723D}"/>
            </a:ext>
          </a:extLst>
        </xdr:cNvPr>
        <xdr:cNvCxnSpPr/>
      </xdr:nvCxnSpPr>
      <xdr:spPr>
        <a:xfrm>
          <a:off x="1765300" y="502708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7" name="n_1aveValue有形固定資産減価償却率">
          <a:extLst>
            <a:ext uri="{FF2B5EF4-FFF2-40B4-BE49-F238E27FC236}">
              <a16:creationId xmlns:a16="http://schemas.microsoft.com/office/drawing/2014/main" id="{9C3EF694-E708-4C79-A5E3-BAE969434864}"/>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852E17E2-C20F-451E-8EC8-90B0FFB03050}"/>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9" name="n_3aveValue有形固定資産減価償却率">
          <a:extLst>
            <a:ext uri="{FF2B5EF4-FFF2-40B4-BE49-F238E27FC236}">
              <a16:creationId xmlns:a16="http://schemas.microsoft.com/office/drawing/2014/main" id="{99CBBBDA-A73B-420D-BF7A-1E36CB0BBB70}"/>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CD2DD13D-113D-4EE0-B6A7-25E965DFAE8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101" name="n_1mainValue有形固定資産減価償却率">
          <a:extLst>
            <a:ext uri="{FF2B5EF4-FFF2-40B4-BE49-F238E27FC236}">
              <a16:creationId xmlns:a16="http://schemas.microsoft.com/office/drawing/2014/main" id="{9F5FFCF8-D49A-42E2-AF4E-78E07BC58E58}"/>
            </a:ext>
          </a:extLst>
        </xdr:cNvPr>
        <xdr:cNvSpPr txBox="1"/>
      </xdr:nvSpPr>
      <xdr:spPr>
        <a:xfrm>
          <a:off x="38360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102" name="n_2mainValue有形固定資産減価償却率">
          <a:extLst>
            <a:ext uri="{FF2B5EF4-FFF2-40B4-BE49-F238E27FC236}">
              <a16:creationId xmlns:a16="http://schemas.microsoft.com/office/drawing/2014/main" id="{4FCE7EFF-B6B3-4997-B749-C43AA061F996}"/>
            </a:ext>
          </a:extLst>
        </xdr:cNvPr>
        <xdr:cNvSpPr txBox="1"/>
      </xdr:nvSpPr>
      <xdr:spPr>
        <a:xfrm>
          <a:off x="3086744" y="48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103" name="n_3mainValue有形固定資産減価償却率">
          <a:extLst>
            <a:ext uri="{FF2B5EF4-FFF2-40B4-BE49-F238E27FC236}">
              <a16:creationId xmlns:a16="http://schemas.microsoft.com/office/drawing/2014/main" id="{4E0C7732-2A14-4789-9032-E4E8586289AB}"/>
            </a:ext>
          </a:extLst>
        </xdr:cNvPr>
        <xdr:cNvSpPr txBox="1"/>
      </xdr:nvSpPr>
      <xdr:spPr>
        <a:xfrm>
          <a:off x="2324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4" name="n_4mainValue有形固定資産減価償却率">
          <a:extLst>
            <a:ext uri="{FF2B5EF4-FFF2-40B4-BE49-F238E27FC236}">
              <a16:creationId xmlns:a16="http://schemas.microsoft.com/office/drawing/2014/main" id="{FF3AA423-6EB6-4706-8D9F-976F3B3B7937}"/>
            </a:ext>
          </a:extLst>
        </xdr:cNvPr>
        <xdr:cNvSpPr txBox="1"/>
      </xdr:nvSpPr>
      <xdr:spPr>
        <a:xfrm>
          <a:off x="1562744" y="475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B02ED5F-7D73-4992-8BC9-FC141189D1A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9A20941D-B115-46A3-A7E1-6BD36EF43EF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0005539-330B-4B49-9203-95C7F4D3614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A1E81D4-E40A-4A40-8459-40E3DECDBCC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36DADA1-E245-4FE4-B7C2-CE31474A539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DE8B21A4-61A0-4684-A44B-759B7D02455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B959A093-78B6-4F9D-A4D7-DE17BD64BDC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0D320DA-C483-4FE8-9D71-A30DE7ED2BB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9C8634D5-CCBD-46D3-8C65-DBD0C9BA87E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863B6FC-7422-4E0B-A0CE-7462B22D9E6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310E8F47-A4E3-403E-87CD-EF0C59F3F70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DFF99C9-4EFC-4D34-99F9-ED8952BD080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188E84D7-161A-4835-859A-5E7DDCB00DD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今年度の債務償還比率は、前年から</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en-US" altLang="ja-JP" sz="1100">
              <a:latin typeface="ＭＳ Ｐゴシック" panose="020B0600070205080204" pitchFamily="50" charset="-128"/>
              <a:ea typeface="ＭＳ Ｐゴシック" panose="020B0600070205080204" pitchFamily="50" charset="-128"/>
            </a:rPr>
            <a:t>264.6</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218.6</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小中一貫校舎建設に係る地方債の償還や、ふるさと応援寄附金基金等の充当可能基金の増加により債務償還比率は減少している。今後も地方債の抑制に努め、債務償還比率が上昇しないよう取り組んでいく。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68B4AEC8-A1D4-4AA5-9B48-BBF60F2DAA6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434F4B8-91DB-4A3C-8967-15C4D8A4289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3F2494D-6008-4D34-9983-49D039EA4BB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A1BD246-FF52-4C3B-A00B-088558EC3971}"/>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688C3365-C082-4230-8E10-5DA506C25A02}"/>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D761CE31-B35E-4BEA-AA25-F5A8D444ED7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ED289A48-5C93-4CFF-BB10-731437BE76AC}"/>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9C834BF7-B538-4ABB-B652-0CF0DAE3501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6CDBDAA4-3EA0-4912-B390-AAC7A31DFCF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E23752A7-9AD6-4385-AEA6-E59DA3D777A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25F00035-4298-418E-B674-D7338924BBD6}"/>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71D39659-2498-4D65-AABF-2E7972D8ED8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41E78DD9-5802-494C-9694-5F603ACBDB82}"/>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681BA617-DBFA-4667-BABA-482AFC5974AE}"/>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B3830DD2-73AA-4A21-B3CF-937106FFECA9}"/>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B90D6ADA-0893-4CFD-BB4D-9D08002BD20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8D81B2A-F27B-42C2-B7FD-450CF1F7740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2290DBD4-8564-41C2-9697-D624FCDE538A}"/>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6C0A1775-4780-49EF-81AE-E0D2D5E0811C}"/>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F0A2FED4-CD13-4A1F-A90D-7DAEDFFA426C}"/>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6CCE8179-113C-4771-B260-B6A79D3B5BD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4AC081C1-0BFE-40CE-ADB2-D111332D9A57}"/>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0" name="債務償還比率平均値テキスト">
          <a:extLst>
            <a:ext uri="{FF2B5EF4-FFF2-40B4-BE49-F238E27FC236}">
              <a16:creationId xmlns:a16="http://schemas.microsoft.com/office/drawing/2014/main" id="{9DDD9F89-D8DA-4107-A0D6-321F39E6CB98}"/>
            </a:ext>
          </a:extLst>
        </xdr:cNvPr>
        <xdr:cNvSpPr txBox="1"/>
      </xdr:nvSpPr>
      <xdr:spPr>
        <a:xfrm>
          <a:off x="14846300" y="4914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8EAA34A4-4874-4B8F-BD10-D36EDE16264D}"/>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BACB0565-F604-457E-B753-FD4EFE1C95B7}"/>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B39A9820-402E-4270-9A04-E8B74BFEA90D}"/>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677366B5-7029-40FA-956D-E742D6E65627}"/>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19124A49-9D49-4584-9FD9-42CE43684F85}"/>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1F545A1-6965-430A-A1A7-FDD5F737EE3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7E9CF6F-6A5E-4F36-96D2-6F937D3483C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7ADB9DA-6590-49A0-B72B-C13C76AE477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3A3C36B-356C-4622-82C5-52787528F09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161E0A7-9301-4E3A-9F14-FB0B700899E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81988</xdr:rowOff>
    </xdr:from>
    <xdr:to>
      <xdr:col>76</xdr:col>
      <xdr:colOff>73025</xdr:colOff>
      <xdr:row>28</xdr:row>
      <xdr:rowOff>12138</xdr:rowOff>
    </xdr:to>
    <xdr:sp macro="" textlink="">
      <xdr:nvSpPr>
        <xdr:cNvPr id="151" name="楕円 150">
          <a:extLst>
            <a:ext uri="{FF2B5EF4-FFF2-40B4-BE49-F238E27FC236}">
              <a16:creationId xmlns:a16="http://schemas.microsoft.com/office/drawing/2014/main" id="{0A38386E-8B34-47DA-A8BE-A3ADB979071E}"/>
            </a:ext>
          </a:extLst>
        </xdr:cNvPr>
        <xdr:cNvSpPr/>
      </xdr:nvSpPr>
      <xdr:spPr>
        <a:xfrm>
          <a:off x="14744700" y="47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104865</xdr:rowOff>
    </xdr:from>
    <xdr:ext cx="469744" cy="259045"/>
    <xdr:sp macro="" textlink="">
      <xdr:nvSpPr>
        <xdr:cNvPr id="152" name="債務償還比率該当値テキスト">
          <a:extLst>
            <a:ext uri="{FF2B5EF4-FFF2-40B4-BE49-F238E27FC236}">
              <a16:creationId xmlns:a16="http://schemas.microsoft.com/office/drawing/2014/main" id="{6BEAA9A9-681F-4247-9B15-3AFE3798BD53}"/>
            </a:ext>
          </a:extLst>
        </xdr:cNvPr>
        <xdr:cNvSpPr txBox="1"/>
      </xdr:nvSpPr>
      <xdr:spPr>
        <a:xfrm>
          <a:off x="14846300" y="45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8823</xdr:rowOff>
    </xdr:from>
    <xdr:to>
      <xdr:col>72</xdr:col>
      <xdr:colOff>123825</xdr:colOff>
      <xdr:row>28</xdr:row>
      <xdr:rowOff>110423</xdr:rowOff>
    </xdr:to>
    <xdr:sp macro="" textlink="">
      <xdr:nvSpPr>
        <xdr:cNvPr id="153" name="楕円 152">
          <a:extLst>
            <a:ext uri="{FF2B5EF4-FFF2-40B4-BE49-F238E27FC236}">
              <a16:creationId xmlns:a16="http://schemas.microsoft.com/office/drawing/2014/main" id="{41170F01-36A6-4DC4-A7E9-CA03DD34F17D}"/>
            </a:ext>
          </a:extLst>
        </xdr:cNvPr>
        <xdr:cNvSpPr/>
      </xdr:nvSpPr>
      <xdr:spPr>
        <a:xfrm>
          <a:off x="14033500" y="48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132788</xdr:rowOff>
    </xdr:from>
    <xdr:to>
      <xdr:col>76</xdr:col>
      <xdr:colOff>22225</xdr:colOff>
      <xdr:row>28</xdr:row>
      <xdr:rowOff>59623</xdr:rowOff>
    </xdr:to>
    <xdr:cxnSp macro="">
      <xdr:nvCxnSpPr>
        <xdr:cNvPr id="154" name="直線コネクタ 153">
          <a:extLst>
            <a:ext uri="{FF2B5EF4-FFF2-40B4-BE49-F238E27FC236}">
              <a16:creationId xmlns:a16="http://schemas.microsoft.com/office/drawing/2014/main" id="{373F7F7C-C0A6-464A-814F-E403AC38A34D}"/>
            </a:ext>
          </a:extLst>
        </xdr:cNvPr>
        <xdr:cNvCxnSpPr/>
      </xdr:nvCxnSpPr>
      <xdr:spPr>
        <a:xfrm flipV="1">
          <a:off x="14084300" y="4761938"/>
          <a:ext cx="711200" cy="9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81304</xdr:rowOff>
    </xdr:from>
    <xdr:to>
      <xdr:col>68</xdr:col>
      <xdr:colOff>123825</xdr:colOff>
      <xdr:row>29</xdr:row>
      <xdr:rowOff>11454</xdr:rowOff>
    </xdr:to>
    <xdr:sp macro="" textlink="">
      <xdr:nvSpPr>
        <xdr:cNvPr id="155" name="楕円 154">
          <a:extLst>
            <a:ext uri="{FF2B5EF4-FFF2-40B4-BE49-F238E27FC236}">
              <a16:creationId xmlns:a16="http://schemas.microsoft.com/office/drawing/2014/main" id="{13F4D441-19C2-40B8-B4DD-4646A6108B9F}"/>
            </a:ext>
          </a:extLst>
        </xdr:cNvPr>
        <xdr:cNvSpPr/>
      </xdr:nvSpPr>
      <xdr:spPr>
        <a:xfrm>
          <a:off x="13271500" y="48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59623</xdr:rowOff>
    </xdr:from>
    <xdr:to>
      <xdr:col>72</xdr:col>
      <xdr:colOff>73025</xdr:colOff>
      <xdr:row>28</xdr:row>
      <xdr:rowOff>132104</xdr:rowOff>
    </xdr:to>
    <xdr:cxnSp macro="">
      <xdr:nvCxnSpPr>
        <xdr:cNvPr id="156" name="直線コネクタ 155">
          <a:extLst>
            <a:ext uri="{FF2B5EF4-FFF2-40B4-BE49-F238E27FC236}">
              <a16:creationId xmlns:a16="http://schemas.microsoft.com/office/drawing/2014/main" id="{7818E2D0-B8F9-46FA-B34D-28B38C38A2B7}"/>
            </a:ext>
          </a:extLst>
        </xdr:cNvPr>
        <xdr:cNvCxnSpPr/>
      </xdr:nvCxnSpPr>
      <xdr:spPr>
        <a:xfrm flipV="1">
          <a:off x="13322300" y="4860223"/>
          <a:ext cx="7620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106220</xdr:rowOff>
    </xdr:from>
    <xdr:to>
      <xdr:col>64</xdr:col>
      <xdr:colOff>123825</xdr:colOff>
      <xdr:row>30</xdr:row>
      <xdr:rowOff>36370</xdr:rowOff>
    </xdr:to>
    <xdr:sp macro="" textlink="">
      <xdr:nvSpPr>
        <xdr:cNvPr id="157" name="楕円 156">
          <a:extLst>
            <a:ext uri="{FF2B5EF4-FFF2-40B4-BE49-F238E27FC236}">
              <a16:creationId xmlns:a16="http://schemas.microsoft.com/office/drawing/2014/main" id="{081A69F0-BE4E-4CF2-8FB5-75099DA417E8}"/>
            </a:ext>
          </a:extLst>
        </xdr:cNvPr>
        <xdr:cNvSpPr/>
      </xdr:nvSpPr>
      <xdr:spPr>
        <a:xfrm>
          <a:off x="12509500" y="50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132104</xdr:rowOff>
    </xdr:from>
    <xdr:to>
      <xdr:col>68</xdr:col>
      <xdr:colOff>73025</xdr:colOff>
      <xdr:row>29</xdr:row>
      <xdr:rowOff>157020</xdr:rowOff>
    </xdr:to>
    <xdr:cxnSp macro="">
      <xdr:nvCxnSpPr>
        <xdr:cNvPr id="158" name="直線コネクタ 157">
          <a:extLst>
            <a:ext uri="{FF2B5EF4-FFF2-40B4-BE49-F238E27FC236}">
              <a16:creationId xmlns:a16="http://schemas.microsoft.com/office/drawing/2014/main" id="{5D246591-6A45-4177-BE02-03977B2152EC}"/>
            </a:ext>
          </a:extLst>
        </xdr:cNvPr>
        <xdr:cNvCxnSpPr/>
      </xdr:nvCxnSpPr>
      <xdr:spPr>
        <a:xfrm flipV="1">
          <a:off x="12560300" y="4932704"/>
          <a:ext cx="762000" cy="19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88954</xdr:rowOff>
    </xdr:from>
    <xdr:to>
      <xdr:col>60</xdr:col>
      <xdr:colOff>123825</xdr:colOff>
      <xdr:row>33</xdr:row>
      <xdr:rowOff>19104</xdr:rowOff>
    </xdr:to>
    <xdr:sp macro="" textlink="">
      <xdr:nvSpPr>
        <xdr:cNvPr id="159" name="楕円 158">
          <a:extLst>
            <a:ext uri="{FF2B5EF4-FFF2-40B4-BE49-F238E27FC236}">
              <a16:creationId xmlns:a16="http://schemas.microsoft.com/office/drawing/2014/main" id="{13397326-6D40-4F63-BE2F-CFB74D48734D}"/>
            </a:ext>
          </a:extLst>
        </xdr:cNvPr>
        <xdr:cNvSpPr/>
      </xdr:nvSpPr>
      <xdr:spPr>
        <a:xfrm>
          <a:off x="11747500" y="55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157020</xdr:rowOff>
    </xdr:from>
    <xdr:to>
      <xdr:col>64</xdr:col>
      <xdr:colOff>73025</xdr:colOff>
      <xdr:row>32</xdr:row>
      <xdr:rowOff>139754</xdr:rowOff>
    </xdr:to>
    <xdr:cxnSp macro="">
      <xdr:nvCxnSpPr>
        <xdr:cNvPr id="160" name="直線コネクタ 159">
          <a:extLst>
            <a:ext uri="{FF2B5EF4-FFF2-40B4-BE49-F238E27FC236}">
              <a16:creationId xmlns:a16="http://schemas.microsoft.com/office/drawing/2014/main" id="{2DD62FBD-14BE-4B23-B93E-547D4CD61AFB}"/>
            </a:ext>
          </a:extLst>
        </xdr:cNvPr>
        <xdr:cNvCxnSpPr/>
      </xdr:nvCxnSpPr>
      <xdr:spPr>
        <a:xfrm flipV="1">
          <a:off x="11798300" y="5129070"/>
          <a:ext cx="762000" cy="49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1" name="n_1aveValue債務償還比率">
          <a:extLst>
            <a:ext uri="{FF2B5EF4-FFF2-40B4-BE49-F238E27FC236}">
              <a16:creationId xmlns:a16="http://schemas.microsoft.com/office/drawing/2014/main" id="{ECA17EBB-5F59-48BC-83FF-69C07C4C4A55}"/>
            </a:ext>
          </a:extLst>
        </xdr:cNvPr>
        <xdr:cNvSpPr txBox="1"/>
      </xdr:nvSpPr>
      <xdr:spPr>
        <a:xfrm>
          <a:off x="13836727" y="50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2" name="n_2aveValue債務償還比率">
          <a:extLst>
            <a:ext uri="{FF2B5EF4-FFF2-40B4-BE49-F238E27FC236}">
              <a16:creationId xmlns:a16="http://schemas.microsoft.com/office/drawing/2014/main" id="{A6D76568-41F2-44D1-94BF-C5E45EE06CF1}"/>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63" name="n_3aveValue債務償還比率">
          <a:extLst>
            <a:ext uri="{FF2B5EF4-FFF2-40B4-BE49-F238E27FC236}">
              <a16:creationId xmlns:a16="http://schemas.microsoft.com/office/drawing/2014/main" id="{8B108605-67C8-497C-8AD0-39F3FDF70FBD}"/>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64" name="n_4aveValue債務償還比率">
          <a:extLst>
            <a:ext uri="{FF2B5EF4-FFF2-40B4-BE49-F238E27FC236}">
              <a16:creationId xmlns:a16="http://schemas.microsoft.com/office/drawing/2014/main" id="{5AAE13FC-76FC-4EFB-93C2-AF607158B7F8}"/>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126950</xdr:rowOff>
    </xdr:from>
    <xdr:ext cx="469744" cy="259045"/>
    <xdr:sp macro="" textlink="">
      <xdr:nvSpPr>
        <xdr:cNvPr id="165" name="n_1mainValue債務償還比率">
          <a:extLst>
            <a:ext uri="{FF2B5EF4-FFF2-40B4-BE49-F238E27FC236}">
              <a16:creationId xmlns:a16="http://schemas.microsoft.com/office/drawing/2014/main" id="{C1A959A0-C05F-4F09-B55F-7D0FA66214E5}"/>
            </a:ext>
          </a:extLst>
        </xdr:cNvPr>
        <xdr:cNvSpPr txBox="1"/>
      </xdr:nvSpPr>
      <xdr:spPr>
        <a:xfrm>
          <a:off x="13836727" y="45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27981</xdr:rowOff>
    </xdr:from>
    <xdr:ext cx="469744" cy="259045"/>
    <xdr:sp macro="" textlink="">
      <xdr:nvSpPr>
        <xdr:cNvPr id="166" name="n_2mainValue債務償還比率">
          <a:extLst>
            <a:ext uri="{FF2B5EF4-FFF2-40B4-BE49-F238E27FC236}">
              <a16:creationId xmlns:a16="http://schemas.microsoft.com/office/drawing/2014/main" id="{7B67610E-BD76-4087-B256-443F44C25790}"/>
            </a:ext>
          </a:extLst>
        </xdr:cNvPr>
        <xdr:cNvSpPr txBox="1"/>
      </xdr:nvSpPr>
      <xdr:spPr>
        <a:xfrm>
          <a:off x="13087427" y="46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27497</xdr:rowOff>
    </xdr:from>
    <xdr:ext cx="469744" cy="259045"/>
    <xdr:sp macro="" textlink="">
      <xdr:nvSpPr>
        <xdr:cNvPr id="167" name="n_3mainValue債務償還比率">
          <a:extLst>
            <a:ext uri="{FF2B5EF4-FFF2-40B4-BE49-F238E27FC236}">
              <a16:creationId xmlns:a16="http://schemas.microsoft.com/office/drawing/2014/main" id="{E2E5CADF-B167-4762-9AB4-04C4FEF2196B}"/>
            </a:ext>
          </a:extLst>
        </xdr:cNvPr>
        <xdr:cNvSpPr txBox="1"/>
      </xdr:nvSpPr>
      <xdr:spPr>
        <a:xfrm>
          <a:off x="12325427" y="51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10231</xdr:rowOff>
    </xdr:from>
    <xdr:ext cx="560923" cy="259045"/>
    <xdr:sp macro="" textlink="">
      <xdr:nvSpPr>
        <xdr:cNvPr id="168" name="n_4mainValue債務償還比率">
          <a:extLst>
            <a:ext uri="{FF2B5EF4-FFF2-40B4-BE49-F238E27FC236}">
              <a16:creationId xmlns:a16="http://schemas.microsoft.com/office/drawing/2014/main" id="{E7E24B03-F40C-4241-8CF5-4A6B80BF0493}"/>
            </a:ext>
          </a:extLst>
        </xdr:cNvPr>
        <xdr:cNvSpPr txBox="1"/>
      </xdr:nvSpPr>
      <xdr:spPr>
        <a:xfrm>
          <a:off x="11517838" y="56680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B7EE64F6-7F54-4B87-B799-CD112345AC2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83338D9-832C-4DA4-AAF5-3CECBEBF007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71E9E651-D2FC-4522-832A-6252BB34B43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CEA95CAB-68C4-44C9-AE41-33209A9B85B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4ED25EB3-48E3-40BD-8795-61ADF5C92BC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C50125D2-E39C-42E2-BB45-30CBF47B4B2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2F93DE-3E6F-456F-9165-9EB001043E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5055BE-57F8-4D8D-B2F3-90D36651EB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21D863-0F63-4F03-9BDC-DDA5F7AC5B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248BCB-6528-4AF4-8356-4E14F3C6A6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D901AD-F211-415E-BEBE-6CD141AB63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EBCE7D-032B-4930-BC74-BF2D6EC2F0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20092C-C363-4C27-B87A-823ED47CDD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0CB2C3-A04C-4A41-88B6-5572F192E2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F9F89B-8540-4352-AEDC-1A396AABA3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FA9621-9FCE-400A-BDBB-2440E6419A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3128E9-02D8-49F8-9A4E-92D6CCF1A2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BDB880-4D27-4D79-95FF-EA62D7D506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415AE6-A348-4C61-B400-46F31FD637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546AA7-B64D-4D3E-944B-5E3AD34709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7A1809-E65A-4D67-9CC1-665231BCE7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D19E89-9ED4-40E9-AC24-E4F10B81A69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C227F6-07A8-4FD5-A1ED-A8295EA999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6A7DF2-9C9F-432C-87A9-B1E830AF13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532B7D-F020-4C5D-AABD-0AC72205EF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B22802-54F6-4B06-B90D-122EF60349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121D06-7369-4A65-8F10-2321048CFB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0881E9-5436-47B6-A450-9FA1DD0724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EA6E00-B65C-4332-8A14-E3720A3829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E8FD36-C431-406C-B18E-41E9FE4775D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518E22-3615-4251-9ACE-06CAF0076E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B73883-42B2-4D97-ACBC-EC80119BF5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C1DAFA-39CE-4321-AC6C-0E2B791A86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6B39E0-E987-4576-A080-B077397E8E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236D3B-CA6D-4948-B24F-5A3FB8B062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ED166B-6E53-4245-9E6E-34B4E17A995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818BC3-AC55-4711-8A63-6AE3D9C27A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A5A46C-49FF-410B-9BC1-E44893D9E0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08E0FA-5B3A-4ED8-A9ED-4101E383BC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B99AC2-7270-49EC-894B-E014113989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CCFBAD-D61A-462E-976F-B833982E40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FE15C2-8536-4641-909B-FA67C35929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05FC02-0AD7-42D5-8F94-2B5E0AAFB5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CD793B-230B-4B14-88B6-E8F21EF618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D4164D-3696-4FD9-80D1-2705B41786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B9C409-5EFA-4FF6-BA0E-2F2B9B7072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54CA54E-AA9E-4C3E-99CB-B1D9976FFE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710EE7E-924D-4C06-AFED-3C3EF77C585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3D2985-3660-4BB0-8D1D-C6F2081889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D360B7B-0656-42AB-A47A-0D3AA16969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6EAC6CC-5721-4B3D-99E6-1F6241A2C2E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4B18CFC-6EBD-4FC0-A676-0271391E759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552008E-6B88-466D-9AC8-0AE2A08BD99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514D874-7A1B-4CD9-8BED-6D7FAF9078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FCE9316-EA04-4D0B-B171-79E567382A6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81DB91-188E-4250-A27E-7630CBA87A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B704863-2E32-4D44-BBCF-56D133D2162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E63DB2F-B86F-4C94-8D1C-92171E7F778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42CCFF-93D5-4689-83CF-965521370D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A446A1-EC2A-442F-B1AF-8FE2984ED64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D9C63C4-E853-4BF9-8841-3CCE9DFA26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FCC42C7A-3BEF-4178-BF1F-213F62472BAC}"/>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D2A78996-C841-49FC-B865-82A5EA23730F}"/>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2F74EDCC-419D-478C-B669-7248EC3C7BD9}"/>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E096EE38-4842-45FC-B584-F7095ACD77FF}"/>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42844FF-312E-4647-B0E9-ED77EF67976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5901DBD4-2FF2-4F0B-9BFA-8A446E8A45A1}"/>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6AF599F8-6256-4019-A30B-11982C164CEB}"/>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B8FB5E00-E5CC-4E09-A935-1237B61BFCB5}"/>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B7A1DEE5-693A-4622-8D1C-D92C4A137AC2}"/>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B5BA16F-6D7C-4EC4-9DB1-DB54D93F3B9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B44B5C39-151F-4926-A09E-9478470159B1}"/>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EA8E52-D318-4F6C-8C49-389A0C207D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B3D473-D1E4-44A1-A390-0ACCE44CB8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CA4D47-7C90-4326-84AF-07B653D0036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A2C953-21C9-48DD-9F0D-43637BB239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88B6DB-B5AB-45F0-827B-E47BEE852A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130175</xdr:rowOff>
    </xdr:from>
    <xdr:to>
      <xdr:col>24</xdr:col>
      <xdr:colOff>114300</xdr:colOff>
      <xdr:row>39</xdr:row>
      <xdr:rowOff>60325</xdr:rowOff>
    </xdr:to>
    <xdr:sp macro="" textlink="">
      <xdr:nvSpPr>
        <xdr:cNvPr id="73" name="楕円 72">
          <a:extLst>
            <a:ext uri="{FF2B5EF4-FFF2-40B4-BE49-F238E27FC236}">
              <a16:creationId xmlns:a16="http://schemas.microsoft.com/office/drawing/2014/main" id="{0DF2A7E7-1837-42C9-B3F8-F85984EA0EB9}"/>
            </a:ext>
          </a:extLst>
        </xdr:cNvPr>
        <xdr:cNvSpPr/>
      </xdr:nvSpPr>
      <xdr:spPr>
        <a:xfrm>
          <a:off x="4584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108602</xdr:rowOff>
    </xdr:from>
    <xdr:ext cx="405111" cy="259045"/>
    <xdr:sp macro="" textlink="">
      <xdr:nvSpPr>
        <xdr:cNvPr id="74" name="【道路】&#10;有形固定資産減価償却率該当値テキスト">
          <a:extLst>
            <a:ext uri="{FF2B5EF4-FFF2-40B4-BE49-F238E27FC236}">
              <a16:creationId xmlns:a16="http://schemas.microsoft.com/office/drawing/2014/main" id="{0E3BCF2E-AACE-4E74-93DB-C12563D606B9}"/>
            </a:ext>
          </a:extLst>
        </xdr:cNvPr>
        <xdr:cNvSpPr txBox="1"/>
      </xdr:nvSpPr>
      <xdr:spPr>
        <a:xfrm>
          <a:off x="4673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5" name="楕円 74">
          <a:extLst>
            <a:ext uri="{FF2B5EF4-FFF2-40B4-BE49-F238E27FC236}">
              <a16:creationId xmlns:a16="http://schemas.microsoft.com/office/drawing/2014/main" id="{517954C1-789B-4187-9556-19E6D8FFC383}"/>
            </a:ext>
          </a:extLst>
        </xdr:cNvPr>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xdr:rowOff>
    </xdr:from>
    <xdr:to>
      <xdr:col>24</xdr:col>
      <xdr:colOff>63500</xdr:colOff>
      <xdr:row>39</xdr:row>
      <xdr:rowOff>13335</xdr:rowOff>
    </xdr:to>
    <xdr:cxnSp macro="">
      <xdr:nvCxnSpPr>
        <xdr:cNvPr id="76" name="直線コネクタ 75">
          <a:extLst>
            <a:ext uri="{FF2B5EF4-FFF2-40B4-BE49-F238E27FC236}">
              <a16:creationId xmlns:a16="http://schemas.microsoft.com/office/drawing/2014/main" id="{66F1C6EE-CDC7-46DD-AB86-2E4AC4481C25}"/>
            </a:ext>
          </a:extLst>
        </xdr:cNvPr>
        <xdr:cNvCxnSpPr/>
      </xdr:nvCxnSpPr>
      <xdr:spPr>
        <a:xfrm flipV="1">
          <a:off x="3797300" y="66960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7" name="楕円 76">
          <a:extLst>
            <a:ext uri="{FF2B5EF4-FFF2-40B4-BE49-F238E27FC236}">
              <a16:creationId xmlns:a16="http://schemas.microsoft.com/office/drawing/2014/main" id="{A7A53687-E2A7-4549-9E76-E987AE55D274}"/>
            </a:ext>
          </a:extLst>
        </xdr:cNvPr>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154305</xdr:rowOff>
    </xdr:from>
    <xdr:to>
      <xdr:col>19</xdr:col>
      <xdr:colOff>177800</xdr:colOff>
      <xdr:row>39</xdr:row>
      <xdr:rowOff>13335</xdr:rowOff>
    </xdr:to>
    <xdr:cxnSp macro="">
      <xdr:nvCxnSpPr>
        <xdr:cNvPr id="78" name="直線コネクタ 77">
          <a:extLst>
            <a:ext uri="{FF2B5EF4-FFF2-40B4-BE49-F238E27FC236}">
              <a16:creationId xmlns:a16="http://schemas.microsoft.com/office/drawing/2014/main" id="{CEA7377E-C455-4154-A82D-3B109732A331}"/>
            </a:ext>
          </a:extLst>
        </xdr:cNvPr>
        <xdr:cNvCxnSpPr/>
      </xdr:nvCxnSpPr>
      <xdr:spPr>
        <a:xfrm>
          <a:off x="2908300" y="6669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80645</xdr:rowOff>
    </xdr:from>
    <xdr:to>
      <xdr:col>10</xdr:col>
      <xdr:colOff>165100</xdr:colOff>
      <xdr:row>39</xdr:row>
      <xdr:rowOff>10795</xdr:rowOff>
    </xdr:to>
    <xdr:sp macro="" textlink="">
      <xdr:nvSpPr>
        <xdr:cNvPr id="79" name="楕円 78">
          <a:extLst>
            <a:ext uri="{FF2B5EF4-FFF2-40B4-BE49-F238E27FC236}">
              <a16:creationId xmlns:a16="http://schemas.microsoft.com/office/drawing/2014/main" id="{50F9AC56-DA74-4080-A3FF-62163D30CF3B}"/>
            </a:ext>
          </a:extLst>
        </xdr:cNvPr>
        <xdr:cNvSpPr/>
      </xdr:nvSpPr>
      <xdr:spPr>
        <a:xfrm>
          <a:off x="1968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131445</xdr:rowOff>
    </xdr:from>
    <xdr:to>
      <xdr:col>15</xdr:col>
      <xdr:colOff>50800</xdr:colOff>
      <xdr:row>38</xdr:row>
      <xdr:rowOff>154305</xdr:rowOff>
    </xdr:to>
    <xdr:cxnSp macro="">
      <xdr:nvCxnSpPr>
        <xdr:cNvPr id="80" name="直線コネクタ 79">
          <a:extLst>
            <a:ext uri="{FF2B5EF4-FFF2-40B4-BE49-F238E27FC236}">
              <a16:creationId xmlns:a16="http://schemas.microsoft.com/office/drawing/2014/main" id="{2224FE5F-E9B2-4FA8-86F6-6581E1749F55}"/>
            </a:ext>
          </a:extLst>
        </xdr:cNvPr>
        <xdr:cNvCxnSpPr/>
      </xdr:nvCxnSpPr>
      <xdr:spPr>
        <a:xfrm>
          <a:off x="2019300" y="6646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55880</xdr:rowOff>
    </xdr:from>
    <xdr:to>
      <xdr:col>6</xdr:col>
      <xdr:colOff>38100</xdr:colOff>
      <xdr:row>38</xdr:row>
      <xdr:rowOff>157480</xdr:rowOff>
    </xdr:to>
    <xdr:sp macro="" textlink="">
      <xdr:nvSpPr>
        <xdr:cNvPr id="81" name="楕円 80">
          <a:extLst>
            <a:ext uri="{FF2B5EF4-FFF2-40B4-BE49-F238E27FC236}">
              <a16:creationId xmlns:a16="http://schemas.microsoft.com/office/drawing/2014/main" id="{955B261C-0481-47B0-8D1E-5021CA609365}"/>
            </a:ext>
          </a:extLst>
        </xdr:cNvPr>
        <xdr:cNvSpPr/>
      </xdr:nvSpPr>
      <xdr:spPr>
        <a:xfrm>
          <a:off x="107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106680</xdr:rowOff>
    </xdr:from>
    <xdr:to>
      <xdr:col>10</xdr:col>
      <xdr:colOff>114300</xdr:colOff>
      <xdr:row>38</xdr:row>
      <xdr:rowOff>131445</xdr:rowOff>
    </xdr:to>
    <xdr:cxnSp macro="">
      <xdr:nvCxnSpPr>
        <xdr:cNvPr id="82" name="直線コネクタ 81">
          <a:extLst>
            <a:ext uri="{FF2B5EF4-FFF2-40B4-BE49-F238E27FC236}">
              <a16:creationId xmlns:a16="http://schemas.microsoft.com/office/drawing/2014/main" id="{2712677B-CE88-48E0-81A9-D259691086A5}"/>
            </a:ext>
          </a:extLst>
        </xdr:cNvPr>
        <xdr:cNvCxnSpPr/>
      </xdr:nvCxnSpPr>
      <xdr:spPr>
        <a:xfrm>
          <a:off x="1130300" y="66217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7EA7BD4D-F17C-4CBC-B6D7-395FA4501266}"/>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10A68081-9DE8-4960-9E80-5B77FC30C31D}"/>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4012DBE5-48D8-48E0-A0CD-F3353A6EFFD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8BD298E0-319B-4D2C-9AF1-CF073D9F0776}"/>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3876A539-1411-4DD7-8927-069518166964}"/>
            </a:ext>
          </a:extLst>
        </xdr:cNvPr>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88" name="n_2mainValue【道路】&#10;有形固定資産減価償却率">
          <a:extLst>
            <a:ext uri="{FF2B5EF4-FFF2-40B4-BE49-F238E27FC236}">
              <a16:creationId xmlns:a16="http://schemas.microsoft.com/office/drawing/2014/main" id="{2CBBE367-A9AB-4482-B0C4-E560FD992D03}"/>
            </a:ext>
          </a:extLst>
        </xdr:cNvPr>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1922</xdr:rowOff>
    </xdr:from>
    <xdr:ext cx="405111" cy="259045"/>
    <xdr:sp macro="" textlink="">
      <xdr:nvSpPr>
        <xdr:cNvPr id="89" name="n_3mainValue【道路】&#10;有形固定資産減価償却率">
          <a:extLst>
            <a:ext uri="{FF2B5EF4-FFF2-40B4-BE49-F238E27FC236}">
              <a16:creationId xmlns:a16="http://schemas.microsoft.com/office/drawing/2014/main" id="{28221FA8-5E8D-495C-8C68-4542D4A223C9}"/>
            </a:ext>
          </a:extLst>
        </xdr:cNvPr>
        <xdr:cNvSpPr txBox="1"/>
      </xdr:nvSpPr>
      <xdr:spPr>
        <a:xfrm>
          <a:off x="1816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D49E529A-F203-41AD-BF95-F0CC4E3C1EE2}"/>
            </a:ext>
          </a:extLst>
        </xdr:cNvPr>
        <xdr:cNvSpPr txBox="1"/>
      </xdr:nvSpPr>
      <xdr:spPr>
        <a:xfrm>
          <a:off x="927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778BE6B-F738-4BD4-A010-D38D93EED4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81CE6A8-DB73-47FE-BE19-FB63A42FCE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23D7132-1077-419D-8D07-9A575D5D65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2E7D808-2394-442A-BCCD-D23C8E9B19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9948E9-561E-49D8-912D-A06B3844E3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E0AEA5A-FA6C-4593-A29A-FED55E7B27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F2292C8-0C15-4F99-9DBA-5D28A66468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D2BC4C9-CE4E-4AA9-8983-5F4EB0882B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231D976-4E15-4738-B9D9-71A17FA028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8CF6C8F-6E2B-4DAC-893E-A2EE8881F8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60B19B4-C6E3-40E2-8212-97D646B7DF5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78C8DE1-9AB0-4EF6-ACEE-CF1698FE1B6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3DF9CED-7C0F-49B8-89E5-72E7C99B657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DD3E989-2A04-4A2D-AA9E-D9148302FF0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60D66EA-A48F-4FB2-8968-1E651636D2E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290652CD-EECE-467B-8C26-49DCE361BE1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0A4C126-4F7A-4896-8F68-2451409F227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CBCB19AE-D0C2-4264-B339-360E1E23184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9274A84-7FF3-4823-A9F4-F9295F5D03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CC5B8BF-CBF9-47C9-BFF5-F8FE4C47CD4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731FBA6-E267-407D-AFDC-69CFF23FF6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832230EA-6F6A-44EE-ADA6-3F095DECBCBE}"/>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3D1E4E87-7084-4A85-9F1A-D30D3D904D0D}"/>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3225847D-7B8D-4B7A-A764-B4DD72CD8C1A}"/>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EB88A7FE-17B2-4161-A207-3A6FDE945F5B}"/>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321AEA8F-3796-4F85-98B4-06CBDD2B372F}"/>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8E89492-FF03-4396-B369-55BCFB2BA1D1}"/>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98A73F30-8844-4F7D-9426-B75934438002}"/>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88A68119-3ED3-4AF3-A1AF-F9227ECEF37D}"/>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246CA43C-D6C3-4FA6-9E2E-EB058DBB7BF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9FFEAB66-DB5E-401A-A74F-5E633AE29888}"/>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46DFDBD7-8BBD-45B0-875B-6E89EEE5074A}"/>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C80F6CC-B20B-4130-98A6-0B85C56454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C735AE0-C91C-476C-BAE0-5FA113EE5E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D57120-0D58-4134-BCD9-592152742F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D6AD12-DFD6-4F74-8D79-ADCAFDD47F4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41B492-4DAE-412E-86A7-3BD483B498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6334</xdr:rowOff>
    </xdr:from>
    <xdr:to>
      <xdr:col>55</xdr:col>
      <xdr:colOff>50800</xdr:colOff>
      <xdr:row>41</xdr:row>
      <xdr:rowOff>107934</xdr:rowOff>
    </xdr:to>
    <xdr:sp macro="" textlink="">
      <xdr:nvSpPr>
        <xdr:cNvPr id="128" name="楕円 127">
          <a:extLst>
            <a:ext uri="{FF2B5EF4-FFF2-40B4-BE49-F238E27FC236}">
              <a16:creationId xmlns:a16="http://schemas.microsoft.com/office/drawing/2014/main" id="{37ED438A-3D06-4048-B46C-A07C9933D469}"/>
            </a:ext>
          </a:extLst>
        </xdr:cNvPr>
        <xdr:cNvSpPr/>
      </xdr:nvSpPr>
      <xdr:spPr>
        <a:xfrm>
          <a:off x="10426700" y="70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92711</xdr:rowOff>
    </xdr:from>
    <xdr:ext cx="469744" cy="259045"/>
    <xdr:sp macro="" textlink="">
      <xdr:nvSpPr>
        <xdr:cNvPr id="129" name="【道路】&#10;一人当たり延長該当値テキスト">
          <a:extLst>
            <a:ext uri="{FF2B5EF4-FFF2-40B4-BE49-F238E27FC236}">
              <a16:creationId xmlns:a16="http://schemas.microsoft.com/office/drawing/2014/main" id="{7B549F45-47A5-475B-AD4D-1148D2895A76}"/>
            </a:ext>
          </a:extLst>
        </xdr:cNvPr>
        <xdr:cNvSpPr txBox="1"/>
      </xdr:nvSpPr>
      <xdr:spPr>
        <a:xfrm>
          <a:off x="10515600" y="695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7560</xdr:rowOff>
    </xdr:from>
    <xdr:to>
      <xdr:col>50</xdr:col>
      <xdr:colOff>165100</xdr:colOff>
      <xdr:row>41</xdr:row>
      <xdr:rowOff>109160</xdr:rowOff>
    </xdr:to>
    <xdr:sp macro="" textlink="">
      <xdr:nvSpPr>
        <xdr:cNvPr id="130" name="楕円 129">
          <a:extLst>
            <a:ext uri="{FF2B5EF4-FFF2-40B4-BE49-F238E27FC236}">
              <a16:creationId xmlns:a16="http://schemas.microsoft.com/office/drawing/2014/main" id="{DCE5B194-0FB5-4978-B799-5CC449B0F220}"/>
            </a:ext>
          </a:extLst>
        </xdr:cNvPr>
        <xdr:cNvSpPr/>
      </xdr:nvSpPr>
      <xdr:spPr>
        <a:xfrm>
          <a:off x="9588500" y="70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57134</xdr:rowOff>
    </xdr:from>
    <xdr:to>
      <xdr:col>55</xdr:col>
      <xdr:colOff>0</xdr:colOff>
      <xdr:row>41</xdr:row>
      <xdr:rowOff>58360</xdr:rowOff>
    </xdr:to>
    <xdr:cxnSp macro="">
      <xdr:nvCxnSpPr>
        <xdr:cNvPr id="131" name="直線コネクタ 130">
          <a:extLst>
            <a:ext uri="{FF2B5EF4-FFF2-40B4-BE49-F238E27FC236}">
              <a16:creationId xmlns:a16="http://schemas.microsoft.com/office/drawing/2014/main" id="{E107D903-36F3-4B9F-AFE4-15E3E18876C5}"/>
            </a:ext>
          </a:extLst>
        </xdr:cNvPr>
        <xdr:cNvCxnSpPr/>
      </xdr:nvCxnSpPr>
      <xdr:spPr>
        <a:xfrm flipV="1">
          <a:off x="9639300" y="7086584"/>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6883</xdr:rowOff>
    </xdr:from>
    <xdr:to>
      <xdr:col>46</xdr:col>
      <xdr:colOff>38100</xdr:colOff>
      <xdr:row>41</xdr:row>
      <xdr:rowOff>108483</xdr:rowOff>
    </xdr:to>
    <xdr:sp macro="" textlink="">
      <xdr:nvSpPr>
        <xdr:cNvPr id="132" name="楕円 131">
          <a:extLst>
            <a:ext uri="{FF2B5EF4-FFF2-40B4-BE49-F238E27FC236}">
              <a16:creationId xmlns:a16="http://schemas.microsoft.com/office/drawing/2014/main" id="{9C0137DF-6AFA-4E5F-B37E-92F5D5602248}"/>
            </a:ext>
          </a:extLst>
        </xdr:cNvPr>
        <xdr:cNvSpPr/>
      </xdr:nvSpPr>
      <xdr:spPr>
        <a:xfrm>
          <a:off x="8699500" y="70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57683</xdr:rowOff>
    </xdr:from>
    <xdr:to>
      <xdr:col>50</xdr:col>
      <xdr:colOff>114300</xdr:colOff>
      <xdr:row>41</xdr:row>
      <xdr:rowOff>58360</xdr:rowOff>
    </xdr:to>
    <xdr:cxnSp macro="">
      <xdr:nvCxnSpPr>
        <xdr:cNvPr id="133" name="直線コネクタ 132">
          <a:extLst>
            <a:ext uri="{FF2B5EF4-FFF2-40B4-BE49-F238E27FC236}">
              <a16:creationId xmlns:a16="http://schemas.microsoft.com/office/drawing/2014/main" id="{A57C33C5-26AA-4AC2-A0B8-15BD003F89CA}"/>
            </a:ext>
          </a:extLst>
        </xdr:cNvPr>
        <xdr:cNvCxnSpPr/>
      </xdr:nvCxnSpPr>
      <xdr:spPr>
        <a:xfrm>
          <a:off x="8750300" y="7087133"/>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8529</xdr:rowOff>
    </xdr:from>
    <xdr:to>
      <xdr:col>41</xdr:col>
      <xdr:colOff>101600</xdr:colOff>
      <xdr:row>41</xdr:row>
      <xdr:rowOff>110129</xdr:rowOff>
    </xdr:to>
    <xdr:sp macro="" textlink="">
      <xdr:nvSpPr>
        <xdr:cNvPr id="134" name="楕円 133">
          <a:extLst>
            <a:ext uri="{FF2B5EF4-FFF2-40B4-BE49-F238E27FC236}">
              <a16:creationId xmlns:a16="http://schemas.microsoft.com/office/drawing/2014/main" id="{BE3D3D16-B9AB-45A2-A189-549A4E66C4C6}"/>
            </a:ext>
          </a:extLst>
        </xdr:cNvPr>
        <xdr:cNvSpPr/>
      </xdr:nvSpPr>
      <xdr:spPr>
        <a:xfrm>
          <a:off x="7810500" y="70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57683</xdr:rowOff>
    </xdr:from>
    <xdr:to>
      <xdr:col>45</xdr:col>
      <xdr:colOff>177800</xdr:colOff>
      <xdr:row>41</xdr:row>
      <xdr:rowOff>59329</xdr:rowOff>
    </xdr:to>
    <xdr:cxnSp macro="">
      <xdr:nvCxnSpPr>
        <xdr:cNvPr id="135" name="直線コネクタ 134">
          <a:extLst>
            <a:ext uri="{FF2B5EF4-FFF2-40B4-BE49-F238E27FC236}">
              <a16:creationId xmlns:a16="http://schemas.microsoft.com/office/drawing/2014/main" id="{C5305DDD-11F5-4187-8AEC-61D39D8D342C}"/>
            </a:ext>
          </a:extLst>
        </xdr:cNvPr>
        <xdr:cNvCxnSpPr/>
      </xdr:nvCxnSpPr>
      <xdr:spPr>
        <a:xfrm flipV="1">
          <a:off x="7861300" y="708713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10175</xdr:rowOff>
    </xdr:from>
    <xdr:to>
      <xdr:col>36</xdr:col>
      <xdr:colOff>165100</xdr:colOff>
      <xdr:row>41</xdr:row>
      <xdr:rowOff>111775</xdr:rowOff>
    </xdr:to>
    <xdr:sp macro="" textlink="">
      <xdr:nvSpPr>
        <xdr:cNvPr id="136" name="楕円 135">
          <a:extLst>
            <a:ext uri="{FF2B5EF4-FFF2-40B4-BE49-F238E27FC236}">
              <a16:creationId xmlns:a16="http://schemas.microsoft.com/office/drawing/2014/main" id="{F4C17BAD-96C5-4482-85B4-CA8E4DAB6C70}"/>
            </a:ext>
          </a:extLst>
        </xdr:cNvPr>
        <xdr:cNvSpPr/>
      </xdr:nvSpPr>
      <xdr:spPr>
        <a:xfrm>
          <a:off x="6921500" y="70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59329</xdr:rowOff>
    </xdr:from>
    <xdr:to>
      <xdr:col>41</xdr:col>
      <xdr:colOff>50800</xdr:colOff>
      <xdr:row>41</xdr:row>
      <xdr:rowOff>60975</xdr:rowOff>
    </xdr:to>
    <xdr:cxnSp macro="">
      <xdr:nvCxnSpPr>
        <xdr:cNvPr id="137" name="直線コネクタ 136">
          <a:extLst>
            <a:ext uri="{FF2B5EF4-FFF2-40B4-BE49-F238E27FC236}">
              <a16:creationId xmlns:a16="http://schemas.microsoft.com/office/drawing/2014/main" id="{E7B3B2C2-5445-44D3-9344-7A363AC6C87B}"/>
            </a:ext>
          </a:extLst>
        </xdr:cNvPr>
        <xdr:cNvCxnSpPr/>
      </xdr:nvCxnSpPr>
      <xdr:spPr>
        <a:xfrm flipV="1">
          <a:off x="6972300" y="708877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8AF913C5-11C7-4F0C-A01F-DEC351B03563}"/>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7281C7B5-FD6C-4A50-A8E9-EB27FDDBB6B6}"/>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91465F8-113A-4453-9B72-406C4346976A}"/>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A5149EB7-2E05-475B-80F9-689958B1445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100287</xdr:rowOff>
    </xdr:from>
    <xdr:ext cx="469744" cy="259045"/>
    <xdr:sp macro="" textlink="">
      <xdr:nvSpPr>
        <xdr:cNvPr id="142" name="n_1mainValue【道路】&#10;一人当たり延長">
          <a:extLst>
            <a:ext uri="{FF2B5EF4-FFF2-40B4-BE49-F238E27FC236}">
              <a16:creationId xmlns:a16="http://schemas.microsoft.com/office/drawing/2014/main" id="{BE1F4BFC-F512-43F1-B74B-32FDA4449796}"/>
            </a:ext>
          </a:extLst>
        </xdr:cNvPr>
        <xdr:cNvSpPr txBox="1"/>
      </xdr:nvSpPr>
      <xdr:spPr>
        <a:xfrm>
          <a:off x="9391727" y="712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99610</xdr:rowOff>
    </xdr:from>
    <xdr:ext cx="469744" cy="259045"/>
    <xdr:sp macro="" textlink="">
      <xdr:nvSpPr>
        <xdr:cNvPr id="143" name="n_2mainValue【道路】&#10;一人当たり延長">
          <a:extLst>
            <a:ext uri="{FF2B5EF4-FFF2-40B4-BE49-F238E27FC236}">
              <a16:creationId xmlns:a16="http://schemas.microsoft.com/office/drawing/2014/main" id="{1880F616-CA03-4166-B964-490F037C10FC}"/>
            </a:ext>
          </a:extLst>
        </xdr:cNvPr>
        <xdr:cNvSpPr txBox="1"/>
      </xdr:nvSpPr>
      <xdr:spPr>
        <a:xfrm>
          <a:off x="8515427" y="712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101256</xdr:rowOff>
    </xdr:from>
    <xdr:ext cx="469744" cy="259045"/>
    <xdr:sp macro="" textlink="">
      <xdr:nvSpPr>
        <xdr:cNvPr id="144" name="n_3mainValue【道路】&#10;一人当たり延長">
          <a:extLst>
            <a:ext uri="{FF2B5EF4-FFF2-40B4-BE49-F238E27FC236}">
              <a16:creationId xmlns:a16="http://schemas.microsoft.com/office/drawing/2014/main" id="{381AFD7C-8676-45D1-90D5-BE1129E1D6CF}"/>
            </a:ext>
          </a:extLst>
        </xdr:cNvPr>
        <xdr:cNvSpPr txBox="1"/>
      </xdr:nvSpPr>
      <xdr:spPr>
        <a:xfrm>
          <a:off x="7626427" y="713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102902</xdr:rowOff>
    </xdr:from>
    <xdr:ext cx="469744" cy="259045"/>
    <xdr:sp macro="" textlink="">
      <xdr:nvSpPr>
        <xdr:cNvPr id="145" name="n_4mainValue【道路】&#10;一人当たり延長">
          <a:extLst>
            <a:ext uri="{FF2B5EF4-FFF2-40B4-BE49-F238E27FC236}">
              <a16:creationId xmlns:a16="http://schemas.microsoft.com/office/drawing/2014/main" id="{C5274778-36FE-45A0-884A-241DDA4AB28C}"/>
            </a:ext>
          </a:extLst>
        </xdr:cNvPr>
        <xdr:cNvSpPr txBox="1"/>
      </xdr:nvSpPr>
      <xdr:spPr>
        <a:xfrm>
          <a:off x="6737427" y="713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8D11795-55F9-4C1F-B996-D00156A24A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29796A9-222F-497B-A982-1E34B77B7C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E1D3501-0624-48B8-A860-B16B86D4DB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83A7D76-E063-431C-A91B-B53970643C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2E9A075-429E-422C-AB98-F0FDD9BC31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02F3C4C-6FA3-426C-93FF-2348ED8484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A0EDD3D-A195-43CE-9235-D4F32A7A5C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432956D-896F-4751-9A79-11C0575E4C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1BD63F2-007F-42BC-9DD1-BDAD6E381BF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E1CC81D-7A1A-4B68-8B10-06F968A742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42EF3F0-D808-4B4A-A71C-A8956DC5F9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FE7D886-1E0A-4093-BC6F-56C7D293BC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21EBF19-5C86-4DE8-A355-5A049BA0AE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1B54A32-8CBD-48A0-AAD9-5F68BE0EA55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FA7E7172-D590-4F0B-BA84-F61520F6A8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AC77E3F-73C9-4C32-BA87-761F47F8FF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24827CB-6461-4E50-B59A-20A76765A6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4719D8E-EA21-4559-BB8A-71C4824193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9C057A8-5E8A-45D7-BFCA-158D2DE965D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749E804-7C52-42CE-9812-2229EF7F7D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B759CF0-EB30-47A2-A263-7A428CB500B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A5EB968-958E-450F-8D62-9C0D144264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11464BE-0172-47B9-97D3-957376ECC3E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CB473DF-B469-4103-BB9F-BE98551749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F835F6C-5148-4D1F-9764-FCB695AC65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B42AA3CF-B59A-41C4-AFAA-6249D685A8D7}"/>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B5E33C5-FBFB-466C-9D54-46E995681A3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4EFBB24B-CC3A-4749-9DED-4C29C127D494}"/>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1461BCB-3BB7-4FB4-88F5-D812CA9953D5}"/>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89CEEE09-1E9E-4516-88C5-6E567529851C}"/>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188B780-A016-41DC-B27B-26BA66A832B4}"/>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1E82246C-1960-40B9-B573-0D9F45D4A188}"/>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82E0EAA1-5CA9-4321-AD43-DE40B2795C83}"/>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2D37E6B7-ADE5-4AE2-B4CF-DA1D0BEF3EFD}"/>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DE14FDEA-B5FD-4F4C-B28D-890A973DCAE9}"/>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62AAA9EA-7283-4E37-BDBB-D0AD570D080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E5B9B1-5457-48CE-A271-38ADEA5820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513E2AD-A082-4B25-9E87-C9F9E4B3A1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CEDCF4-94BA-4B81-9C68-E921C295F2E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D0352D-AF28-4C2F-A5C1-CE69B71E7F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73F0C-EFF9-4661-B250-5AB6FF5399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7" name="楕円 186">
          <a:extLst>
            <a:ext uri="{FF2B5EF4-FFF2-40B4-BE49-F238E27FC236}">
              <a16:creationId xmlns:a16="http://schemas.microsoft.com/office/drawing/2014/main" id="{61D07EB6-B93A-4B78-9843-87E3F57787E3}"/>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8DAEF0D-9E77-4B9A-8939-9A4049544ADB}"/>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89" name="楕円 188">
          <a:extLst>
            <a:ext uri="{FF2B5EF4-FFF2-40B4-BE49-F238E27FC236}">
              <a16:creationId xmlns:a16="http://schemas.microsoft.com/office/drawing/2014/main" id="{C57C31EE-16AC-450A-88F8-6CB27DB00A21}"/>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39188</xdr:rowOff>
    </xdr:to>
    <xdr:cxnSp macro="">
      <xdr:nvCxnSpPr>
        <xdr:cNvPr id="190" name="直線コネクタ 189">
          <a:extLst>
            <a:ext uri="{FF2B5EF4-FFF2-40B4-BE49-F238E27FC236}">
              <a16:creationId xmlns:a16="http://schemas.microsoft.com/office/drawing/2014/main" id="{ACCD577B-79D2-4CBF-8FFB-E1C2882A11B1}"/>
            </a:ext>
          </a:extLst>
        </xdr:cNvPr>
        <xdr:cNvCxnSpPr/>
      </xdr:nvCxnSpPr>
      <xdr:spPr>
        <a:xfrm>
          <a:off x="3797300" y="1065765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1" name="楕円 190">
          <a:extLst>
            <a:ext uri="{FF2B5EF4-FFF2-40B4-BE49-F238E27FC236}">
              <a16:creationId xmlns:a16="http://schemas.microsoft.com/office/drawing/2014/main" id="{CB129AE3-B5DC-401C-8DB9-BB468CB8F255}"/>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27759</xdr:rowOff>
    </xdr:to>
    <xdr:cxnSp macro="">
      <xdr:nvCxnSpPr>
        <xdr:cNvPr id="192" name="直線コネクタ 191">
          <a:extLst>
            <a:ext uri="{FF2B5EF4-FFF2-40B4-BE49-F238E27FC236}">
              <a16:creationId xmlns:a16="http://schemas.microsoft.com/office/drawing/2014/main" id="{CF0C7BA4-87AA-4A2E-B91F-C9FF43899D92}"/>
            </a:ext>
          </a:extLst>
        </xdr:cNvPr>
        <xdr:cNvCxnSpPr/>
      </xdr:nvCxnSpPr>
      <xdr:spPr>
        <a:xfrm>
          <a:off x="2908300" y="1063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193" name="楕円 192">
          <a:extLst>
            <a:ext uri="{FF2B5EF4-FFF2-40B4-BE49-F238E27FC236}">
              <a16:creationId xmlns:a16="http://schemas.microsoft.com/office/drawing/2014/main" id="{30614987-686C-46B3-B16D-DA7C270FCBE8}"/>
            </a:ext>
          </a:extLst>
        </xdr:cNvPr>
        <xdr:cNvSpPr/>
      </xdr:nvSpPr>
      <xdr:spPr>
        <a:xfrm>
          <a:off x="196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62</xdr:row>
      <xdr:rowOff>1633</xdr:rowOff>
    </xdr:to>
    <xdr:cxnSp macro="">
      <xdr:nvCxnSpPr>
        <xdr:cNvPr id="194" name="直線コネクタ 193">
          <a:extLst>
            <a:ext uri="{FF2B5EF4-FFF2-40B4-BE49-F238E27FC236}">
              <a16:creationId xmlns:a16="http://schemas.microsoft.com/office/drawing/2014/main" id="{14D6853E-2E61-4B73-B676-FECC5124BDD5}"/>
            </a:ext>
          </a:extLst>
        </xdr:cNvPr>
        <xdr:cNvCxnSpPr/>
      </xdr:nvCxnSpPr>
      <xdr:spPr>
        <a:xfrm>
          <a:off x="2019300" y="106135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5" name="楕円 194">
          <a:extLst>
            <a:ext uri="{FF2B5EF4-FFF2-40B4-BE49-F238E27FC236}">
              <a16:creationId xmlns:a16="http://schemas.microsoft.com/office/drawing/2014/main" id="{7256CCF5-4270-4387-B8EA-B86C90981283}"/>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155122</xdr:rowOff>
    </xdr:to>
    <xdr:cxnSp macro="">
      <xdr:nvCxnSpPr>
        <xdr:cNvPr id="196" name="直線コネクタ 195">
          <a:extLst>
            <a:ext uri="{FF2B5EF4-FFF2-40B4-BE49-F238E27FC236}">
              <a16:creationId xmlns:a16="http://schemas.microsoft.com/office/drawing/2014/main" id="{1E637262-8F8C-48F3-957D-97A63EF43E2F}"/>
            </a:ext>
          </a:extLst>
        </xdr:cNvPr>
        <xdr:cNvCxnSpPr/>
      </xdr:nvCxnSpPr>
      <xdr:spPr>
        <a:xfrm>
          <a:off x="1130300" y="105874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EFE1EDE-829C-45B1-912C-242F0A812C5E}"/>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BBADB29-451C-431B-B720-87C131600E4F}"/>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BBA97DB-0DF0-4B57-9AFE-841E59EC6465}"/>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FBC615E-E42E-4F3E-86D1-D41BB8CC5EA7}"/>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4FACFAD-14DA-432C-8B35-8F354D35EC27}"/>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C7B36EB-C6DC-4D2F-977A-91EA7223FBCD}"/>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84C3B80-82A8-492B-8A83-91DB785DC742}"/>
            </a:ext>
          </a:extLst>
        </xdr:cNvPr>
        <xdr:cNvSpPr txBox="1"/>
      </xdr:nvSpPr>
      <xdr:spPr>
        <a:xfrm>
          <a:off x="1816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8E2F4DB-00E3-44D8-A10F-17A252F35A4D}"/>
            </a:ext>
          </a:extLst>
        </xdr:cNvPr>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F288402-3AA6-4DDE-AA4B-A7ABBFB891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8F47256-DBF4-4313-9325-EC7E134BFA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6B8191B-C931-4E2C-82DB-AAF34583BD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400E1F5-240A-4D8A-B7A4-D2E2060A32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EF3FD63-E4C0-4E0A-B64F-0FBE91E6F9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87ECFF9-B2ED-45CE-96E1-B1752F29CB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604F33C-AB57-47BC-8538-156A9E5F2A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37A04AE-B2E3-47E3-B36A-DBEA6F7842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4443B63-A5E5-435A-B6AA-5B337CD4EB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7AAFDC3-A0FC-4608-B335-B6727071E8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16916C5-053C-4747-878F-486A8A975C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7AE87EFA-64DE-46F2-B84A-BD2BE8DBC07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3C8F08E-8ADA-4782-8A50-B9438230D33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1C754E0-30A5-429C-B6D8-24C9458EF1B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E118DF5-E842-4A2C-A3F5-235076C1AA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52AA612-2E7B-42B9-B78C-4A01FFCE2ED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4039F85-D4FF-47B4-A14F-EB32F9B370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D6F3E8F-3D1E-488F-A745-50DB4D89578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9E2C0A9-2DA6-4707-871B-5DAC7813D56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5FA36BA8-AF27-47A9-B9F2-B978107BA89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DA81871-5F69-408C-84F8-C3626D4F61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537A2161-E584-423D-90FC-6B6136387AE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C7127E6-7AA8-4A27-BBE1-EC78C9FEB8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BD770308-C0D1-4C40-B79B-05BE184BAC7D}"/>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2082216-53FD-4FE9-9279-FA519CDECE37}"/>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F5AF70CD-4455-48BB-B97F-4A5D687D9E05}"/>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E7DAA87-D738-4A3B-8991-CA14F97FE5D8}"/>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60E44C0-25F8-4B3A-B3BE-05833217491C}"/>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DC1FC05-28F7-4C29-8EB1-A43A3E046DAC}"/>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5C8B937D-51B3-4058-B78F-33580D92E0BC}"/>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D16E04F0-58EC-4842-A308-075BCA82A077}"/>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5EF7A377-6616-43CD-8A6A-D204F8DEFFC2}"/>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FBCA1544-24BC-49D0-B13A-DD69AA730B63}"/>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103BF27F-6CDF-4EDE-8677-6E962D802F7F}"/>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F543890-BF96-48EB-BE01-9D8757F76BE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CAC7D57-61C1-4643-8298-A33F4EC48A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01349BE-CCDC-406A-83A8-AF90B12607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EC84B5-08CA-4BE4-8F52-C1558ED0D9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0C8A5E-422A-4F97-9593-7153076972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131299</xdr:rowOff>
    </xdr:from>
    <xdr:to>
      <xdr:col>55</xdr:col>
      <xdr:colOff>50800</xdr:colOff>
      <xdr:row>64</xdr:row>
      <xdr:rowOff>61449</xdr:rowOff>
    </xdr:to>
    <xdr:sp macro="" textlink="">
      <xdr:nvSpPr>
        <xdr:cNvPr id="244" name="楕円 243">
          <a:extLst>
            <a:ext uri="{FF2B5EF4-FFF2-40B4-BE49-F238E27FC236}">
              <a16:creationId xmlns:a16="http://schemas.microsoft.com/office/drawing/2014/main" id="{0B2E0A5D-6907-4E70-AC02-2D6FAA8E1897}"/>
            </a:ext>
          </a:extLst>
        </xdr:cNvPr>
        <xdr:cNvSpPr/>
      </xdr:nvSpPr>
      <xdr:spPr>
        <a:xfrm>
          <a:off x="10426700" y="109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46226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45455755-E661-409D-9322-496B018082C2}"/>
            </a:ext>
          </a:extLst>
        </xdr:cNvPr>
        <xdr:cNvSpPr txBox="1"/>
      </xdr:nvSpPr>
      <xdr:spPr>
        <a:xfrm>
          <a:off x="10515600" y="1084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108669</xdr:rowOff>
    </xdr:from>
    <xdr:to>
      <xdr:col>50</xdr:col>
      <xdr:colOff>165100</xdr:colOff>
      <xdr:row>64</xdr:row>
      <xdr:rowOff>38819</xdr:rowOff>
    </xdr:to>
    <xdr:sp macro="" textlink="">
      <xdr:nvSpPr>
        <xdr:cNvPr id="246" name="楕円 245">
          <a:extLst>
            <a:ext uri="{FF2B5EF4-FFF2-40B4-BE49-F238E27FC236}">
              <a16:creationId xmlns:a16="http://schemas.microsoft.com/office/drawing/2014/main" id="{C452ADEA-83B0-4B8D-ABCB-09B17EAB9071}"/>
            </a:ext>
          </a:extLst>
        </xdr:cNvPr>
        <xdr:cNvSpPr/>
      </xdr:nvSpPr>
      <xdr:spPr>
        <a:xfrm>
          <a:off x="9588500" y="109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159469</xdr:rowOff>
    </xdr:from>
    <xdr:to>
      <xdr:col>55</xdr:col>
      <xdr:colOff>0</xdr:colOff>
      <xdr:row>64</xdr:row>
      <xdr:rowOff>10649</xdr:rowOff>
    </xdr:to>
    <xdr:cxnSp macro="">
      <xdr:nvCxnSpPr>
        <xdr:cNvPr id="247" name="直線コネクタ 246">
          <a:extLst>
            <a:ext uri="{FF2B5EF4-FFF2-40B4-BE49-F238E27FC236}">
              <a16:creationId xmlns:a16="http://schemas.microsoft.com/office/drawing/2014/main" id="{E657A55F-1549-4356-8468-2B7F073B056B}"/>
            </a:ext>
          </a:extLst>
        </xdr:cNvPr>
        <xdr:cNvCxnSpPr/>
      </xdr:nvCxnSpPr>
      <xdr:spPr>
        <a:xfrm>
          <a:off x="9639300" y="10960819"/>
          <a:ext cx="838200" cy="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110422</xdr:rowOff>
    </xdr:from>
    <xdr:to>
      <xdr:col>46</xdr:col>
      <xdr:colOff>38100</xdr:colOff>
      <xdr:row>64</xdr:row>
      <xdr:rowOff>40572</xdr:rowOff>
    </xdr:to>
    <xdr:sp macro="" textlink="">
      <xdr:nvSpPr>
        <xdr:cNvPr id="248" name="楕円 247">
          <a:extLst>
            <a:ext uri="{FF2B5EF4-FFF2-40B4-BE49-F238E27FC236}">
              <a16:creationId xmlns:a16="http://schemas.microsoft.com/office/drawing/2014/main" id="{62B9C2BE-D7BB-4DBE-B1DE-03F1B24B10F2}"/>
            </a:ext>
          </a:extLst>
        </xdr:cNvPr>
        <xdr:cNvSpPr/>
      </xdr:nvSpPr>
      <xdr:spPr>
        <a:xfrm>
          <a:off x="8699500" y="10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159469</xdr:rowOff>
    </xdr:from>
    <xdr:to>
      <xdr:col>50</xdr:col>
      <xdr:colOff>114300</xdr:colOff>
      <xdr:row>63</xdr:row>
      <xdr:rowOff>161222</xdr:rowOff>
    </xdr:to>
    <xdr:cxnSp macro="">
      <xdr:nvCxnSpPr>
        <xdr:cNvPr id="249" name="直線コネクタ 248">
          <a:extLst>
            <a:ext uri="{FF2B5EF4-FFF2-40B4-BE49-F238E27FC236}">
              <a16:creationId xmlns:a16="http://schemas.microsoft.com/office/drawing/2014/main" id="{8A7F75EC-0776-49A1-B5B7-862C522F2C77}"/>
            </a:ext>
          </a:extLst>
        </xdr:cNvPr>
        <xdr:cNvCxnSpPr/>
      </xdr:nvCxnSpPr>
      <xdr:spPr>
        <a:xfrm flipV="1">
          <a:off x="8750300" y="1096081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112864</xdr:rowOff>
    </xdr:from>
    <xdr:to>
      <xdr:col>41</xdr:col>
      <xdr:colOff>101600</xdr:colOff>
      <xdr:row>64</xdr:row>
      <xdr:rowOff>43014</xdr:rowOff>
    </xdr:to>
    <xdr:sp macro="" textlink="">
      <xdr:nvSpPr>
        <xdr:cNvPr id="250" name="楕円 249">
          <a:extLst>
            <a:ext uri="{FF2B5EF4-FFF2-40B4-BE49-F238E27FC236}">
              <a16:creationId xmlns:a16="http://schemas.microsoft.com/office/drawing/2014/main" id="{35CAD7C7-AC83-4C39-99B1-40D26D493D09}"/>
            </a:ext>
          </a:extLst>
        </xdr:cNvPr>
        <xdr:cNvSpPr/>
      </xdr:nvSpPr>
      <xdr:spPr>
        <a:xfrm>
          <a:off x="7810500" y="109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161222</xdr:rowOff>
    </xdr:from>
    <xdr:to>
      <xdr:col>45</xdr:col>
      <xdr:colOff>177800</xdr:colOff>
      <xdr:row>63</xdr:row>
      <xdr:rowOff>163664</xdr:rowOff>
    </xdr:to>
    <xdr:cxnSp macro="">
      <xdr:nvCxnSpPr>
        <xdr:cNvPr id="251" name="直線コネクタ 250">
          <a:extLst>
            <a:ext uri="{FF2B5EF4-FFF2-40B4-BE49-F238E27FC236}">
              <a16:creationId xmlns:a16="http://schemas.microsoft.com/office/drawing/2014/main" id="{EC7A3120-C2D8-41F7-9BDB-6709FDDF8005}"/>
            </a:ext>
          </a:extLst>
        </xdr:cNvPr>
        <xdr:cNvCxnSpPr/>
      </xdr:nvCxnSpPr>
      <xdr:spPr>
        <a:xfrm flipV="1">
          <a:off x="7861300" y="10962572"/>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114731</xdr:rowOff>
    </xdr:from>
    <xdr:to>
      <xdr:col>36</xdr:col>
      <xdr:colOff>165100</xdr:colOff>
      <xdr:row>64</xdr:row>
      <xdr:rowOff>44881</xdr:rowOff>
    </xdr:to>
    <xdr:sp macro="" textlink="">
      <xdr:nvSpPr>
        <xdr:cNvPr id="252" name="楕円 251">
          <a:extLst>
            <a:ext uri="{FF2B5EF4-FFF2-40B4-BE49-F238E27FC236}">
              <a16:creationId xmlns:a16="http://schemas.microsoft.com/office/drawing/2014/main" id="{AD4A49F2-4C9A-4073-A48A-F520C11FF9FD}"/>
            </a:ext>
          </a:extLst>
        </xdr:cNvPr>
        <xdr:cNvSpPr/>
      </xdr:nvSpPr>
      <xdr:spPr>
        <a:xfrm>
          <a:off x="6921500" y="109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163664</xdr:rowOff>
    </xdr:from>
    <xdr:to>
      <xdr:col>41</xdr:col>
      <xdr:colOff>50800</xdr:colOff>
      <xdr:row>63</xdr:row>
      <xdr:rowOff>165531</xdr:rowOff>
    </xdr:to>
    <xdr:cxnSp macro="">
      <xdr:nvCxnSpPr>
        <xdr:cNvPr id="253" name="直線コネクタ 252">
          <a:extLst>
            <a:ext uri="{FF2B5EF4-FFF2-40B4-BE49-F238E27FC236}">
              <a16:creationId xmlns:a16="http://schemas.microsoft.com/office/drawing/2014/main" id="{7ADF420E-85C7-499D-B8FF-425DBAAF0A49}"/>
            </a:ext>
          </a:extLst>
        </xdr:cNvPr>
        <xdr:cNvCxnSpPr/>
      </xdr:nvCxnSpPr>
      <xdr:spPr>
        <a:xfrm flipV="1">
          <a:off x="6972300" y="1096501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EE6E714-179D-43A9-A7BD-CFEB1183B47D}"/>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76FEA11-7C26-46FF-94BC-A4D49AEEEAEA}"/>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C6B4A4A-62A5-4526-996B-60358E799CFF}"/>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6F15064-80BE-4377-9C3C-020B78748672}"/>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29946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7E1188D7-FDED-4BA0-BB85-2C020A8DE491}"/>
            </a:ext>
          </a:extLst>
        </xdr:cNvPr>
        <xdr:cNvSpPr txBox="1"/>
      </xdr:nvSpPr>
      <xdr:spPr>
        <a:xfrm>
          <a:off x="9327095" y="1100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31699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EE83510-1A0A-4C64-9144-1BA10AB19C03}"/>
            </a:ext>
          </a:extLst>
        </xdr:cNvPr>
        <xdr:cNvSpPr txBox="1"/>
      </xdr:nvSpPr>
      <xdr:spPr>
        <a:xfrm>
          <a:off x="8450795" y="1100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34141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581100D-DB5F-4FE5-807A-EB582A8347F5}"/>
            </a:ext>
          </a:extLst>
        </xdr:cNvPr>
        <xdr:cNvSpPr txBox="1"/>
      </xdr:nvSpPr>
      <xdr:spPr>
        <a:xfrm>
          <a:off x="7561795" y="1100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36008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6DA85C6-1233-41E6-A204-D97C9CFF22DB}"/>
            </a:ext>
          </a:extLst>
        </xdr:cNvPr>
        <xdr:cNvSpPr txBox="1"/>
      </xdr:nvSpPr>
      <xdr:spPr>
        <a:xfrm>
          <a:off x="6672795" y="110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5FF8BB2-2E8F-41DA-8D67-908A8805F17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E8C2D12-72AD-4706-B19A-51FE8DC354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0FA98DC-4FD9-4B2F-8AF5-51CF137648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1EBCF0E-0511-4CB3-BC0C-19BAD0979D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B2A8F31-C26F-4EEA-BEE8-F07D46AF5C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0009216-D050-4EF9-91FE-82CCE61AB8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A20FBCB-5374-4B60-9292-01EE3C7FD4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421C700-B7F1-4888-87CA-DEA7930E49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7B37C50-3910-4C60-9091-C0917ADB0B8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397D8B8-0D45-42BF-8531-B6B19FE164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327529B-7DDD-4355-ADE7-F3D8626DC0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75A0980-BD69-44FD-BFE4-3C64C4FDAA6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85EA97BC-3479-4570-995F-0376CA6303E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D626E89-ADE5-4595-8F47-4AEF2EFCB9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D9976DE7-682C-4548-A5C2-12BC2A03C8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17533559-C03B-4AAF-B582-BACE743BC2C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002F092-AD87-4370-8D37-3612645B3CD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A912AD2-6FF8-47E2-B7F1-6FB1201BACA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138889D-07EC-424C-8FE8-8B68BD2BE6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8841DA81-AA48-4710-8F39-6DF71ABC221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540A4AD-15D8-42C7-86FD-2A9D38E6362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1137E61-23ED-4F0E-8F32-B08E94F593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EC6D5592-03B8-4079-BE63-6F6344E44A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F851783-14E3-4964-BA51-F09D17DFCB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6B52B30-889A-43D2-A82D-D49A06B7A5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FDA7C91-E9FC-4CE6-B325-C1C0261C3658}"/>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0620FEC-2DEC-4E8C-840D-B7A020B57A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4187B985-B515-4651-A9FD-DE1729DAB7E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6644BC7A-6BEE-4932-BC41-9F38A83392A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648A8C1-C52D-4720-B3DC-0913250A419D}"/>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3706BCB-A011-4924-AC44-0AD290779FE7}"/>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336EE4E5-96D0-4529-BD94-47A0CCDF1313}"/>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9150F764-40BE-41BD-BCB8-0A682954E858}"/>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64143F6C-E8D8-4326-B1B5-58EC670DF0B8}"/>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19C67832-1D22-4EE8-A6EA-028899E46D4B}"/>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14BCBB34-9442-49F5-825E-A52E18FE63FF}"/>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9D766F4-D74E-4B1B-BEC0-0E1A9D32D0E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0914C4D-CC91-4421-B21E-CD2C54D13C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EBE330-743F-4773-96F3-D8D377CD1B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3A5EC0B-761F-4C5C-AA6B-02A5490DEC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5899E46-3E46-4600-AF7D-EBE75C22B4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80373</xdr:rowOff>
    </xdr:from>
    <xdr:to>
      <xdr:col>24</xdr:col>
      <xdr:colOff>114300</xdr:colOff>
      <xdr:row>86</xdr:row>
      <xdr:rowOff>10523</xdr:rowOff>
    </xdr:to>
    <xdr:sp macro="" textlink="">
      <xdr:nvSpPr>
        <xdr:cNvPr id="303" name="楕円 302">
          <a:extLst>
            <a:ext uri="{FF2B5EF4-FFF2-40B4-BE49-F238E27FC236}">
              <a16:creationId xmlns:a16="http://schemas.microsoft.com/office/drawing/2014/main" id="{725BB93A-9D0C-4A55-9A0E-B86E5C65A4AD}"/>
            </a:ext>
          </a:extLst>
        </xdr:cNvPr>
        <xdr:cNvSpPr/>
      </xdr:nvSpPr>
      <xdr:spPr>
        <a:xfrm>
          <a:off x="4584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58800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B3515BF-C11C-4450-80E3-69E646D67E2F}"/>
            </a:ext>
          </a:extLst>
        </xdr:cNvPr>
        <xdr:cNvSpPr txBox="1"/>
      </xdr:nvSpPr>
      <xdr:spPr>
        <a:xfrm>
          <a:off x="4673600"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54248</xdr:rowOff>
    </xdr:from>
    <xdr:to>
      <xdr:col>20</xdr:col>
      <xdr:colOff>38100</xdr:colOff>
      <xdr:row>85</xdr:row>
      <xdr:rowOff>155848</xdr:rowOff>
    </xdr:to>
    <xdr:sp macro="" textlink="">
      <xdr:nvSpPr>
        <xdr:cNvPr id="305" name="楕円 304">
          <a:extLst>
            <a:ext uri="{FF2B5EF4-FFF2-40B4-BE49-F238E27FC236}">
              <a16:creationId xmlns:a16="http://schemas.microsoft.com/office/drawing/2014/main" id="{713F41F9-5A8B-4AD7-82C4-4B1E0F156E80}"/>
            </a:ext>
          </a:extLst>
        </xdr:cNvPr>
        <xdr:cNvSpPr/>
      </xdr:nvSpPr>
      <xdr:spPr>
        <a:xfrm>
          <a:off x="3746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105048</xdr:rowOff>
    </xdr:from>
    <xdr:to>
      <xdr:col>24</xdr:col>
      <xdr:colOff>63500</xdr:colOff>
      <xdr:row>85</xdr:row>
      <xdr:rowOff>131173</xdr:rowOff>
    </xdr:to>
    <xdr:cxnSp macro="">
      <xdr:nvCxnSpPr>
        <xdr:cNvPr id="306" name="直線コネクタ 305">
          <a:extLst>
            <a:ext uri="{FF2B5EF4-FFF2-40B4-BE49-F238E27FC236}">
              <a16:creationId xmlns:a16="http://schemas.microsoft.com/office/drawing/2014/main" id="{E52BF1F5-9144-42E8-B824-9CC1F4638D08}"/>
            </a:ext>
          </a:extLst>
        </xdr:cNvPr>
        <xdr:cNvCxnSpPr/>
      </xdr:nvCxnSpPr>
      <xdr:spPr>
        <a:xfrm>
          <a:off x="3797300" y="146782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26488</xdr:rowOff>
    </xdr:from>
    <xdr:to>
      <xdr:col>15</xdr:col>
      <xdr:colOff>101600</xdr:colOff>
      <xdr:row>85</xdr:row>
      <xdr:rowOff>128088</xdr:rowOff>
    </xdr:to>
    <xdr:sp macro="" textlink="">
      <xdr:nvSpPr>
        <xdr:cNvPr id="307" name="楕円 306">
          <a:extLst>
            <a:ext uri="{FF2B5EF4-FFF2-40B4-BE49-F238E27FC236}">
              <a16:creationId xmlns:a16="http://schemas.microsoft.com/office/drawing/2014/main" id="{4BAB404C-04EE-41C4-A459-236AD9552344}"/>
            </a:ext>
          </a:extLst>
        </xdr:cNvPr>
        <xdr:cNvSpPr/>
      </xdr:nvSpPr>
      <xdr:spPr>
        <a:xfrm>
          <a:off x="2857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77288</xdr:rowOff>
    </xdr:from>
    <xdr:to>
      <xdr:col>19</xdr:col>
      <xdr:colOff>177800</xdr:colOff>
      <xdr:row>85</xdr:row>
      <xdr:rowOff>105048</xdr:rowOff>
    </xdr:to>
    <xdr:cxnSp macro="">
      <xdr:nvCxnSpPr>
        <xdr:cNvPr id="308" name="直線コネクタ 307">
          <a:extLst>
            <a:ext uri="{FF2B5EF4-FFF2-40B4-BE49-F238E27FC236}">
              <a16:creationId xmlns:a16="http://schemas.microsoft.com/office/drawing/2014/main" id="{86D94AD3-2FC7-41F8-BE19-50095B2A97D8}"/>
            </a:ext>
          </a:extLst>
        </xdr:cNvPr>
        <xdr:cNvCxnSpPr/>
      </xdr:nvCxnSpPr>
      <xdr:spPr>
        <a:xfrm>
          <a:off x="2908300" y="146505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1995</xdr:rowOff>
    </xdr:from>
    <xdr:to>
      <xdr:col>10</xdr:col>
      <xdr:colOff>165100</xdr:colOff>
      <xdr:row>85</xdr:row>
      <xdr:rowOff>103595</xdr:rowOff>
    </xdr:to>
    <xdr:sp macro="" textlink="">
      <xdr:nvSpPr>
        <xdr:cNvPr id="309" name="楕円 308">
          <a:extLst>
            <a:ext uri="{FF2B5EF4-FFF2-40B4-BE49-F238E27FC236}">
              <a16:creationId xmlns:a16="http://schemas.microsoft.com/office/drawing/2014/main" id="{370305E4-93B2-4816-8558-DF03AC6EF157}"/>
            </a:ext>
          </a:extLst>
        </xdr:cNvPr>
        <xdr:cNvSpPr/>
      </xdr:nvSpPr>
      <xdr:spPr>
        <a:xfrm>
          <a:off x="1968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52795</xdr:rowOff>
    </xdr:from>
    <xdr:to>
      <xdr:col>15</xdr:col>
      <xdr:colOff>50800</xdr:colOff>
      <xdr:row>85</xdr:row>
      <xdr:rowOff>77288</xdr:rowOff>
    </xdr:to>
    <xdr:cxnSp macro="">
      <xdr:nvCxnSpPr>
        <xdr:cNvPr id="310" name="直線コネクタ 309">
          <a:extLst>
            <a:ext uri="{FF2B5EF4-FFF2-40B4-BE49-F238E27FC236}">
              <a16:creationId xmlns:a16="http://schemas.microsoft.com/office/drawing/2014/main" id="{904D177E-67D1-4F18-BC77-66D9F4EAC0B9}"/>
            </a:ext>
          </a:extLst>
        </xdr:cNvPr>
        <xdr:cNvCxnSpPr/>
      </xdr:nvCxnSpPr>
      <xdr:spPr>
        <a:xfrm>
          <a:off x="2019300" y="146260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311" name="楕円 310">
          <a:extLst>
            <a:ext uri="{FF2B5EF4-FFF2-40B4-BE49-F238E27FC236}">
              <a16:creationId xmlns:a16="http://schemas.microsoft.com/office/drawing/2014/main" id="{7FC6E0E8-F110-4434-814B-3FE9921482E4}"/>
            </a:ext>
          </a:extLst>
        </xdr:cNvPr>
        <xdr:cNvSpPr/>
      </xdr:nvSpPr>
      <xdr:spPr>
        <a:xfrm>
          <a:off x="1079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33201</xdr:rowOff>
    </xdr:from>
    <xdr:to>
      <xdr:col>10</xdr:col>
      <xdr:colOff>114300</xdr:colOff>
      <xdr:row>85</xdr:row>
      <xdr:rowOff>52795</xdr:rowOff>
    </xdr:to>
    <xdr:cxnSp macro="">
      <xdr:nvCxnSpPr>
        <xdr:cNvPr id="312" name="直線コネクタ 311">
          <a:extLst>
            <a:ext uri="{FF2B5EF4-FFF2-40B4-BE49-F238E27FC236}">
              <a16:creationId xmlns:a16="http://schemas.microsoft.com/office/drawing/2014/main" id="{A45E839C-1D28-4FA0-9739-B6FD7DFF862D}"/>
            </a:ext>
          </a:extLst>
        </xdr:cNvPr>
        <xdr:cNvCxnSpPr/>
      </xdr:nvCxnSpPr>
      <xdr:spPr>
        <a:xfrm>
          <a:off x="1130300" y="146064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3DE93B57-B5DE-4001-94B4-60A494AFC74C}"/>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A00B7676-D309-42E5-8CB8-24C64E7C51F2}"/>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C49FC98-94DB-4534-B2D6-4D999F6A881F}"/>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3B5DF0C5-98C9-4E7D-8984-D428CD532EDF}"/>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146975</xdr:rowOff>
    </xdr:from>
    <xdr:ext cx="405111" cy="259045"/>
    <xdr:sp macro="" textlink="">
      <xdr:nvSpPr>
        <xdr:cNvPr id="317" name="n_1mainValue【公営住宅】&#10;有形固定資産減価償却率">
          <a:extLst>
            <a:ext uri="{FF2B5EF4-FFF2-40B4-BE49-F238E27FC236}">
              <a16:creationId xmlns:a16="http://schemas.microsoft.com/office/drawing/2014/main" id="{3B1E45EE-764B-45FF-A374-57B2C969853E}"/>
            </a:ext>
          </a:extLst>
        </xdr:cNvPr>
        <xdr:cNvSpPr txBox="1"/>
      </xdr:nvSpPr>
      <xdr:spPr>
        <a:xfrm>
          <a:off x="35820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119215</xdr:rowOff>
    </xdr:from>
    <xdr:ext cx="405111" cy="259045"/>
    <xdr:sp macro="" textlink="">
      <xdr:nvSpPr>
        <xdr:cNvPr id="318" name="n_2mainValue【公営住宅】&#10;有形固定資産減価償却率">
          <a:extLst>
            <a:ext uri="{FF2B5EF4-FFF2-40B4-BE49-F238E27FC236}">
              <a16:creationId xmlns:a16="http://schemas.microsoft.com/office/drawing/2014/main" id="{8A7FBAF1-8345-4200-BD85-45C90B6660F2}"/>
            </a:ext>
          </a:extLst>
        </xdr:cNvPr>
        <xdr:cNvSpPr txBox="1"/>
      </xdr:nvSpPr>
      <xdr:spPr>
        <a:xfrm>
          <a:off x="2705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94722</xdr:rowOff>
    </xdr:from>
    <xdr:ext cx="405111" cy="259045"/>
    <xdr:sp macro="" textlink="">
      <xdr:nvSpPr>
        <xdr:cNvPr id="319" name="n_3mainValue【公営住宅】&#10;有形固定資産減価償却率">
          <a:extLst>
            <a:ext uri="{FF2B5EF4-FFF2-40B4-BE49-F238E27FC236}">
              <a16:creationId xmlns:a16="http://schemas.microsoft.com/office/drawing/2014/main" id="{10534426-3140-4FA5-B5D9-CC5326A7A0DC}"/>
            </a:ext>
          </a:extLst>
        </xdr:cNvPr>
        <xdr:cNvSpPr txBox="1"/>
      </xdr:nvSpPr>
      <xdr:spPr>
        <a:xfrm>
          <a:off x="18167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320" name="n_4mainValue【公営住宅】&#10;有形固定資産減価償却率">
          <a:extLst>
            <a:ext uri="{FF2B5EF4-FFF2-40B4-BE49-F238E27FC236}">
              <a16:creationId xmlns:a16="http://schemas.microsoft.com/office/drawing/2014/main" id="{B04E45A5-DE4F-4044-B422-8C4869100BC4}"/>
            </a:ext>
          </a:extLst>
        </xdr:cNvPr>
        <xdr:cNvSpPr txBox="1"/>
      </xdr:nvSpPr>
      <xdr:spPr>
        <a:xfrm>
          <a:off x="927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3B8D82A-68AA-424E-9C76-8F1E61716E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2DBBF1A-987A-4968-A76F-4467A4B33F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0FC202D-3615-4B91-8BB7-F8DD6670DB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1786907-33C6-4F44-8607-9C2F9A1902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4F2541C-5BD3-4067-BE8B-71765C226C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9693190-FBBF-4868-9284-BC8DAFFB708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A4AF527-5519-47D0-87D5-B689CF8FBA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D765725-C03C-46CA-B8C4-5E9CF1F252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D5EB5C7-4CEB-446C-B994-F4A6DC2CC6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993FCF9-1E4D-4DCF-B740-5E4803F6F2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3D8E7546-C807-4244-B4F4-944C7CC26EB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AC1CD7D0-5E19-472D-8DD9-A045F1D521A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1C358C41-E8DB-4245-90AA-4910DECEF4C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6C33F98-79C2-4960-AD01-4DF51EF806C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854458D-48D4-4F00-A6A1-C773D96F206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4B236F73-32A7-44BB-9A5D-BB056C2E6ED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19C2AF98-AEA2-4740-A9C3-839030A20D9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717DBC0A-CE64-410D-A474-D735D05AEE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9398421-9D2C-45F8-AFBA-0CD0246FCBA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1D285FFF-4CE9-44FB-95DC-B0A419DD4D1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316FBE1-A477-4D99-AF79-1CEA7FCEA1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BE765BC2-C1BF-44DD-B550-D5AC34AB326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29D26CB-3EAF-4EF7-B13F-D0AC0546D7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1303445F-60C7-4C17-9AB3-C4D1DA6DEC05}"/>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8012EA76-4289-4360-ADAE-434045E6A142}"/>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B6559D1C-6490-45CE-9505-4C6FFC8DAC9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8683C966-8C3D-4E84-B050-5E1F9D716E1E}"/>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DB7E7839-B666-47F0-84E1-E8FE17367232}"/>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DBD2E273-6DDA-4E03-8216-2EA646AE660D}"/>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3A1170B7-23DB-489E-B300-6A1591BBAEED}"/>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97DEE828-D486-4711-B40A-C9CDD3160EE3}"/>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89C02ED5-892E-4F8F-897A-43B005238E32}"/>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DD073278-A821-42D9-968F-F75902C2E332}"/>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8EBBEE7-6AF3-4AC2-8CA3-6BB4AF989942}"/>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F54F7A4-CD90-47AD-BD55-B847016A2E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A5F9A5A-28D7-45B9-8E88-D9AB2709AF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ACEDE1-33FF-4A02-B3F3-B133645D93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81111D-DD57-45A9-B997-9D5C5B3900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4311975-7E35-4578-BB69-B4E7F17B8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xdr:rowOff>
    </xdr:from>
    <xdr:to>
      <xdr:col>55</xdr:col>
      <xdr:colOff>50800</xdr:colOff>
      <xdr:row>84</xdr:row>
      <xdr:rowOff>116332</xdr:rowOff>
    </xdr:to>
    <xdr:sp macro="" textlink="">
      <xdr:nvSpPr>
        <xdr:cNvPr id="360" name="楕円 359">
          <a:extLst>
            <a:ext uri="{FF2B5EF4-FFF2-40B4-BE49-F238E27FC236}">
              <a16:creationId xmlns:a16="http://schemas.microsoft.com/office/drawing/2014/main" id="{D6ADFEB7-E277-4C1E-9317-ABA46D9A59FB}"/>
            </a:ext>
          </a:extLst>
        </xdr:cNvPr>
        <xdr:cNvSpPr/>
      </xdr:nvSpPr>
      <xdr:spPr>
        <a:xfrm>
          <a:off x="10426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37609</xdr:rowOff>
    </xdr:from>
    <xdr:ext cx="469744" cy="259045"/>
    <xdr:sp macro="" textlink="">
      <xdr:nvSpPr>
        <xdr:cNvPr id="361" name="【公営住宅】&#10;一人当たり面積該当値テキスト">
          <a:extLst>
            <a:ext uri="{FF2B5EF4-FFF2-40B4-BE49-F238E27FC236}">
              <a16:creationId xmlns:a16="http://schemas.microsoft.com/office/drawing/2014/main" id="{B35153C5-290B-491C-8EFE-D7AEDDC1AF94}"/>
            </a:ext>
          </a:extLst>
        </xdr:cNvPr>
        <xdr:cNvSpPr txBox="1"/>
      </xdr:nvSpPr>
      <xdr:spPr>
        <a:xfrm>
          <a:off x="10515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21210</xdr:rowOff>
    </xdr:from>
    <xdr:to>
      <xdr:col>50</xdr:col>
      <xdr:colOff>165100</xdr:colOff>
      <xdr:row>84</xdr:row>
      <xdr:rowOff>122810</xdr:rowOff>
    </xdr:to>
    <xdr:sp macro="" textlink="">
      <xdr:nvSpPr>
        <xdr:cNvPr id="362" name="楕円 361">
          <a:extLst>
            <a:ext uri="{FF2B5EF4-FFF2-40B4-BE49-F238E27FC236}">
              <a16:creationId xmlns:a16="http://schemas.microsoft.com/office/drawing/2014/main" id="{BA7269C8-BFF0-49CC-AC9E-A47156E2A5C2}"/>
            </a:ext>
          </a:extLst>
        </xdr:cNvPr>
        <xdr:cNvSpPr/>
      </xdr:nvSpPr>
      <xdr:spPr>
        <a:xfrm>
          <a:off x="9588500" y="144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65532</xdr:rowOff>
    </xdr:from>
    <xdr:to>
      <xdr:col>55</xdr:col>
      <xdr:colOff>0</xdr:colOff>
      <xdr:row>84</xdr:row>
      <xdr:rowOff>72010</xdr:rowOff>
    </xdr:to>
    <xdr:cxnSp macro="">
      <xdr:nvCxnSpPr>
        <xdr:cNvPr id="363" name="直線コネクタ 362">
          <a:extLst>
            <a:ext uri="{FF2B5EF4-FFF2-40B4-BE49-F238E27FC236}">
              <a16:creationId xmlns:a16="http://schemas.microsoft.com/office/drawing/2014/main" id="{F7F677E2-E792-44E2-8CEA-151116E532F7}"/>
            </a:ext>
          </a:extLst>
        </xdr:cNvPr>
        <xdr:cNvCxnSpPr/>
      </xdr:nvCxnSpPr>
      <xdr:spPr>
        <a:xfrm flipV="1">
          <a:off x="9639300" y="14467332"/>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28829</xdr:rowOff>
    </xdr:from>
    <xdr:to>
      <xdr:col>46</xdr:col>
      <xdr:colOff>38100</xdr:colOff>
      <xdr:row>84</xdr:row>
      <xdr:rowOff>130429</xdr:rowOff>
    </xdr:to>
    <xdr:sp macro="" textlink="">
      <xdr:nvSpPr>
        <xdr:cNvPr id="364" name="楕円 363">
          <a:extLst>
            <a:ext uri="{FF2B5EF4-FFF2-40B4-BE49-F238E27FC236}">
              <a16:creationId xmlns:a16="http://schemas.microsoft.com/office/drawing/2014/main" id="{2578DC91-9A99-4CC2-A4E3-E16204169308}"/>
            </a:ext>
          </a:extLst>
        </xdr:cNvPr>
        <xdr:cNvSpPr/>
      </xdr:nvSpPr>
      <xdr:spPr>
        <a:xfrm>
          <a:off x="8699500" y="14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72010</xdr:rowOff>
    </xdr:from>
    <xdr:to>
      <xdr:col>50</xdr:col>
      <xdr:colOff>114300</xdr:colOff>
      <xdr:row>84</xdr:row>
      <xdr:rowOff>79629</xdr:rowOff>
    </xdr:to>
    <xdr:cxnSp macro="">
      <xdr:nvCxnSpPr>
        <xdr:cNvPr id="365" name="直線コネクタ 364">
          <a:extLst>
            <a:ext uri="{FF2B5EF4-FFF2-40B4-BE49-F238E27FC236}">
              <a16:creationId xmlns:a16="http://schemas.microsoft.com/office/drawing/2014/main" id="{2E0FB8F2-164F-4201-B6BD-9FA239D04FCC}"/>
            </a:ext>
          </a:extLst>
        </xdr:cNvPr>
        <xdr:cNvCxnSpPr/>
      </xdr:nvCxnSpPr>
      <xdr:spPr>
        <a:xfrm flipV="1">
          <a:off x="8750300" y="1447381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37021</xdr:rowOff>
    </xdr:from>
    <xdr:to>
      <xdr:col>41</xdr:col>
      <xdr:colOff>101600</xdr:colOff>
      <xdr:row>84</xdr:row>
      <xdr:rowOff>138621</xdr:rowOff>
    </xdr:to>
    <xdr:sp macro="" textlink="">
      <xdr:nvSpPr>
        <xdr:cNvPr id="366" name="楕円 365">
          <a:extLst>
            <a:ext uri="{FF2B5EF4-FFF2-40B4-BE49-F238E27FC236}">
              <a16:creationId xmlns:a16="http://schemas.microsoft.com/office/drawing/2014/main" id="{2904A961-0FF7-4FC8-BD87-66251D14D77E}"/>
            </a:ext>
          </a:extLst>
        </xdr:cNvPr>
        <xdr:cNvSpPr/>
      </xdr:nvSpPr>
      <xdr:spPr>
        <a:xfrm>
          <a:off x="7810500" y="144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79629</xdr:rowOff>
    </xdr:from>
    <xdr:to>
      <xdr:col>45</xdr:col>
      <xdr:colOff>177800</xdr:colOff>
      <xdr:row>84</xdr:row>
      <xdr:rowOff>87821</xdr:rowOff>
    </xdr:to>
    <xdr:cxnSp macro="">
      <xdr:nvCxnSpPr>
        <xdr:cNvPr id="367" name="直線コネクタ 366">
          <a:extLst>
            <a:ext uri="{FF2B5EF4-FFF2-40B4-BE49-F238E27FC236}">
              <a16:creationId xmlns:a16="http://schemas.microsoft.com/office/drawing/2014/main" id="{2412F438-3051-4FF3-BC43-E77911903653}"/>
            </a:ext>
          </a:extLst>
        </xdr:cNvPr>
        <xdr:cNvCxnSpPr/>
      </xdr:nvCxnSpPr>
      <xdr:spPr>
        <a:xfrm flipV="1">
          <a:off x="7861300" y="1448142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45213</xdr:rowOff>
    </xdr:from>
    <xdr:to>
      <xdr:col>36</xdr:col>
      <xdr:colOff>165100</xdr:colOff>
      <xdr:row>84</xdr:row>
      <xdr:rowOff>146813</xdr:rowOff>
    </xdr:to>
    <xdr:sp macro="" textlink="">
      <xdr:nvSpPr>
        <xdr:cNvPr id="368" name="楕円 367">
          <a:extLst>
            <a:ext uri="{FF2B5EF4-FFF2-40B4-BE49-F238E27FC236}">
              <a16:creationId xmlns:a16="http://schemas.microsoft.com/office/drawing/2014/main" id="{03F1078D-ED30-4040-8896-8F6798875137}"/>
            </a:ext>
          </a:extLst>
        </xdr:cNvPr>
        <xdr:cNvSpPr/>
      </xdr:nvSpPr>
      <xdr:spPr>
        <a:xfrm>
          <a:off x="6921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87821</xdr:rowOff>
    </xdr:from>
    <xdr:to>
      <xdr:col>41</xdr:col>
      <xdr:colOff>50800</xdr:colOff>
      <xdr:row>84</xdr:row>
      <xdr:rowOff>96013</xdr:rowOff>
    </xdr:to>
    <xdr:cxnSp macro="">
      <xdr:nvCxnSpPr>
        <xdr:cNvPr id="369" name="直線コネクタ 368">
          <a:extLst>
            <a:ext uri="{FF2B5EF4-FFF2-40B4-BE49-F238E27FC236}">
              <a16:creationId xmlns:a16="http://schemas.microsoft.com/office/drawing/2014/main" id="{B447F79C-3F5D-4180-98C5-D751DD9FB23C}"/>
            </a:ext>
          </a:extLst>
        </xdr:cNvPr>
        <xdr:cNvCxnSpPr/>
      </xdr:nvCxnSpPr>
      <xdr:spPr>
        <a:xfrm flipV="1">
          <a:off x="6972300" y="1448962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CC4B69A2-E855-4A80-B844-24B6560BD42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id="{8A460671-AFC3-489D-9FD6-DB5D53DC869C}"/>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0336A397-0AF8-42DD-BF19-E067248971C1}"/>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9D3977C5-A895-49EC-9FBA-18A506F17374}"/>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139337</xdr:rowOff>
    </xdr:from>
    <xdr:ext cx="469744" cy="259045"/>
    <xdr:sp macro="" textlink="">
      <xdr:nvSpPr>
        <xdr:cNvPr id="374" name="n_1mainValue【公営住宅】&#10;一人当たり面積">
          <a:extLst>
            <a:ext uri="{FF2B5EF4-FFF2-40B4-BE49-F238E27FC236}">
              <a16:creationId xmlns:a16="http://schemas.microsoft.com/office/drawing/2014/main" id="{BED865BC-7A95-47B3-8626-86F9DE4B3843}"/>
            </a:ext>
          </a:extLst>
        </xdr:cNvPr>
        <xdr:cNvSpPr txBox="1"/>
      </xdr:nvSpPr>
      <xdr:spPr>
        <a:xfrm>
          <a:off x="9391727" y="1419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146956</xdr:rowOff>
    </xdr:from>
    <xdr:ext cx="469744" cy="259045"/>
    <xdr:sp macro="" textlink="">
      <xdr:nvSpPr>
        <xdr:cNvPr id="375" name="n_2mainValue【公営住宅】&#10;一人当たり面積">
          <a:extLst>
            <a:ext uri="{FF2B5EF4-FFF2-40B4-BE49-F238E27FC236}">
              <a16:creationId xmlns:a16="http://schemas.microsoft.com/office/drawing/2014/main" id="{4DB7DDB1-8CB4-4E0E-8A57-8F9D6B566E9D}"/>
            </a:ext>
          </a:extLst>
        </xdr:cNvPr>
        <xdr:cNvSpPr txBox="1"/>
      </xdr:nvSpPr>
      <xdr:spPr>
        <a:xfrm>
          <a:off x="8515427" y="1420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155148</xdr:rowOff>
    </xdr:from>
    <xdr:ext cx="469744" cy="259045"/>
    <xdr:sp macro="" textlink="">
      <xdr:nvSpPr>
        <xdr:cNvPr id="376" name="n_3mainValue【公営住宅】&#10;一人当たり面積">
          <a:extLst>
            <a:ext uri="{FF2B5EF4-FFF2-40B4-BE49-F238E27FC236}">
              <a16:creationId xmlns:a16="http://schemas.microsoft.com/office/drawing/2014/main" id="{6070B40D-2359-471C-A56D-5F01A48D8DBE}"/>
            </a:ext>
          </a:extLst>
        </xdr:cNvPr>
        <xdr:cNvSpPr txBox="1"/>
      </xdr:nvSpPr>
      <xdr:spPr>
        <a:xfrm>
          <a:off x="7626427" y="1421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163340</xdr:rowOff>
    </xdr:from>
    <xdr:ext cx="469744" cy="259045"/>
    <xdr:sp macro="" textlink="">
      <xdr:nvSpPr>
        <xdr:cNvPr id="377" name="n_4mainValue【公営住宅】&#10;一人当たり面積">
          <a:extLst>
            <a:ext uri="{FF2B5EF4-FFF2-40B4-BE49-F238E27FC236}">
              <a16:creationId xmlns:a16="http://schemas.microsoft.com/office/drawing/2014/main" id="{DD772563-8239-4DA8-9E53-2B661D9326F6}"/>
            </a:ext>
          </a:extLst>
        </xdr:cNvPr>
        <xdr:cNvSpPr txBox="1"/>
      </xdr:nvSpPr>
      <xdr:spPr>
        <a:xfrm>
          <a:off x="6737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22DCA54-40B6-4E68-B816-4FBDB94711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B23DA1F-8406-4E68-9C7F-D1117EC79C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A6AEA705-91FE-426B-9A4B-4F0E032403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728CA66-EDB9-42B1-851C-30FD2BD7E4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21060EE-576F-4A02-BC9B-7EA9BB21F5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ECE6419-B1C8-4D29-BFB1-7DCB5F3223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0BD819A-8494-4C15-9204-AE8FB27963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1B97CE7-7E6F-4B08-9F37-D23F8E5660F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DDC2E9FB-7CF0-4F8B-B0D8-ABB7D31FD6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F2A9E6D5-13F7-4B22-887F-D68A4FF084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AC36542D-94EE-4302-9156-F1FEA48F66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8402AEAC-6285-4245-BC30-7DC5E2A0D9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B38F710-99AF-4ACC-AE76-5C5082A9C6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6E30DB43-5A57-445C-A67A-9F2DE9CA23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BAD4C24-663F-4C0C-AF8E-F7C19575BA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8D58842E-6A3E-4311-B5D3-FA236F923F1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EABAC74B-7D69-41D6-B6FC-AE6DB1E918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9AA8919A-3B89-4343-ABB8-231AC1A7F4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C16ED56-373C-45CC-AC59-4566CC93CD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492C0C2-D6BB-4194-B543-D75C1B42E3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FEA2F4A-CAC7-4C23-8ECD-5BEED0E7C1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F79B8719-0BE8-4C0E-948A-95C98D52F9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B094DB4-B02C-49A7-A034-F33C9CD1D9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BEF8B4BD-DA2C-4988-963E-D86603410C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80F79C5-9F6A-4240-9C3E-137822FFF8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C6579CD7-2726-4543-846A-E336A0BAE5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6E983164-FBCF-4F86-9F76-F9082DB7D6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75D4DDF-754B-4D00-B0FD-C82BA306A2C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4BFE6B3D-BC9F-4E31-A966-B179F87454A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211BA5C0-F379-4BA5-9906-E836DA2A4F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8A40E4C3-C72F-46BB-B17C-3BFC88086DD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6CEC9856-886C-4452-98B1-761ED26DE1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6F87754C-3C7A-4E82-A405-9474FF94A63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7BC33137-6B22-43B8-8429-35F86EDDF9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C03A4BA6-0E53-4E81-9A07-ADBB15116C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BF7A78D-46DE-4617-8373-CD01DD4AB9F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681C50A2-4AD5-4C30-AF68-A6765841828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9E499CB-9E0A-4F35-80FF-CB7C08D0EB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3BE27C75-0E12-4DEA-A728-358CAE20F66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FE635478-6EF5-46FB-8FA7-B72FA90C28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ABE08CF-7558-4B0E-8389-B1379269336E}"/>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F2734DE-FDF3-45D5-8F35-ECE75A0A1C9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150AF838-4839-467B-8953-A36C6109BE1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4F1CD395-5D6B-499C-943A-EC2D3B44C49A}"/>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ECBB18E0-2353-4849-B4DC-52C6DDDF3415}"/>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0CF7CCA-881E-4290-BC2D-00C10DFD9C6B}"/>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E873C20F-7362-4E55-B285-9110668CED8C}"/>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10729AFB-7F2A-43AA-85A3-9D5976F81A35}"/>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DEC342A1-520B-45E6-B455-69C2F83820D7}"/>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71EC70EF-3C8C-4A81-B84E-1EB1A2724C45}"/>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D6EF9F1A-6536-4102-A071-604589DAEFB9}"/>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35A5596-3201-42D0-9920-E9DD56297B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F4A6D73-8FB0-42F0-9794-18D4F315A8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D5AD499-873D-4181-91EB-E5C080DFF4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37DC3E-AD82-4EE9-8D52-74983959AA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F4FE6AD-DA62-4870-BBE1-5951528A09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34" name="楕円 433">
          <a:extLst>
            <a:ext uri="{FF2B5EF4-FFF2-40B4-BE49-F238E27FC236}">
              <a16:creationId xmlns:a16="http://schemas.microsoft.com/office/drawing/2014/main" id="{7FEC3308-67F0-43E0-AEF9-459354FF1881}"/>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E7968D1-D371-4D33-AEDF-D1F38595A7B9}"/>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436" name="楕円 435">
          <a:extLst>
            <a:ext uri="{FF2B5EF4-FFF2-40B4-BE49-F238E27FC236}">
              <a16:creationId xmlns:a16="http://schemas.microsoft.com/office/drawing/2014/main" id="{5D571303-E897-4995-9DAD-FF7F24F870BB}"/>
            </a:ext>
          </a:extLst>
        </xdr:cNvPr>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53340</xdr:rowOff>
    </xdr:to>
    <xdr:cxnSp macro="">
      <xdr:nvCxnSpPr>
        <xdr:cNvPr id="437" name="直線コネクタ 436">
          <a:extLst>
            <a:ext uri="{FF2B5EF4-FFF2-40B4-BE49-F238E27FC236}">
              <a16:creationId xmlns:a16="http://schemas.microsoft.com/office/drawing/2014/main" id="{965A41CE-6EAA-4A87-8368-F8AEAF351DF8}"/>
            </a:ext>
          </a:extLst>
        </xdr:cNvPr>
        <xdr:cNvCxnSpPr/>
      </xdr:nvCxnSpPr>
      <xdr:spPr>
        <a:xfrm>
          <a:off x="15481300" y="6353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84455</xdr:rowOff>
    </xdr:from>
    <xdr:to>
      <xdr:col>76</xdr:col>
      <xdr:colOff>165100</xdr:colOff>
      <xdr:row>37</xdr:row>
      <xdr:rowOff>14605</xdr:rowOff>
    </xdr:to>
    <xdr:sp macro="" textlink="">
      <xdr:nvSpPr>
        <xdr:cNvPr id="438" name="楕円 437">
          <a:extLst>
            <a:ext uri="{FF2B5EF4-FFF2-40B4-BE49-F238E27FC236}">
              <a16:creationId xmlns:a16="http://schemas.microsoft.com/office/drawing/2014/main" id="{994B7EE0-6350-45F3-9522-251713CF16CF}"/>
            </a:ext>
          </a:extLst>
        </xdr:cNvPr>
        <xdr:cNvSpPr/>
      </xdr:nvSpPr>
      <xdr:spPr>
        <a:xfrm>
          <a:off x="14541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135255</xdr:rowOff>
    </xdr:from>
    <xdr:to>
      <xdr:col>81</xdr:col>
      <xdr:colOff>50800</xdr:colOff>
      <xdr:row>37</xdr:row>
      <xdr:rowOff>9525</xdr:rowOff>
    </xdr:to>
    <xdr:cxnSp macro="">
      <xdr:nvCxnSpPr>
        <xdr:cNvPr id="439" name="直線コネクタ 438">
          <a:extLst>
            <a:ext uri="{FF2B5EF4-FFF2-40B4-BE49-F238E27FC236}">
              <a16:creationId xmlns:a16="http://schemas.microsoft.com/office/drawing/2014/main" id="{FFE2DBE2-8032-43A7-B4FF-E7951A432AE3}"/>
            </a:ext>
          </a:extLst>
        </xdr:cNvPr>
        <xdr:cNvCxnSpPr/>
      </xdr:nvCxnSpPr>
      <xdr:spPr>
        <a:xfrm>
          <a:off x="14592300" y="630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48260</xdr:rowOff>
    </xdr:from>
    <xdr:to>
      <xdr:col>72</xdr:col>
      <xdr:colOff>38100</xdr:colOff>
      <xdr:row>36</xdr:row>
      <xdr:rowOff>149860</xdr:rowOff>
    </xdr:to>
    <xdr:sp macro="" textlink="">
      <xdr:nvSpPr>
        <xdr:cNvPr id="440" name="楕円 439">
          <a:extLst>
            <a:ext uri="{FF2B5EF4-FFF2-40B4-BE49-F238E27FC236}">
              <a16:creationId xmlns:a16="http://schemas.microsoft.com/office/drawing/2014/main" id="{9D6A8201-63CC-4865-80AC-59E976056329}"/>
            </a:ext>
          </a:extLst>
        </xdr:cNvPr>
        <xdr:cNvSpPr/>
      </xdr:nvSpPr>
      <xdr:spPr>
        <a:xfrm>
          <a:off x="1365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99060</xdr:rowOff>
    </xdr:from>
    <xdr:to>
      <xdr:col>76</xdr:col>
      <xdr:colOff>114300</xdr:colOff>
      <xdr:row>36</xdr:row>
      <xdr:rowOff>135255</xdr:rowOff>
    </xdr:to>
    <xdr:cxnSp macro="">
      <xdr:nvCxnSpPr>
        <xdr:cNvPr id="441" name="直線コネクタ 440">
          <a:extLst>
            <a:ext uri="{FF2B5EF4-FFF2-40B4-BE49-F238E27FC236}">
              <a16:creationId xmlns:a16="http://schemas.microsoft.com/office/drawing/2014/main" id="{7F261509-275D-4C33-B5BD-3A02AF8FE8CF}"/>
            </a:ext>
          </a:extLst>
        </xdr:cNvPr>
        <xdr:cNvCxnSpPr/>
      </xdr:nvCxnSpPr>
      <xdr:spPr>
        <a:xfrm>
          <a:off x="13703300" y="6271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442" name="楕円 441">
          <a:extLst>
            <a:ext uri="{FF2B5EF4-FFF2-40B4-BE49-F238E27FC236}">
              <a16:creationId xmlns:a16="http://schemas.microsoft.com/office/drawing/2014/main" id="{4B907DEB-0093-437F-A779-AFBF1D820F40}"/>
            </a:ext>
          </a:extLst>
        </xdr:cNvPr>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99060</xdr:rowOff>
    </xdr:to>
    <xdr:cxnSp macro="">
      <xdr:nvCxnSpPr>
        <xdr:cNvPr id="443" name="直線コネクタ 442">
          <a:extLst>
            <a:ext uri="{FF2B5EF4-FFF2-40B4-BE49-F238E27FC236}">
              <a16:creationId xmlns:a16="http://schemas.microsoft.com/office/drawing/2014/main" id="{2B09646D-B509-43E4-940E-3CA01C043987}"/>
            </a:ext>
          </a:extLst>
        </xdr:cNvPr>
        <xdr:cNvCxnSpPr/>
      </xdr:nvCxnSpPr>
      <xdr:spPr>
        <a:xfrm>
          <a:off x="12814300" y="6242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5274556-2340-491E-A9E9-CCCC75EC3C2C}"/>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DC63A5E9-23CE-4DE7-9A6A-E34CCF57FB61}"/>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610C990-17F2-45ED-84C3-91211F870FA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9F79E286-675F-4A29-8D61-6D33DD10EF87}"/>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51452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756095D-873D-47FA-8C4B-CD96724981FC}"/>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31132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A40F137-D2C7-4C92-9C28-45C7E7C4A698}"/>
            </a:ext>
          </a:extLst>
        </xdr:cNvPr>
        <xdr:cNvSpPr txBox="1"/>
      </xdr:nvSpPr>
      <xdr:spPr>
        <a:xfrm>
          <a:off x="14389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166387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876DDA1C-8867-407B-9409-B3C98A06B2F5}"/>
            </a:ext>
          </a:extLst>
        </xdr:cNvPr>
        <xdr:cNvSpPr txBox="1"/>
      </xdr:nvSpPr>
      <xdr:spPr>
        <a:xfrm>
          <a:off x="13500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FB5C394-91C5-41CC-A359-F811980CD839}"/>
            </a:ext>
          </a:extLst>
        </xdr:cNvPr>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C706CE3-1FCF-4744-8C86-FA32378812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70FD0BC-DC4D-4ED3-AC09-A067AC77EE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BA3C328-10AA-4290-87A5-9AFE3B3DC3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909AAC73-AB1D-45E3-B379-4F2735AC8B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03C5453-736E-437B-ACFE-DA5F07322C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363B9B0D-4C40-4F9E-80E3-BE72CED55A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04AADB3-B4D6-4B2F-BDCA-A17840B677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7E2275A3-EAD9-4810-A9A0-F97C6C24FF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EE22EEAD-4146-4D53-8A6C-D79A5B9F2C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80ADF35-8E7C-49EF-A103-6C13745DD3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8BCEB203-39E0-40AA-9777-EEAEF27B471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71E4063E-119F-4587-85C6-773F394EA1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1117C9E2-90CC-4885-88FC-A1C65545D29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FE8991B0-7952-459E-9388-59246796416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4995F43-FC30-4554-A0B6-8305976110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A622C92-F2CF-4922-8C1F-00D39A58866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C3EEE933-DBFB-497B-A858-79037269218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C39EFBA5-EA41-4781-88AD-C7E0115B647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222FBC3-1381-4CE2-99BB-0758E1D08E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509C9D9-7FE8-4AF9-A93D-1938BAA34A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786CC9E8-ADC6-4511-BB39-8E8D668A09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F67A6425-3D37-4646-BD8C-61D30E98024B}"/>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C9A782F6-3582-472C-B462-31E0FFAB4325}"/>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3B67B6D2-AD3C-40B5-89EC-5371ABE7DFF9}"/>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79130860-1E4A-4DCC-8F5E-3BAEB0C341F4}"/>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CD939EDB-EA93-4C0D-9CC6-D53CFF2EC12F}"/>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407AF4B-AE95-4A6F-9020-66E667E97686}"/>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871791C6-4111-4919-A01A-5ED6F4D0173B}"/>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245CF508-B946-4B84-AC52-0D2A98D4C549}"/>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8C683BCF-AB64-40EC-ADE9-D7B3ECA25E5C}"/>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4E6B9144-FC17-4C30-A4AE-C21EEA3BD78D}"/>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919240D8-4468-4AC3-A2FC-20B6458299B6}"/>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7B005FB-00B1-4573-B863-214FC2AF26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511B883-85DA-4DE5-98F2-A465107685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C1DA1D6-7C7C-41B5-86DD-16997699D0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AF5091E-AAFA-46FD-8BAA-C8C03C147D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D542E63-E773-478E-B72C-492F7ACE71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xdr:rowOff>
    </xdr:from>
    <xdr:to>
      <xdr:col>116</xdr:col>
      <xdr:colOff>114300</xdr:colOff>
      <xdr:row>40</xdr:row>
      <xdr:rowOff>107797</xdr:rowOff>
    </xdr:to>
    <xdr:sp macro="" textlink="">
      <xdr:nvSpPr>
        <xdr:cNvPr id="489" name="楕円 488">
          <a:extLst>
            <a:ext uri="{FF2B5EF4-FFF2-40B4-BE49-F238E27FC236}">
              <a16:creationId xmlns:a16="http://schemas.microsoft.com/office/drawing/2014/main" id="{FEAA43B4-52FF-4064-941D-9AD1FB4CBFC1}"/>
            </a:ext>
          </a:extLst>
        </xdr:cNvPr>
        <xdr:cNvSpPr/>
      </xdr:nvSpPr>
      <xdr:spPr>
        <a:xfrm>
          <a:off x="22110700" y="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156074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2C12C72-5E71-402F-9471-1DBD602A1C85}"/>
            </a:ext>
          </a:extLst>
        </xdr:cNvPr>
        <xdr:cNvSpPr txBox="1"/>
      </xdr:nvSpPr>
      <xdr:spPr>
        <a:xfrm>
          <a:off x="22199600" y="6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xdr:rowOff>
    </xdr:from>
    <xdr:to>
      <xdr:col>112</xdr:col>
      <xdr:colOff>38100</xdr:colOff>
      <xdr:row>40</xdr:row>
      <xdr:rowOff>111455</xdr:rowOff>
    </xdr:to>
    <xdr:sp macro="" textlink="">
      <xdr:nvSpPr>
        <xdr:cNvPr id="491" name="楕円 490">
          <a:extLst>
            <a:ext uri="{FF2B5EF4-FFF2-40B4-BE49-F238E27FC236}">
              <a16:creationId xmlns:a16="http://schemas.microsoft.com/office/drawing/2014/main" id="{A78F4325-1E08-4AF9-BDF4-D666434DA9CA}"/>
            </a:ext>
          </a:extLst>
        </xdr:cNvPr>
        <xdr:cNvSpPr/>
      </xdr:nvSpPr>
      <xdr:spPr>
        <a:xfrm>
          <a:off x="21272500" y="68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56997</xdr:rowOff>
    </xdr:from>
    <xdr:to>
      <xdr:col>116</xdr:col>
      <xdr:colOff>63500</xdr:colOff>
      <xdr:row>40</xdr:row>
      <xdr:rowOff>60655</xdr:rowOff>
    </xdr:to>
    <xdr:cxnSp macro="">
      <xdr:nvCxnSpPr>
        <xdr:cNvPr id="492" name="直線コネクタ 491">
          <a:extLst>
            <a:ext uri="{FF2B5EF4-FFF2-40B4-BE49-F238E27FC236}">
              <a16:creationId xmlns:a16="http://schemas.microsoft.com/office/drawing/2014/main" id="{E1451B85-63A5-42A2-B808-B5D6D957A70E}"/>
            </a:ext>
          </a:extLst>
        </xdr:cNvPr>
        <xdr:cNvCxnSpPr/>
      </xdr:nvCxnSpPr>
      <xdr:spPr>
        <a:xfrm flipV="1">
          <a:off x="21323300" y="691499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xdr:rowOff>
    </xdr:from>
    <xdr:to>
      <xdr:col>107</xdr:col>
      <xdr:colOff>101600</xdr:colOff>
      <xdr:row>40</xdr:row>
      <xdr:rowOff>116027</xdr:rowOff>
    </xdr:to>
    <xdr:sp macro="" textlink="">
      <xdr:nvSpPr>
        <xdr:cNvPr id="493" name="楕円 492">
          <a:extLst>
            <a:ext uri="{FF2B5EF4-FFF2-40B4-BE49-F238E27FC236}">
              <a16:creationId xmlns:a16="http://schemas.microsoft.com/office/drawing/2014/main" id="{3EA42E88-0E5B-4567-B1A0-76B6BEBB9386}"/>
            </a:ext>
          </a:extLst>
        </xdr:cNvPr>
        <xdr:cNvSpPr/>
      </xdr:nvSpPr>
      <xdr:spPr>
        <a:xfrm>
          <a:off x="20383500" y="6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60655</xdr:rowOff>
    </xdr:from>
    <xdr:to>
      <xdr:col>111</xdr:col>
      <xdr:colOff>177800</xdr:colOff>
      <xdr:row>40</xdr:row>
      <xdr:rowOff>65227</xdr:rowOff>
    </xdr:to>
    <xdr:cxnSp macro="">
      <xdr:nvCxnSpPr>
        <xdr:cNvPr id="494" name="直線コネクタ 493">
          <a:extLst>
            <a:ext uri="{FF2B5EF4-FFF2-40B4-BE49-F238E27FC236}">
              <a16:creationId xmlns:a16="http://schemas.microsoft.com/office/drawing/2014/main" id="{50B769AB-367F-44F4-A213-E9A7C83DDBC5}"/>
            </a:ext>
          </a:extLst>
        </xdr:cNvPr>
        <xdr:cNvCxnSpPr/>
      </xdr:nvCxnSpPr>
      <xdr:spPr>
        <a:xfrm flipV="1">
          <a:off x="20434300" y="69186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19914</xdr:rowOff>
    </xdr:from>
    <xdr:to>
      <xdr:col>102</xdr:col>
      <xdr:colOff>165100</xdr:colOff>
      <xdr:row>40</xdr:row>
      <xdr:rowOff>121514</xdr:rowOff>
    </xdr:to>
    <xdr:sp macro="" textlink="">
      <xdr:nvSpPr>
        <xdr:cNvPr id="495" name="楕円 494">
          <a:extLst>
            <a:ext uri="{FF2B5EF4-FFF2-40B4-BE49-F238E27FC236}">
              <a16:creationId xmlns:a16="http://schemas.microsoft.com/office/drawing/2014/main" id="{28CD6205-64C8-485A-8EAD-34BB0784D39A}"/>
            </a:ext>
          </a:extLst>
        </xdr:cNvPr>
        <xdr:cNvSpPr/>
      </xdr:nvSpPr>
      <xdr:spPr>
        <a:xfrm>
          <a:off x="19494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65227</xdr:rowOff>
    </xdr:from>
    <xdr:to>
      <xdr:col>107</xdr:col>
      <xdr:colOff>50800</xdr:colOff>
      <xdr:row>40</xdr:row>
      <xdr:rowOff>70714</xdr:rowOff>
    </xdr:to>
    <xdr:cxnSp macro="">
      <xdr:nvCxnSpPr>
        <xdr:cNvPr id="496" name="直線コネクタ 495">
          <a:extLst>
            <a:ext uri="{FF2B5EF4-FFF2-40B4-BE49-F238E27FC236}">
              <a16:creationId xmlns:a16="http://schemas.microsoft.com/office/drawing/2014/main" id="{0493B1E5-9CEE-4F7D-B8A5-C1DA35A338DA}"/>
            </a:ext>
          </a:extLst>
        </xdr:cNvPr>
        <xdr:cNvCxnSpPr/>
      </xdr:nvCxnSpPr>
      <xdr:spPr>
        <a:xfrm flipV="1">
          <a:off x="19545300" y="692322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7" name="楕円 496">
          <a:extLst>
            <a:ext uri="{FF2B5EF4-FFF2-40B4-BE49-F238E27FC236}">
              <a16:creationId xmlns:a16="http://schemas.microsoft.com/office/drawing/2014/main" id="{756F2495-324A-40BF-9F69-C99A30204BCC}"/>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70714</xdr:rowOff>
    </xdr:from>
    <xdr:to>
      <xdr:col>102</xdr:col>
      <xdr:colOff>114300</xdr:colOff>
      <xdr:row>40</xdr:row>
      <xdr:rowOff>76200</xdr:rowOff>
    </xdr:to>
    <xdr:cxnSp macro="">
      <xdr:nvCxnSpPr>
        <xdr:cNvPr id="498" name="直線コネクタ 497">
          <a:extLst>
            <a:ext uri="{FF2B5EF4-FFF2-40B4-BE49-F238E27FC236}">
              <a16:creationId xmlns:a16="http://schemas.microsoft.com/office/drawing/2014/main" id="{B89BA5DA-56A8-49C2-92F2-E74B99C855A8}"/>
            </a:ext>
          </a:extLst>
        </xdr:cNvPr>
        <xdr:cNvCxnSpPr/>
      </xdr:nvCxnSpPr>
      <xdr:spPr>
        <a:xfrm flipV="1">
          <a:off x="18656300" y="69287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4D9C4BC7-B135-42A3-B1E9-5F9329FA974D}"/>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6738D84D-A77D-4A1C-92B1-2E51A354014C}"/>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2CC084A-60A4-4834-8D62-2AE4BEA1B5FC}"/>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50A3E85-CAA5-4E9E-B72C-D01F8163A321}"/>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102582</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0ED9AFE-7927-4C76-9220-7EA03C1F99CF}"/>
            </a:ext>
          </a:extLst>
        </xdr:cNvPr>
        <xdr:cNvSpPr txBox="1"/>
      </xdr:nvSpPr>
      <xdr:spPr>
        <a:xfrm>
          <a:off x="21075727" y="69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107154</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936A64C-BD9E-4A41-87BC-E622AA992BAB}"/>
            </a:ext>
          </a:extLst>
        </xdr:cNvPr>
        <xdr:cNvSpPr txBox="1"/>
      </xdr:nvSpPr>
      <xdr:spPr>
        <a:xfrm>
          <a:off x="20199427" y="69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112641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01F3B15-B323-4331-B375-44BBEBC143F9}"/>
            </a:ext>
          </a:extLst>
        </xdr:cNvPr>
        <xdr:cNvSpPr txBox="1"/>
      </xdr:nvSpPr>
      <xdr:spPr>
        <a:xfrm>
          <a:off x="19310427" y="69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CE35ECE-2FBC-40C6-BD05-19372FAE8BE0}"/>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5674FC1-B2A1-45CD-B13B-487DDF7161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9B2132A-4039-4CCE-9904-23FEF53424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893288D-0CA3-4C73-AC69-A954FCFC76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BC62DF19-69D0-49BC-8A88-0932B37FC1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8305CE2-2641-4209-9B3F-FFC8BF8C33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3168203-4DC7-4581-98B8-21E13E7E48C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C1467BD-9B8C-4CD6-89F3-8921406CDD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4F554F3-46CC-4BD6-A872-64A1895B81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72D5C721-1350-43BF-AB41-E619D4222D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3FC81D1-DFBA-4D3D-A914-46A6733E47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E616E3A-A182-42FB-BDA6-266159CCCCF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DBE5B109-BC3F-4200-973B-EC91F98563A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4633C544-E2DA-4438-A4EB-9B751B4EF95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BF4EAAEC-6B72-41A7-9E38-4CC4EC900B1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113810D-F118-4928-9FF9-C6AAAD5D99A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9BD54F68-D1DA-4C14-8EDD-BE159C2C077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CF0AADBA-4687-4A76-87E5-4B5A803999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6CF8ACC2-B098-40B5-9E1C-22924674C7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65F25532-6E49-4628-A015-E7C15F96D6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D410175-50EF-4009-96AE-21BA54A9C2B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C7681B5E-B356-49E3-BD03-025DC000D9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E2D55AAC-AB52-4114-BB85-7EC778013E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526E6D29-2CF1-4BB9-9AA6-B450019182C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3688D6F-B579-4C09-A02C-04C363DD72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C87DD5A-C399-40E8-9A9A-AF74402BE5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2A07E9B8-B8FE-4527-9F7C-8F153A648E28}"/>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C7A4C93E-B04B-4D44-86B6-1376A8DE0152}"/>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ED5D56D1-7424-448E-9BA3-DF301D713359}"/>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52EF550-261C-4DD9-8E31-57BFD2039B6B}"/>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6C9320B4-4F19-4A1D-ABC3-17CEE7DFAAC3}"/>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4BC71DD6-32E6-4A36-8BF5-D501557C4BE8}"/>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E273781B-DA52-419F-9FBA-CF5DD7EC87D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4C673B98-86FC-47BA-995E-F0019ED9DC07}"/>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52A64FE8-6A61-433B-A1FD-7D62EFED0E7E}"/>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8C9674D0-C1AB-428B-B880-697CB9BA6F0F}"/>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532FB14C-DD47-4D0B-942B-F755CE242669}"/>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5B244C0-4FB4-4F86-9E2E-4D5F61CBE2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6ABD048-3870-40B0-954C-F39EBF4F9D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7B3B96-CD40-403A-933A-1EA9F96A821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192FD3D-00A9-440E-8A75-FB1357A149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69E6BFD-88B8-4416-A7BE-95859E96BA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548" name="楕円 547">
          <a:extLst>
            <a:ext uri="{FF2B5EF4-FFF2-40B4-BE49-F238E27FC236}">
              <a16:creationId xmlns:a16="http://schemas.microsoft.com/office/drawing/2014/main" id="{33F31419-9F1D-4A82-B29D-1E7FC7116A89}"/>
            </a:ext>
          </a:extLst>
        </xdr:cNvPr>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F095E37-3BC0-4DF2-921B-297281017322}"/>
            </a:ext>
          </a:extLst>
        </xdr:cNvPr>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83094</xdr:rowOff>
    </xdr:from>
    <xdr:to>
      <xdr:col>81</xdr:col>
      <xdr:colOff>101600</xdr:colOff>
      <xdr:row>58</xdr:row>
      <xdr:rowOff>13244</xdr:rowOff>
    </xdr:to>
    <xdr:sp macro="" textlink="">
      <xdr:nvSpPr>
        <xdr:cNvPr id="550" name="楕円 549">
          <a:extLst>
            <a:ext uri="{FF2B5EF4-FFF2-40B4-BE49-F238E27FC236}">
              <a16:creationId xmlns:a16="http://schemas.microsoft.com/office/drawing/2014/main" id="{97259466-19B4-4FDC-BF86-CE015BB1A6ED}"/>
            </a:ext>
          </a:extLst>
        </xdr:cNvPr>
        <xdr:cNvSpPr/>
      </xdr:nvSpPr>
      <xdr:spPr>
        <a:xfrm>
          <a:off x="15430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133894</xdr:rowOff>
    </xdr:from>
    <xdr:to>
      <xdr:col>85</xdr:col>
      <xdr:colOff>127000</xdr:colOff>
      <xdr:row>58</xdr:row>
      <xdr:rowOff>16328</xdr:rowOff>
    </xdr:to>
    <xdr:cxnSp macro="">
      <xdr:nvCxnSpPr>
        <xdr:cNvPr id="551" name="直線コネクタ 550">
          <a:extLst>
            <a:ext uri="{FF2B5EF4-FFF2-40B4-BE49-F238E27FC236}">
              <a16:creationId xmlns:a16="http://schemas.microsoft.com/office/drawing/2014/main" id="{83A91557-5F29-40C9-B1C5-B6593C18A08B}"/>
            </a:ext>
          </a:extLst>
        </xdr:cNvPr>
        <xdr:cNvCxnSpPr/>
      </xdr:nvCxnSpPr>
      <xdr:spPr>
        <a:xfrm>
          <a:off x="15481300" y="990654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30843</xdr:rowOff>
    </xdr:from>
    <xdr:to>
      <xdr:col>76</xdr:col>
      <xdr:colOff>165100</xdr:colOff>
      <xdr:row>57</xdr:row>
      <xdr:rowOff>132443</xdr:rowOff>
    </xdr:to>
    <xdr:sp macro="" textlink="">
      <xdr:nvSpPr>
        <xdr:cNvPr id="552" name="楕円 551">
          <a:extLst>
            <a:ext uri="{FF2B5EF4-FFF2-40B4-BE49-F238E27FC236}">
              <a16:creationId xmlns:a16="http://schemas.microsoft.com/office/drawing/2014/main" id="{D180FF2B-F734-4B76-9CF4-5CA4120AD7EC}"/>
            </a:ext>
          </a:extLst>
        </xdr:cNvPr>
        <xdr:cNvSpPr/>
      </xdr:nvSpPr>
      <xdr:spPr>
        <a:xfrm>
          <a:off x="14541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81643</xdr:rowOff>
    </xdr:from>
    <xdr:to>
      <xdr:col>81</xdr:col>
      <xdr:colOff>50800</xdr:colOff>
      <xdr:row>57</xdr:row>
      <xdr:rowOff>133894</xdr:rowOff>
    </xdr:to>
    <xdr:cxnSp macro="">
      <xdr:nvCxnSpPr>
        <xdr:cNvPr id="553" name="直線コネクタ 552">
          <a:extLst>
            <a:ext uri="{FF2B5EF4-FFF2-40B4-BE49-F238E27FC236}">
              <a16:creationId xmlns:a16="http://schemas.microsoft.com/office/drawing/2014/main" id="{BA4B73BB-F49D-40BC-8B42-47C9312AF7B3}"/>
            </a:ext>
          </a:extLst>
        </xdr:cNvPr>
        <xdr:cNvCxnSpPr/>
      </xdr:nvCxnSpPr>
      <xdr:spPr>
        <a:xfrm>
          <a:off x="14592300" y="98542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148409</xdr:rowOff>
    </xdr:from>
    <xdr:to>
      <xdr:col>72</xdr:col>
      <xdr:colOff>38100</xdr:colOff>
      <xdr:row>57</xdr:row>
      <xdr:rowOff>78559</xdr:rowOff>
    </xdr:to>
    <xdr:sp macro="" textlink="">
      <xdr:nvSpPr>
        <xdr:cNvPr id="554" name="楕円 553">
          <a:extLst>
            <a:ext uri="{FF2B5EF4-FFF2-40B4-BE49-F238E27FC236}">
              <a16:creationId xmlns:a16="http://schemas.microsoft.com/office/drawing/2014/main" id="{459A456A-6EBB-4707-81E4-CF049E0E4F32}"/>
            </a:ext>
          </a:extLst>
        </xdr:cNvPr>
        <xdr:cNvSpPr/>
      </xdr:nvSpPr>
      <xdr:spPr>
        <a:xfrm>
          <a:off x="13652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81643</xdr:rowOff>
    </xdr:to>
    <xdr:cxnSp macro="">
      <xdr:nvCxnSpPr>
        <xdr:cNvPr id="555" name="直線コネクタ 554">
          <a:extLst>
            <a:ext uri="{FF2B5EF4-FFF2-40B4-BE49-F238E27FC236}">
              <a16:creationId xmlns:a16="http://schemas.microsoft.com/office/drawing/2014/main" id="{DE654F5F-D274-44A7-9F44-FC622F716E77}"/>
            </a:ext>
          </a:extLst>
        </xdr:cNvPr>
        <xdr:cNvCxnSpPr/>
      </xdr:nvCxnSpPr>
      <xdr:spPr>
        <a:xfrm>
          <a:off x="13703300" y="980040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101056</xdr:rowOff>
    </xdr:from>
    <xdr:to>
      <xdr:col>67</xdr:col>
      <xdr:colOff>101600</xdr:colOff>
      <xdr:row>57</xdr:row>
      <xdr:rowOff>31206</xdr:rowOff>
    </xdr:to>
    <xdr:sp macro="" textlink="">
      <xdr:nvSpPr>
        <xdr:cNvPr id="556" name="楕円 555">
          <a:extLst>
            <a:ext uri="{FF2B5EF4-FFF2-40B4-BE49-F238E27FC236}">
              <a16:creationId xmlns:a16="http://schemas.microsoft.com/office/drawing/2014/main" id="{C68D1904-B1B3-4BEB-86A4-7C703CD7DDA2}"/>
            </a:ext>
          </a:extLst>
        </xdr:cNvPr>
        <xdr:cNvSpPr/>
      </xdr:nvSpPr>
      <xdr:spPr>
        <a:xfrm>
          <a:off x="12763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151856</xdr:rowOff>
    </xdr:from>
    <xdr:to>
      <xdr:col>71</xdr:col>
      <xdr:colOff>177800</xdr:colOff>
      <xdr:row>57</xdr:row>
      <xdr:rowOff>27759</xdr:rowOff>
    </xdr:to>
    <xdr:cxnSp macro="">
      <xdr:nvCxnSpPr>
        <xdr:cNvPr id="557" name="直線コネクタ 556">
          <a:extLst>
            <a:ext uri="{FF2B5EF4-FFF2-40B4-BE49-F238E27FC236}">
              <a16:creationId xmlns:a16="http://schemas.microsoft.com/office/drawing/2014/main" id="{32E83905-859B-42A0-8F52-F74647475A9F}"/>
            </a:ext>
          </a:extLst>
        </xdr:cNvPr>
        <xdr:cNvCxnSpPr/>
      </xdr:nvCxnSpPr>
      <xdr:spPr>
        <a:xfrm>
          <a:off x="12814300" y="975305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81F1F85E-7F10-46CB-96BA-C889227C35CD}"/>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a:extLst>
            <a:ext uri="{FF2B5EF4-FFF2-40B4-BE49-F238E27FC236}">
              <a16:creationId xmlns:a16="http://schemas.microsoft.com/office/drawing/2014/main" id="{15BAEB21-F1B9-47C4-A99B-88004D4E8225}"/>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E5AE380B-EAB9-4390-9507-FFF0C75E6A46}"/>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E8A0C9D5-6708-436C-8B90-BC244B508C96}"/>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29771</xdr:rowOff>
    </xdr:from>
    <xdr:ext cx="405111" cy="259045"/>
    <xdr:sp macro="" textlink="">
      <xdr:nvSpPr>
        <xdr:cNvPr id="562" name="n_1mainValue【学校施設】&#10;有形固定資産減価償却率">
          <a:extLst>
            <a:ext uri="{FF2B5EF4-FFF2-40B4-BE49-F238E27FC236}">
              <a16:creationId xmlns:a16="http://schemas.microsoft.com/office/drawing/2014/main" id="{26C81AF6-60CC-4ED1-8EE3-914EBE8BD54B}"/>
            </a:ext>
          </a:extLst>
        </xdr:cNvPr>
        <xdr:cNvSpPr txBox="1"/>
      </xdr:nvSpPr>
      <xdr:spPr>
        <a:xfrm>
          <a:off x="152660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148970</xdr:rowOff>
    </xdr:from>
    <xdr:ext cx="405111" cy="259045"/>
    <xdr:sp macro="" textlink="">
      <xdr:nvSpPr>
        <xdr:cNvPr id="563" name="n_2mainValue【学校施設】&#10;有形固定資産減価償却率">
          <a:extLst>
            <a:ext uri="{FF2B5EF4-FFF2-40B4-BE49-F238E27FC236}">
              <a16:creationId xmlns:a16="http://schemas.microsoft.com/office/drawing/2014/main" id="{E4C694C4-ED79-43BF-BFB4-9DAA82C02954}"/>
            </a:ext>
          </a:extLst>
        </xdr:cNvPr>
        <xdr:cNvSpPr txBox="1"/>
      </xdr:nvSpPr>
      <xdr:spPr>
        <a:xfrm>
          <a:off x="143897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95086</xdr:rowOff>
    </xdr:from>
    <xdr:ext cx="405111" cy="259045"/>
    <xdr:sp macro="" textlink="">
      <xdr:nvSpPr>
        <xdr:cNvPr id="564" name="n_3mainValue【学校施設】&#10;有形固定資産減価償却率">
          <a:extLst>
            <a:ext uri="{FF2B5EF4-FFF2-40B4-BE49-F238E27FC236}">
              <a16:creationId xmlns:a16="http://schemas.microsoft.com/office/drawing/2014/main" id="{AF7C0034-1228-43B6-8FD1-AD7F20F34ADD}"/>
            </a:ext>
          </a:extLst>
        </xdr:cNvPr>
        <xdr:cNvSpPr txBox="1"/>
      </xdr:nvSpPr>
      <xdr:spPr>
        <a:xfrm>
          <a:off x="13500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47733</xdr:rowOff>
    </xdr:from>
    <xdr:ext cx="405111" cy="259045"/>
    <xdr:sp macro="" textlink="">
      <xdr:nvSpPr>
        <xdr:cNvPr id="565" name="n_4mainValue【学校施設】&#10;有形固定資産減価償却率">
          <a:extLst>
            <a:ext uri="{FF2B5EF4-FFF2-40B4-BE49-F238E27FC236}">
              <a16:creationId xmlns:a16="http://schemas.microsoft.com/office/drawing/2014/main" id="{D0B37525-9D7C-4497-BAED-EF140E9D5732}"/>
            </a:ext>
          </a:extLst>
        </xdr:cNvPr>
        <xdr:cNvSpPr txBox="1"/>
      </xdr:nvSpPr>
      <xdr:spPr>
        <a:xfrm>
          <a:off x="12611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589D4D1-E093-4427-837F-48E888EB6B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68ECF2A-D325-4EB1-BD4C-7E8FCDB4A2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CA270C85-D977-4405-9FA3-4480A72C85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9D9A97D-783E-44FE-B243-B4DA908D2A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DA67A9A-DD42-426A-8048-1FE6DDAA76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65BE3087-35C2-467D-9795-7A99A6953D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C2EECD8-D2D5-439B-8A99-B9540BF3AB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91DA511-02E7-4CF6-AC0E-247289B917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8C80E23-F7E3-453A-A560-C694D49CF0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CC20A61B-B8F7-44BE-899C-3565735C0E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083AF0B-B654-4197-9956-6EB7EF5CD49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7F7B00E-C499-43A2-8929-F17E7ED64D9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5E77DDA-28A4-469C-8035-208010BEE84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B9C1A51-79AA-4493-BD3D-62E39407966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72C9EBE-DEE6-4D05-BB17-AD363E82DF3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438C6B65-852E-4227-B423-6204048C77A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36120D1-2B6E-4DB6-8BDD-217E8323D7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357EF8E-9110-4BEF-A2BA-02822147E48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73A1C666-D87D-4E34-81DC-44FB79253C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F159BD4-FC08-4ED5-89D5-811AF3B06F8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1E1E0FE9-04C5-4D09-8E9C-DE3CD166BD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489D760B-D61F-4754-81F7-F22B425748F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651EBC2-CDB0-4F34-986D-8918DD10F3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4214851A-4B00-400B-90DA-F597FC3B253B}"/>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AB3D2267-6E78-4BDF-A064-AF5B5C2F0B26}"/>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CECBA4B7-8598-4AE9-8202-EE54A37B5E34}"/>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60246BC8-A432-4939-A0F5-9D20DD0D93C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F79CA09E-BEE5-40CD-BE6F-8DB517ABCD5D}"/>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5640369A-511D-4ABD-A171-D4ECF4955A4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6938AFC2-10A8-4D17-A8D7-0CADF496FE1F}"/>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D77AA48C-0283-42BC-B457-5FEE62FE56F2}"/>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E8CE5B87-FA3A-4757-B117-971404602F3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8604AE90-4F69-431F-BBB6-8695916103F5}"/>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F08B495D-9BAB-4FE5-BBDD-9B6E429C4D6F}"/>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358B586-38A1-4646-8738-0406C641E1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D97FE90-6076-4922-8C60-27246DE268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C8E0283-972F-46FA-8C8E-4F8A15F83E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25F4E89-C990-403A-8B37-4F9DACD791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F58248E-332C-4099-B23F-A473F5F2A7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147510</xdr:rowOff>
    </xdr:from>
    <xdr:to>
      <xdr:col>116</xdr:col>
      <xdr:colOff>114300</xdr:colOff>
      <xdr:row>62</xdr:row>
      <xdr:rowOff>77660</xdr:rowOff>
    </xdr:to>
    <xdr:sp macro="" textlink="">
      <xdr:nvSpPr>
        <xdr:cNvPr id="605" name="楕円 604">
          <a:extLst>
            <a:ext uri="{FF2B5EF4-FFF2-40B4-BE49-F238E27FC236}">
              <a16:creationId xmlns:a16="http://schemas.microsoft.com/office/drawing/2014/main" id="{BABBC6CD-37CB-42A7-BEC9-4217894FB151}"/>
            </a:ext>
          </a:extLst>
        </xdr:cNvPr>
        <xdr:cNvSpPr/>
      </xdr:nvSpPr>
      <xdr:spPr>
        <a:xfrm>
          <a:off x="22110700" y="10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125937</xdr:rowOff>
    </xdr:from>
    <xdr:ext cx="469744" cy="259045"/>
    <xdr:sp macro="" textlink="">
      <xdr:nvSpPr>
        <xdr:cNvPr id="606" name="【学校施設】&#10;一人当たり面積該当値テキスト">
          <a:extLst>
            <a:ext uri="{FF2B5EF4-FFF2-40B4-BE49-F238E27FC236}">
              <a16:creationId xmlns:a16="http://schemas.microsoft.com/office/drawing/2014/main" id="{9E9EE1C9-B4DC-4309-ADAE-5F9F653C330F}"/>
            </a:ext>
          </a:extLst>
        </xdr:cNvPr>
        <xdr:cNvSpPr txBox="1"/>
      </xdr:nvSpPr>
      <xdr:spPr>
        <a:xfrm>
          <a:off x="22199600" y="105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153797</xdr:rowOff>
    </xdr:from>
    <xdr:to>
      <xdr:col>112</xdr:col>
      <xdr:colOff>38100</xdr:colOff>
      <xdr:row>62</xdr:row>
      <xdr:rowOff>83947</xdr:rowOff>
    </xdr:to>
    <xdr:sp macro="" textlink="">
      <xdr:nvSpPr>
        <xdr:cNvPr id="607" name="楕円 606">
          <a:extLst>
            <a:ext uri="{FF2B5EF4-FFF2-40B4-BE49-F238E27FC236}">
              <a16:creationId xmlns:a16="http://schemas.microsoft.com/office/drawing/2014/main" id="{CC1EEF73-DB80-4AD0-9FFC-5169AB619C3D}"/>
            </a:ext>
          </a:extLst>
        </xdr:cNvPr>
        <xdr:cNvSpPr/>
      </xdr:nvSpPr>
      <xdr:spPr>
        <a:xfrm>
          <a:off x="21272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26860</xdr:rowOff>
    </xdr:from>
    <xdr:to>
      <xdr:col>116</xdr:col>
      <xdr:colOff>63500</xdr:colOff>
      <xdr:row>62</xdr:row>
      <xdr:rowOff>33147</xdr:rowOff>
    </xdr:to>
    <xdr:cxnSp macro="">
      <xdr:nvCxnSpPr>
        <xdr:cNvPr id="608" name="直線コネクタ 607">
          <a:extLst>
            <a:ext uri="{FF2B5EF4-FFF2-40B4-BE49-F238E27FC236}">
              <a16:creationId xmlns:a16="http://schemas.microsoft.com/office/drawing/2014/main" id="{1A9E1FAD-E83E-4CE5-A867-B94CF19DC940}"/>
            </a:ext>
          </a:extLst>
        </xdr:cNvPr>
        <xdr:cNvCxnSpPr/>
      </xdr:nvCxnSpPr>
      <xdr:spPr>
        <a:xfrm flipV="1">
          <a:off x="21323300" y="10656760"/>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161607</xdr:rowOff>
    </xdr:from>
    <xdr:to>
      <xdr:col>107</xdr:col>
      <xdr:colOff>101600</xdr:colOff>
      <xdr:row>62</xdr:row>
      <xdr:rowOff>91757</xdr:rowOff>
    </xdr:to>
    <xdr:sp macro="" textlink="">
      <xdr:nvSpPr>
        <xdr:cNvPr id="609" name="楕円 608">
          <a:extLst>
            <a:ext uri="{FF2B5EF4-FFF2-40B4-BE49-F238E27FC236}">
              <a16:creationId xmlns:a16="http://schemas.microsoft.com/office/drawing/2014/main" id="{F828EC67-0034-458F-9A75-4108F4578152}"/>
            </a:ext>
          </a:extLst>
        </xdr:cNvPr>
        <xdr:cNvSpPr/>
      </xdr:nvSpPr>
      <xdr:spPr>
        <a:xfrm>
          <a:off x="20383500" y="106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33147</xdr:rowOff>
    </xdr:from>
    <xdr:to>
      <xdr:col>111</xdr:col>
      <xdr:colOff>177800</xdr:colOff>
      <xdr:row>62</xdr:row>
      <xdr:rowOff>40957</xdr:rowOff>
    </xdr:to>
    <xdr:cxnSp macro="">
      <xdr:nvCxnSpPr>
        <xdr:cNvPr id="610" name="直線コネクタ 609">
          <a:extLst>
            <a:ext uri="{FF2B5EF4-FFF2-40B4-BE49-F238E27FC236}">
              <a16:creationId xmlns:a16="http://schemas.microsoft.com/office/drawing/2014/main" id="{2C012006-2C1E-4437-9002-36F6E737C4E8}"/>
            </a:ext>
          </a:extLst>
        </xdr:cNvPr>
        <xdr:cNvCxnSpPr/>
      </xdr:nvCxnSpPr>
      <xdr:spPr>
        <a:xfrm flipV="1">
          <a:off x="20434300" y="1066304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169799</xdr:rowOff>
    </xdr:from>
    <xdr:to>
      <xdr:col>102</xdr:col>
      <xdr:colOff>165100</xdr:colOff>
      <xdr:row>62</xdr:row>
      <xdr:rowOff>99949</xdr:rowOff>
    </xdr:to>
    <xdr:sp macro="" textlink="">
      <xdr:nvSpPr>
        <xdr:cNvPr id="611" name="楕円 610">
          <a:extLst>
            <a:ext uri="{FF2B5EF4-FFF2-40B4-BE49-F238E27FC236}">
              <a16:creationId xmlns:a16="http://schemas.microsoft.com/office/drawing/2014/main" id="{590A0477-273D-4314-8D39-9FF7684CA372}"/>
            </a:ext>
          </a:extLst>
        </xdr:cNvPr>
        <xdr:cNvSpPr/>
      </xdr:nvSpPr>
      <xdr:spPr>
        <a:xfrm>
          <a:off x="19494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40957</xdr:rowOff>
    </xdr:from>
    <xdr:to>
      <xdr:col>107</xdr:col>
      <xdr:colOff>50800</xdr:colOff>
      <xdr:row>62</xdr:row>
      <xdr:rowOff>49149</xdr:rowOff>
    </xdr:to>
    <xdr:cxnSp macro="">
      <xdr:nvCxnSpPr>
        <xdr:cNvPr id="612" name="直線コネクタ 611">
          <a:extLst>
            <a:ext uri="{FF2B5EF4-FFF2-40B4-BE49-F238E27FC236}">
              <a16:creationId xmlns:a16="http://schemas.microsoft.com/office/drawing/2014/main" id="{BC4AFA1C-2ACE-4C83-8F7D-A4EE06013B56}"/>
            </a:ext>
          </a:extLst>
        </xdr:cNvPr>
        <xdr:cNvCxnSpPr/>
      </xdr:nvCxnSpPr>
      <xdr:spPr>
        <a:xfrm flipV="1">
          <a:off x="19545300" y="1067085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6541</xdr:rowOff>
    </xdr:from>
    <xdr:to>
      <xdr:col>98</xdr:col>
      <xdr:colOff>38100</xdr:colOff>
      <xdr:row>62</xdr:row>
      <xdr:rowOff>108141</xdr:rowOff>
    </xdr:to>
    <xdr:sp macro="" textlink="">
      <xdr:nvSpPr>
        <xdr:cNvPr id="613" name="楕円 612">
          <a:extLst>
            <a:ext uri="{FF2B5EF4-FFF2-40B4-BE49-F238E27FC236}">
              <a16:creationId xmlns:a16="http://schemas.microsoft.com/office/drawing/2014/main" id="{43796FF1-7BFE-455A-A3D7-827F6A15FAA8}"/>
            </a:ext>
          </a:extLst>
        </xdr:cNvPr>
        <xdr:cNvSpPr/>
      </xdr:nvSpPr>
      <xdr:spPr>
        <a:xfrm>
          <a:off x="18605500" y="106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49149</xdr:rowOff>
    </xdr:from>
    <xdr:to>
      <xdr:col>102</xdr:col>
      <xdr:colOff>114300</xdr:colOff>
      <xdr:row>62</xdr:row>
      <xdr:rowOff>57341</xdr:rowOff>
    </xdr:to>
    <xdr:cxnSp macro="">
      <xdr:nvCxnSpPr>
        <xdr:cNvPr id="614" name="直線コネクタ 613">
          <a:extLst>
            <a:ext uri="{FF2B5EF4-FFF2-40B4-BE49-F238E27FC236}">
              <a16:creationId xmlns:a16="http://schemas.microsoft.com/office/drawing/2014/main" id="{40051A18-883F-4C6B-9DB0-8081800A15C4}"/>
            </a:ext>
          </a:extLst>
        </xdr:cNvPr>
        <xdr:cNvCxnSpPr/>
      </xdr:nvCxnSpPr>
      <xdr:spPr>
        <a:xfrm flipV="1">
          <a:off x="18656300" y="1067904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B3FEA4A9-DEC8-4B57-88B1-57F3CF221B3F}"/>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1E103991-BF42-4836-B45E-D42126A79BD8}"/>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8C3FB09A-1AB9-4224-BCBB-0F95C4BD16B3}"/>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7DF2163-2412-49CF-978B-445B2E3EA7D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75074</xdr:rowOff>
    </xdr:from>
    <xdr:ext cx="469744" cy="259045"/>
    <xdr:sp macro="" textlink="">
      <xdr:nvSpPr>
        <xdr:cNvPr id="619" name="n_1mainValue【学校施設】&#10;一人当たり面積">
          <a:extLst>
            <a:ext uri="{FF2B5EF4-FFF2-40B4-BE49-F238E27FC236}">
              <a16:creationId xmlns:a16="http://schemas.microsoft.com/office/drawing/2014/main" id="{6ACE7656-DE00-474B-90EE-FBF49BE41E12}"/>
            </a:ext>
          </a:extLst>
        </xdr:cNvPr>
        <xdr:cNvSpPr txBox="1"/>
      </xdr:nvSpPr>
      <xdr:spPr>
        <a:xfrm>
          <a:off x="2107572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82884</xdr:rowOff>
    </xdr:from>
    <xdr:ext cx="469744" cy="259045"/>
    <xdr:sp macro="" textlink="">
      <xdr:nvSpPr>
        <xdr:cNvPr id="620" name="n_2mainValue【学校施設】&#10;一人当たり面積">
          <a:extLst>
            <a:ext uri="{FF2B5EF4-FFF2-40B4-BE49-F238E27FC236}">
              <a16:creationId xmlns:a16="http://schemas.microsoft.com/office/drawing/2014/main" id="{2607DF3E-2A99-44A4-BBAD-93ACB0F1FA70}"/>
            </a:ext>
          </a:extLst>
        </xdr:cNvPr>
        <xdr:cNvSpPr txBox="1"/>
      </xdr:nvSpPr>
      <xdr:spPr>
        <a:xfrm>
          <a:off x="20199427" y="107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91076</xdr:rowOff>
    </xdr:from>
    <xdr:ext cx="469744" cy="259045"/>
    <xdr:sp macro="" textlink="">
      <xdr:nvSpPr>
        <xdr:cNvPr id="621" name="n_3mainValue【学校施設】&#10;一人当たり面積">
          <a:extLst>
            <a:ext uri="{FF2B5EF4-FFF2-40B4-BE49-F238E27FC236}">
              <a16:creationId xmlns:a16="http://schemas.microsoft.com/office/drawing/2014/main" id="{88EA0495-4A27-4861-8FC1-C71049724DB1}"/>
            </a:ext>
          </a:extLst>
        </xdr:cNvPr>
        <xdr:cNvSpPr txBox="1"/>
      </xdr:nvSpPr>
      <xdr:spPr>
        <a:xfrm>
          <a:off x="19310427"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99268</xdr:rowOff>
    </xdr:from>
    <xdr:ext cx="469744" cy="259045"/>
    <xdr:sp macro="" textlink="">
      <xdr:nvSpPr>
        <xdr:cNvPr id="622" name="n_4mainValue【学校施設】&#10;一人当たり面積">
          <a:extLst>
            <a:ext uri="{FF2B5EF4-FFF2-40B4-BE49-F238E27FC236}">
              <a16:creationId xmlns:a16="http://schemas.microsoft.com/office/drawing/2014/main" id="{4D914176-9BE2-444D-981E-7FBA6F01AA42}"/>
            </a:ext>
          </a:extLst>
        </xdr:cNvPr>
        <xdr:cNvSpPr txBox="1"/>
      </xdr:nvSpPr>
      <xdr:spPr>
        <a:xfrm>
          <a:off x="18421427" y="1072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987E077-7AC6-4243-869F-7899BD2512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24779C6D-57A7-4676-88D0-ED1B4D836D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F029DAB3-AA99-46DC-AAFD-CFD0AA5111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311A15F2-8213-4D0C-A841-FB9908DB21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EB3300A-EAE2-4530-9A76-54E36F6B87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E88E594-B6EB-4F12-9EF8-C8263DB8C1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35F076E-C28B-48C1-8168-D6D9F6309D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7AF250A-4F3D-4691-B44B-6004068B21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B8E07AE6-1430-4DC3-BB73-B0312EA262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9DB62102-E2C2-4260-B691-0BB28CA30D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306EBD6-3DDD-48FC-A718-9045CA8E69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928F4EB1-01F9-485E-BCDB-93B4B55BCC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4AFC53E-56A5-4AED-BB6A-3C08C33B15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8A11B2D7-10CB-4C91-A007-3A546CD0D9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6F68A973-9E3B-43AB-A140-FBECF26C02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AFBA3B18-9BC7-4C8B-B88D-22A01B82BBB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543F28D1-ACDC-42A0-9F84-9ABE7A5290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8E1FDD9-01CB-4CD8-9F15-71D717E844E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F7AF2BE7-BAFE-4BAB-8C8B-E4F20FFF79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ACBCCC17-3DAE-41C7-80AC-C3D51B1A0F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959ADFB5-EFE9-4C50-A25C-1B35677F3B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8E6ECD1E-35E4-442D-95F0-0A920C7801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E90BC04A-E634-4110-B3CC-A52BE7A6C5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FA24AFEF-D99F-49F1-B5B6-AFAC97DF61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E39166CC-E694-457B-96FB-C4DADE1D93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BD0EB169-D867-4278-BBAF-A289B75260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6ED3059-EEDA-4684-B7B9-8FE0707E1C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B355C702-A3AB-464C-B434-FC510EED267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4E6BDBF0-1B83-418D-9AE7-DD0D77422FC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4EBA7E5E-635C-40BA-AF56-09EF14F66FB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DE4840B-19E0-48E7-95AE-A08F7CE6BE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F74262AE-6AB7-42A5-9611-B7BCC7F1EE8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C3228CFF-DAAF-4548-942C-1A38566AB1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28449EA6-ED4C-432F-AD7D-AA550A3E8F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E3B81749-23E0-4B9D-8ABD-CDB0898AA42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C326BB8F-4B65-43E3-A6F6-436FB78FD4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E2FF320D-F19E-4653-80DA-96A331BF1B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ECC72AA6-ED59-4C83-B4F9-2A3A63173E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8782F846-993C-47A9-920D-1722A1A0AB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C1393316-B227-4772-A15C-94B0C04792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28489588-EAC5-4AD3-AD04-602DDF592D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E0592A0D-E6D8-42AB-B0D1-6698991E7874}"/>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22743CA7-301B-47F4-8009-AFC94E7821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B85B8029-1BC2-46A8-8C61-CAB1BCE558F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7" name="【公民館】&#10;有形固定資産減価償却率最大値テキスト">
          <a:extLst>
            <a:ext uri="{FF2B5EF4-FFF2-40B4-BE49-F238E27FC236}">
              <a16:creationId xmlns:a16="http://schemas.microsoft.com/office/drawing/2014/main" id="{B1198F11-081F-4455-86D6-3D7B92F68AA4}"/>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8" name="直線コネクタ 667">
          <a:extLst>
            <a:ext uri="{FF2B5EF4-FFF2-40B4-BE49-F238E27FC236}">
              <a16:creationId xmlns:a16="http://schemas.microsoft.com/office/drawing/2014/main" id="{ED988386-DFC1-4CD0-803C-DF0DAEF1CF39}"/>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9" name="【公民館】&#10;有形固定資産減価償却率平均値テキスト">
          <a:extLst>
            <a:ext uri="{FF2B5EF4-FFF2-40B4-BE49-F238E27FC236}">
              <a16:creationId xmlns:a16="http://schemas.microsoft.com/office/drawing/2014/main" id="{D3FD5D4D-9913-4862-B1A5-73CA5929C84D}"/>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0" name="フローチャート: 判断 669">
          <a:extLst>
            <a:ext uri="{FF2B5EF4-FFF2-40B4-BE49-F238E27FC236}">
              <a16:creationId xmlns:a16="http://schemas.microsoft.com/office/drawing/2014/main" id="{6D82FF99-FFA2-4F20-8338-78D7396BA91A}"/>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1" name="フローチャート: 判断 670">
          <a:extLst>
            <a:ext uri="{FF2B5EF4-FFF2-40B4-BE49-F238E27FC236}">
              <a16:creationId xmlns:a16="http://schemas.microsoft.com/office/drawing/2014/main" id="{711E7A8E-F21A-4F3D-A628-4CC1D8EB67EE}"/>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2" name="フローチャート: 判断 671">
          <a:extLst>
            <a:ext uri="{FF2B5EF4-FFF2-40B4-BE49-F238E27FC236}">
              <a16:creationId xmlns:a16="http://schemas.microsoft.com/office/drawing/2014/main" id="{F8D330A4-0A3D-4AE7-A8AE-3024CCBAE7CC}"/>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3" name="フローチャート: 判断 672">
          <a:extLst>
            <a:ext uri="{FF2B5EF4-FFF2-40B4-BE49-F238E27FC236}">
              <a16:creationId xmlns:a16="http://schemas.microsoft.com/office/drawing/2014/main" id="{DD464001-5BC2-458D-9000-C1D1376EAE87}"/>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4" name="フローチャート: 判断 673">
          <a:extLst>
            <a:ext uri="{FF2B5EF4-FFF2-40B4-BE49-F238E27FC236}">
              <a16:creationId xmlns:a16="http://schemas.microsoft.com/office/drawing/2014/main" id="{7CE43A41-C8B8-41AB-BD60-B04F5AE34C3C}"/>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A812168-AFCA-48BE-A82B-CB83244197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19B8DBC-0E54-4CA1-BF18-B036F46CEC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81349FA-F675-4174-9AF9-0ACE240EDD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AA6A1DB-F7E6-49AA-AB2E-EFF9CF955C4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112E573-BCF5-4741-AEB5-7D0CCEC91F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28666</xdr:rowOff>
    </xdr:from>
    <xdr:to>
      <xdr:col>85</xdr:col>
      <xdr:colOff>177800</xdr:colOff>
      <xdr:row>107</xdr:row>
      <xdr:rowOff>130266</xdr:rowOff>
    </xdr:to>
    <xdr:sp macro="" textlink="">
      <xdr:nvSpPr>
        <xdr:cNvPr id="680" name="楕円 679">
          <a:extLst>
            <a:ext uri="{FF2B5EF4-FFF2-40B4-BE49-F238E27FC236}">
              <a16:creationId xmlns:a16="http://schemas.microsoft.com/office/drawing/2014/main" id="{98C39A9E-EABC-4E54-89C9-7D8A74F22120}"/>
            </a:ext>
          </a:extLst>
        </xdr:cNvPr>
        <xdr:cNvSpPr/>
      </xdr:nvSpPr>
      <xdr:spPr>
        <a:xfrm>
          <a:off x="16268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7093</xdr:rowOff>
    </xdr:from>
    <xdr:ext cx="405111" cy="259045"/>
    <xdr:sp macro="" textlink="">
      <xdr:nvSpPr>
        <xdr:cNvPr id="681" name="【公民館】&#10;有形固定資産減価償却率該当値テキスト">
          <a:extLst>
            <a:ext uri="{FF2B5EF4-FFF2-40B4-BE49-F238E27FC236}">
              <a16:creationId xmlns:a16="http://schemas.microsoft.com/office/drawing/2014/main" id="{47D1950B-9993-4B27-8524-6F58DAC2B54C}"/>
            </a:ext>
          </a:extLst>
        </xdr:cNvPr>
        <xdr:cNvSpPr txBox="1"/>
      </xdr:nvSpPr>
      <xdr:spPr>
        <a:xfrm>
          <a:off x="163576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167458</xdr:rowOff>
    </xdr:from>
    <xdr:to>
      <xdr:col>81</xdr:col>
      <xdr:colOff>101600</xdr:colOff>
      <xdr:row>107</xdr:row>
      <xdr:rowOff>97608</xdr:rowOff>
    </xdr:to>
    <xdr:sp macro="" textlink="">
      <xdr:nvSpPr>
        <xdr:cNvPr id="682" name="楕円 681">
          <a:extLst>
            <a:ext uri="{FF2B5EF4-FFF2-40B4-BE49-F238E27FC236}">
              <a16:creationId xmlns:a16="http://schemas.microsoft.com/office/drawing/2014/main" id="{0CD88728-E8E8-4CCE-B4B3-0D1AA2F04FDF}"/>
            </a:ext>
          </a:extLst>
        </xdr:cNvPr>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46808</xdr:rowOff>
    </xdr:from>
    <xdr:to>
      <xdr:col>85</xdr:col>
      <xdr:colOff>127000</xdr:colOff>
      <xdr:row>107</xdr:row>
      <xdr:rowOff>79466</xdr:rowOff>
    </xdr:to>
    <xdr:cxnSp macro="">
      <xdr:nvCxnSpPr>
        <xdr:cNvPr id="683" name="直線コネクタ 682">
          <a:extLst>
            <a:ext uri="{FF2B5EF4-FFF2-40B4-BE49-F238E27FC236}">
              <a16:creationId xmlns:a16="http://schemas.microsoft.com/office/drawing/2014/main" id="{29CABCF1-29E4-4EAB-A6A7-60EDDBBF9B72}"/>
            </a:ext>
          </a:extLst>
        </xdr:cNvPr>
        <xdr:cNvCxnSpPr/>
      </xdr:nvCxnSpPr>
      <xdr:spPr>
        <a:xfrm>
          <a:off x="15481300" y="183919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684" name="楕円 683">
          <a:extLst>
            <a:ext uri="{FF2B5EF4-FFF2-40B4-BE49-F238E27FC236}">
              <a16:creationId xmlns:a16="http://schemas.microsoft.com/office/drawing/2014/main" id="{2156FF74-11CD-494A-8D34-7216F2E12BCA}"/>
            </a:ext>
          </a:extLst>
        </xdr:cNvPr>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46808</xdr:rowOff>
    </xdr:to>
    <xdr:cxnSp macro="">
      <xdr:nvCxnSpPr>
        <xdr:cNvPr id="685" name="直線コネクタ 684">
          <a:extLst>
            <a:ext uri="{FF2B5EF4-FFF2-40B4-BE49-F238E27FC236}">
              <a16:creationId xmlns:a16="http://schemas.microsoft.com/office/drawing/2014/main" id="{EA7FCEB7-A72A-4532-97E7-DB60FFCCCE23}"/>
            </a:ext>
          </a:extLst>
        </xdr:cNvPr>
        <xdr:cNvCxnSpPr/>
      </xdr:nvCxnSpPr>
      <xdr:spPr>
        <a:xfrm>
          <a:off x="14592300" y="183625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686" name="楕円 685">
          <a:extLst>
            <a:ext uri="{FF2B5EF4-FFF2-40B4-BE49-F238E27FC236}">
              <a16:creationId xmlns:a16="http://schemas.microsoft.com/office/drawing/2014/main" id="{A3766756-DD38-4186-8964-E49AC9A966FC}"/>
            </a:ext>
          </a:extLst>
        </xdr:cNvPr>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17418</xdr:rowOff>
    </xdr:to>
    <xdr:cxnSp macro="">
      <xdr:nvCxnSpPr>
        <xdr:cNvPr id="687" name="直線コネクタ 686">
          <a:extLst>
            <a:ext uri="{FF2B5EF4-FFF2-40B4-BE49-F238E27FC236}">
              <a16:creationId xmlns:a16="http://schemas.microsoft.com/office/drawing/2014/main" id="{F82748F1-1E0D-46AB-9286-0DA45851D51E}"/>
            </a:ext>
          </a:extLst>
        </xdr:cNvPr>
        <xdr:cNvCxnSpPr/>
      </xdr:nvCxnSpPr>
      <xdr:spPr>
        <a:xfrm>
          <a:off x="13703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688" name="楕円 687">
          <a:extLst>
            <a:ext uri="{FF2B5EF4-FFF2-40B4-BE49-F238E27FC236}">
              <a16:creationId xmlns:a16="http://schemas.microsoft.com/office/drawing/2014/main" id="{2A305DB8-955E-479A-94AE-7732C6869EDB}"/>
            </a:ext>
          </a:extLst>
        </xdr:cNvPr>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128451</xdr:rowOff>
    </xdr:from>
    <xdr:to>
      <xdr:col>71</xdr:col>
      <xdr:colOff>177800</xdr:colOff>
      <xdr:row>106</xdr:row>
      <xdr:rowOff>159476</xdr:rowOff>
    </xdr:to>
    <xdr:cxnSp macro="">
      <xdr:nvCxnSpPr>
        <xdr:cNvPr id="689" name="直線コネクタ 688">
          <a:extLst>
            <a:ext uri="{FF2B5EF4-FFF2-40B4-BE49-F238E27FC236}">
              <a16:creationId xmlns:a16="http://schemas.microsoft.com/office/drawing/2014/main" id="{B493FCAC-56C0-4C82-8764-8E580A9BDB2F}"/>
            </a:ext>
          </a:extLst>
        </xdr:cNvPr>
        <xdr:cNvCxnSpPr/>
      </xdr:nvCxnSpPr>
      <xdr:spPr>
        <a:xfrm>
          <a:off x="12814300" y="18302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90" name="n_1aveValue【公民館】&#10;有形固定資産減価償却率">
          <a:extLst>
            <a:ext uri="{FF2B5EF4-FFF2-40B4-BE49-F238E27FC236}">
              <a16:creationId xmlns:a16="http://schemas.microsoft.com/office/drawing/2014/main" id="{60DFAF42-BA9D-4F09-A202-96E77DFF401D}"/>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91" name="n_2aveValue【公民館】&#10;有形固定資産減価償却率">
          <a:extLst>
            <a:ext uri="{FF2B5EF4-FFF2-40B4-BE49-F238E27FC236}">
              <a16:creationId xmlns:a16="http://schemas.microsoft.com/office/drawing/2014/main" id="{63496E19-628F-40BA-9B8C-F572027B549C}"/>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92" name="n_3aveValue【公民館】&#10;有形固定資産減価償却率">
          <a:extLst>
            <a:ext uri="{FF2B5EF4-FFF2-40B4-BE49-F238E27FC236}">
              <a16:creationId xmlns:a16="http://schemas.microsoft.com/office/drawing/2014/main" id="{109D40DA-B945-4BBD-8A07-8C10A97CC1FB}"/>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93" name="n_4aveValue【公民館】&#10;有形固定資産減価償却率">
          <a:extLst>
            <a:ext uri="{FF2B5EF4-FFF2-40B4-BE49-F238E27FC236}">
              <a16:creationId xmlns:a16="http://schemas.microsoft.com/office/drawing/2014/main" id="{EF4ED84E-D9BA-46F0-983A-6055619970B5}"/>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88735</xdr:rowOff>
    </xdr:from>
    <xdr:ext cx="405111" cy="259045"/>
    <xdr:sp macro="" textlink="">
      <xdr:nvSpPr>
        <xdr:cNvPr id="694" name="n_1mainValue【公民館】&#10;有形固定資産減価償却率">
          <a:extLst>
            <a:ext uri="{FF2B5EF4-FFF2-40B4-BE49-F238E27FC236}">
              <a16:creationId xmlns:a16="http://schemas.microsoft.com/office/drawing/2014/main" id="{28DA2DEA-6AD1-49A1-BD9C-58B35CBFF225}"/>
            </a:ext>
          </a:extLst>
        </xdr:cNvPr>
        <xdr:cNvSpPr txBox="1"/>
      </xdr:nvSpPr>
      <xdr:spPr>
        <a:xfrm>
          <a:off x="15266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695" name="n_2mainValue【公民館】&#10;有形固定資産減価償却率">
          <a:extLst>
            <a:ext uri="{FF2B5EF4-FFF2-40B4-BE49-F238E27FC236}">
              <a16:creationId xmlns:a16="http://schemas.microsoft.com/office/drawing/2014/main" id="{9CFE3819-FF4D-4BB5-8AB5-03B0932EBA58}"/>
            </a:ext>
          </a:extLst>
        </xdr:cNvPr>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696" name="n_3mainValue【公民館】&#10;有形固定資産減価償却率">
          <a:extLst>
            <a:ext uri="{FF2B5EF4-FFF2-40B4-BE49-F238E27FC236}">
              <a16:creationId xmlns:a16="http://schemas.microsoft.com/office/drawing/2014/main" id="{59585A1E-A6F4-4889-9A6F-9D818F9E59C5}"/>
            </a:ext>
          </a:extLst>
        </xdr:cNvPr>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697" name="n_4mainValue【公民館】&#10;有形固定資産減価償却率">
          <a:extLst>
            <a:ext uri="{FF2B5EF4-FFF2-40B4-BE49-F238E27FC236}">
              <a16:creationId xmlns:a16="http://schemas.microsoft.com/office/drawing/2014/main" id="{B92CC59A-D00F-4221-9A6E-036C33DECCC2}"/>
            </a:ext>
          </a:extLst>
        </xdr:cNvPr>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3C2BABA-42B4-4DE6-A5D0-DB6DC06451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FEF6AEF6-DD34-4F57-BC75-5D18BF0611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1918BA38-8348-495A-A993-FEDC19DAA6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5023FED7-7F6A-43F2-B0DD-81B168CE38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7103B11C-0042-4825-8B16-432F77C8B8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25D2D54A-70A9-4D5C-99FF-6E3527605C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632CA20-ED87-4957-89CB-3DDB85B540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4164104E-AA06-450F-AF1D-8345F6F614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30ACF931-EDE0-4285-BE40-C4C734E69E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200240AB-3B92-43FD-8E19-21A317C32C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a:extLst>
            <a:ext uri="{FF2B5EF4-FFF2-40B4-BE49-F238E27FC236}">
              <a16:creationId xmlns:a16="http://schemas.microsoft.com/office/drawing/2014/main" id="{718B94DF-A25E-40F0-A1BE-6FC92C9E25C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a:extLst>
            <a:ext uri="{FF2B5EF4-FFF2-40B4-BE49-F238E27FC236}">
              <a16:creationId xmlns:a16="http://schemas.microsoft.com/office/drawing/2014/main" id="{E43E5175-542D-491C-A86D-6FE871A483A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51A013D6-DA3F-4557-95D7-60BEE26A05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709C9F7F-541A-47F5-BB1C-B7F4F3E8540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a:extLst>
            <a:ext uri="{FF2B5EF4-FFF2-40B4-BE49-F238E27FC236}">
              <a16:creationId xmlns:a16="http://schemas.microsoft.com/office/drawing/2014/main" id="{38D7590D-5A37-46C4-860C-C7F0742B838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a:extLst>
            <a:ext uri="{FF2B5EF4-FFF2-40B4-BE49-F238E27FC236}">
              <a16:creationId xmlns:a16="http://schemas.microsoft.com/office/drawing/2014/main" id="{B86029CA-761F-42AD-94C2-EA5D9A22577D}"/>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FDAFD94B-AB83-4B34-BB95-DA8D6FE17B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17748109-4D7C-47D3-8ECB-5AB4205949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58342CD2-B04A-4CFD-9237-18D99891B1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7" name="直線コネクタ 716">
          <a:extLst>
            <a:ext uri="{FF2B5EF4-FFF2-40B4-BE49-F238E27FC236}">
              <a16:creationId xmlns:a16="http://schemas.microsoft.com/office/drawing/2014/main" id="{D8BFA160-B02A-4E30-AB23-4E5F2619150E}"/>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8" name="【公民館】&#10;一人当たり面積最小値テキスト">
          <a:extLst>
            <a:ext uri="{FF2B5EF4-FFF2-40B4-BE49-F238E27FC236}">
              <a16:creationId xmlns:a16="http://schemas.microsoft.com/office/drawing/2014/main" id="{81EF9309-C505-4D10-8B15-5445FB3821FA}"/>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9" name="直線コネクタ 718">
          <a:extLst>
            <a:ext uri="{FF2B5EF4-FFF2-40B4-BE49-F238E27FC236}">
              <a16:creationId xmlns:a16="http://schemas.microsoft.com/office/drawing/2014/main" id="{37FA78E8-37A4-40E9-9ACB-A8962D992003}"/>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20" name="【公民館】&#10;一人当たり面積最大値テキスト">
          <a:extLst>
            <a:ext uri="{FF2B5EF4-FFF2-40B4-BE49-F238E27FC236}">
              <a16:creationId xmlns:a16="http://schemas.microsoft.com/office/drawing/2014/main" id="{11B66A1B-F402-4F2F-8DE0-EC24BBEA80E9}"/>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21" name="直線コネクタ 720">
          <a:extLst>
            <a:ext uri="{FF2B5EF4-FFF2-40B4-BE49-F238E27FC236}">
              <a16:creationId xmlns:a16="http://schemas.microsoft.com/office/drawing/2014/main" id="{D5ACA06B-1F77-407E-A868-0549A314DEA6}"/>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2" name="【公民館】&#10;一人当たり面積平均値テキスト">
          <a:extLst>
            <a:ext uri="{FF2B5EF4-FFF2-40B4-BE49-F238E27FC236}">
              <a16:creationId xmlns:a16="http://schemas.microsoft.com/office/drawing/2014/main" id="{6D1E1499-B426-435C-9923-DF49F605FF0F}"/>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3" name="フローチャート: 判断 722">
          <a:extLst>
            <a:ext uri="{FF2B5EF4-FFF2-40B4-BE49-F238E27FC236}">
              <a16:creationId xmlns:a16="http://schemas.microsoft.com/office/drawing/2014/main" id="{DBBD7751-2E06-45E4-8518-E958723C0788}"/>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4" name="フローチャート: 判断 723">
          <a:extLst>
            <a:ext uri="{FF2B5EF4-FFF2-40B4-BE49-F238E27FC236}">
              <a16:creationId xmlns:a16="http://schemas.microsoft.com/office/drawing/2014/main" id="{519792B9-7570-4A8F-9025-1B4818E8CE62}"/>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5" name="フローチャート: 判断 724">
          <a:extLst>
            <a:ext uri="{FF2B5EF4-FFF2-40B4-BE49-F238E27FC236}">
              <a16:creationId xmlns:a16="http://schemas.microsoft.com/office/drawing/2014/main" id="{862651DE-A296-42D0-986A-FD0D04CF6AC4}"/>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6" name="フローチャート: 判断 725">
          <a:extLst>
            <a:ext uri="{FF2B5EF4-FFF2-40B4-BE49-F238E27FC236}">
              <a16:creationId xmlns:a16="http://schemas.microsoft.com/office/drawing/2014/main" id="{1DAFB1F3-0E27-495A-B97C-F4AFAFA7292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7" name="フローチャート: 判断 726">
          <a:extLst>
            <a:ext uri="{FF2B5EF4-FFF2-40B4-BE49-F238E27FC236}">
              <a16:creationId xmlns:a16="http://schemas.microsoft.com/office/drawing/2014/main" id="{C21270F3-3629-4BBB-A69A-1025A092AE25}"/>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BFABD81-86E9-49C1-B9CF-84CE1AEC9B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A710673D-9FF1-49C9-B88C-7923B880F7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1937F7D-9BE4-4348-9AE9-AF9B5FEC33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3FD67B9-7152-4E92-8B85-5514FD5893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112CC2C-2906-415B-BFBC-D5EEF8EF77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733" name="楕円 732">
          <a:extLst>
            <a:ext uri="{FF2B5EF4-FFF2-40B4-BE49-F238E27FC236}">
              <a16:creationId xmlns:a16="http://schemas.microsoft.com/office/drawing/2014/main" id="{704B0093-98D3-40CE-955E-D61312129033}"/>
            </a:ext>
          </a:extLst>
        </xdr:cNvPr>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734" name="【公民館】&#10;一人当たり面積該当値テキスト">
          <a:extLst>
            <a:ext uri="{FF2B5EF4-FFF2-40B4-BE49-F238E27FC236}">
              <a16:creationId xmlns:a16="http://schemas.microsoft.com/office/drawing/2014/main" id="{7189B4D6-C8DA-4CEE-825E-B2A8FAB0F977}"/>
            </a:ext>
          </a:extLst>
        </xdr:cNvPr>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68263</xdr:rowOff>
    </xdr:from>
    <xdr:to>
      <xdr:col>112</xdr:col>
      <xdr:colOff>38100</xdr:colOff>
      <xdr:row>106</xdr:row>
      <xdr:rowOff>169863</xdr:rowOff>
    </xdr:to>
    <xdr:sp macro="" textlink="">
      <xdr:nvSpPr>
        <xdr:cNvPr id="735" name="楕円 734">
          <a:extLst>
            <a:ext uri="{FF2B5EF4-FFF2-40B4-BE49-F238E27FC236}">
              <a16:creationId xmlns:a16="http://schemas.microsoft.com/office/drawing/2014/main" id="{7761E51F-1BA8-4AF9-A761-5FC3D955C7BC}"/>
            </a:ext>
          </a:extLst>
        </xdr:cNvPr>
        <xdr:cNvSpPr/>
      </xdr:nvSpPr>
      <xdr:spPr>
        <a:xfrm>
          <a:off x="212725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119063</xdr:rowOff>
    </xdr:to>
    <xdr:cxnSp macro="">
      <xdr:nvCxnSpPr>
        <xdr:cNvPr id="736" name="直線コネクタ 735">
          <a:extLst>
            <a:ext uri="{FF2B5EF4-FFF2-40B4-BE49-F238E27FC236}">
              <a16:creationId xmlns:a16="http://schemas.microsoft.com/office/drawing/2014/main" id="{AD627559-3505-424F-BF4F-AAC693EC0740}"/>
            </a:ext>
          </a:extLst>
        </xdr:cNvPr>
        <xdr:cNvCxnSpPr/>
      </xdr:nvCxnSpPr>
      <xdr:spPr>
        <a:xfrm flipV="1">
          <a:off x="21323300" y="1828990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72262</xdr:rowOff>
    </xdr:from>
    <xdr:to>
      <xdr:col>107</xdr:col>
      <xdr:colOff>101600</xdr:colOff>
      <xdr:row>107</xdr:row>
      <xdr:rowOff>2412</xdr:rowOff>
    </xdr:to>
    <xdr:sp macro="" textlink="">
      <xdr:nvSpPr>
        <xdr:cNvPr id="737" name="楕円 736">
          <a:extLst>
            <a:ext uri="{FF2B5EF4-FFF2-40B4-BE49-F238E27FC236}">
              <a16:creationId xmlns:a16="http://schemas.microsoft.com/office/drawing/2014/main" id="{8AF41B6A-A3C7-440C-A87B-1A54A1B3DE7E}"/>
            </a:ext>
          </a:extLst>
        </xdr:cNvPr>
        <xdr:cNvSpPr/>
      </xdr:nvSpPr>
      <xdr:spPr>
        <a:xfrm>
          <a:off x="20383500" y="18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119063</xdr:rowOff>
    </xdr:from>
    <xdr:to>
      <xdr:col>111</xdr:col>
      <xdr:colOff>177800</xdr:colOff>
      <xdr:row>106</xdr:row>
      <xdr:rowOff>123062</xdr:rowOff>
    </xdr:to>
    <xdr:cxnSp macro="">
      <xdr:nvCxnSpPr>
        <xdr:cNvPr id="738" name="直線コネクタ 737">
          <a:extLst>
            <a:ext uri="{FF2B5EF4-FFF2-40B4-BE49-F238E27FC236}">
              <a16:creationId xmlns:a16="http://schemas.microsoft.com/office/drawing/2014/main" id="{13C66222-A27E-436E-B73C-DED702213A2C}"/>
            </a:ext>
          </a:extLst>
        </xdr:cNvPr>
        <xdr:cNvCxnSpPr/>
      </xdr:nvCxnSpPr>
      <xdr:spPr>
        <a:xfrm flipV="1">
          <a:off x="20434300" y="18292763"/>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76264</xdr:rowOff>
    </xdr:from>
    <xdr:to>
      <xdr:col>102</xdr:col>
      <xdr:colOff>165100</xdr:colOff>
      <xdr:row>107</xdr:row>
      <xdr:rowOff>6414</xdr:rowOff>
    </xdr:to>
    <xdr:sp macro="" textlink="">
      <xdr:nvSpPr>
        <xdr:cNvPr id="739" name="楕円 738">
          <a:extLst>
            <a:ext uri="{FF2B5EF4-FFF2-40B4-BE49-F238E27FC236}">
              <a16:creationId xmlns:a16="http://schemas.microsoft.com/office/drawing/2014/main" id="{B4C79520-EAED-4AC4-AEB3-3056841CDAA7}"/>
            </a:ext>
          </a:extLst>
        </xdr:cNvPr>
        <xdr:cNvSpPr/>
      </xdr:nvSpPr>
      <xdr:spPr>
        <a:xfrm>
          <a:off x="19494500" y="1824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123062</xdr:rowOff>
    </xdr:from>
    <xdr:to>
      <xdr:col>107</xdr:col>
      <xdr:colOff>50800</xdr:colOff>
      <xdr:row>106</xdr:row>
      <xdr:rowOff>127064</xdr:rowOff>
    </xdr:to>
    <xdr:cxnSp macro="">
      <xdr:nvCxnSpPr>
        <xdr:cNvPr id="740" name="直線コネクタ 739">
          <a:extLst>
            <a:ext uri="{FF2B5EF4-FFF2-40B4-BE49-F238E27FC236}">
              <a16:creationId xmlns:a16="http://schemas.microsoft.com/office/drawing/2014/main" id="{38A7EBE9-ACE5-467A-8B3D-76BF698401EF}"/>
            </a:ext>
          </a:extLst>
        </xdr:cNvPr>
        <xdr:cNvCxnSpPr/>
      </xdr:nvCxnSpPr>
      <xdr:spPr>
        <a:xfrm flipV="1">
          <a:off x="19545300" y="18296762"/>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79693</xdr:rowOff>
    </xdr:from>
    <xdr:to>
      <xdr:col>98</xdr:col>
      <xdr:colOff>38100</xdr:colOff>
      <xdr:row>107</xdr:row>
      <xdr:rowOff>9843</xdr:rowOff>
    </xdr:to>
    <xdr:sp macro="" textlink="">
      <xdr:nvSpPr>
        <xdr:cNvPr id="741" name="楕円 740">
          <a:extLst>
            <a:ext uri="{FF2B5EF4-FFF2-40B4-BE49-F238E27FC236}">
              <a16:creationId xmlns:a16="http://schemas.microsoft.com/office/drawing/2014/main" id="{AC3C66FB-F76C-4902-A9D5-23D2F2A73CD4}"/>
            </a:ext>
          </a:extLst>
        </xdr:cNvPr>
        <xdr:cNvSpPr/>
      </xdr:nvSpPr>
      <xdr:spPr>
        <a:xfrm>
          <a:off x="18605500" y="182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127064</xdr:rowOff>
    </xdr:from>
    <xdr:to>
      <xdr:col>102</xdr:col>
      <xdr:colOff>114300</xdr:colOff>
      <xdr:row>106</xdr:row>
      <xdr:rowOff>130493</xdr:rowOff>
    </xdr:to>
    <xdr:cxnSp macro="">
      <xdr:nvCxnSpPr>
        <xdr:cNvPr id="742" name="直線コネクタ 741">
          <a:extLst>
            <a:ext uri="{FF2B5EF4-FFF2-40B4-BE49-F238E27FC236}">
              <a16:creationId xmlns:a16="http://schemas.microsoft.com/office/drawing/2014/main" id="{5BF63CA5-6BBC-4727-9EF2-39F079171B5A}"/>
            </a:ext>
          </a:extLst>
        </xdr:cNvPr>
        <xdr:cNvCxnSpPr/>
      </xdr:nvCxnSpPr>
      <xdr:spPr>
        <a:xfrm flipV="1">
          <a:off x="18656300" y="183007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3" name="n_1aveValue【公民館】&#10;一人当たり面積">
          <a:extLst>
            <a:ext uri="{FF2B5EF4-FFF2-40B4-BE49-F238E27FC236}">
              <a16:creationId xmlns:a16="http://schemas.microsoft.com/office/drawing/2014/main" id="{19A47C3F-5A81-4340-B54F-87CCDDF0C707}"/>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4" name="n_2aveValue【公民館】&#10;一人当たり面積">
          <a:extLst>
            <a:ext uri="{FF2B5EF4-FFF2-40B4-BE49-F238E27FC236}">
              <a16:creationId xmlns:a16="http://schemas.microsoft.com/office/drawing/2014/main" id="{C71C7961-20F6-440C-AC23-F7259D03F048}"/>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5" name="n_3aveValue【公民館】&#10;一人当たり面積">
          <a:extLst>
            <a:ext uri="{FF2B5EF4-FFF2-40B4-BE49-F238E27FC236}">
              <a16:creationId xmlns:a16="http://schemas.microsoft.com/office/drawing/2014/main" id="{A8E2F382-C493-4CBB-9B4F-F4BFAF3E2445}"/>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6" name="n_4aveValue【公民館】&#10;一人当たり面積">
          <a:extLst>
            <a:ext uri="{FF2B5EF4-FFF2-40B4-BE49-F238E27FC236}">
              <a16:creationId xmlns:a16="http://schemas.microsoft.com/office/drawing/2014/main" id="{73A449FE-D0BC-4E7A-BF3A-C6A86EC5D38C}"/>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160990</xdr:rowOff>
    </xdr:from>
    <xdr:ext cx="469744" cy="259045"/>
    <xdr:sp macro="" textlink="">
      <xdr:nvSpPr>
        <xdr:cNvPr id="747" name="n_1mainValue【公民館】&#10;一人当たり面積">
          <a:extLst>
            <a:ext uri="{FF2B5EF4-FFF2-40B4-BE49-F238E27FC236}">
              <a16:creationId xmlns:a16="http://schemas.microsoft.com/office/drawing/2014/main" id="{4E12C127-0B26-4E34-9327-9877E29838BA}"/>
            </a:ext>
          </a:extLst>
        </xdr:cNvPr>
        <xdr:cNvSpPr txBox="1"/>
      </xdr:nvSpPr>
      <xdr:spPr>
        <a:xfrm>
          <a:off x="21075727" y="1833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164989</xdr:rowOff>
    </xdr:from>
    <xdr:ext cx="469744" cy="259045"/>
    <xdr:sp macro="" textlink="">
      <xdr:nvSpPr>
        <xdr:cNvPr id="748" name="n_2mainValue【公民館】&#10;一人当たり面積">
          <a:extLst>
            <a:ext uri="{FF2B5EF4-FFF2-40B4-BE49-F238E27FC236}">
              <a16:creationId xmlns:a16="http://schemas.microsoft.com/office/drawing/2014/main" id="{330BF346-0917-42E2-96E7-217A6F796801}"/>
            </a:ext>
          </a:extLst>
        </xdr:cNvPr>
        <xdr:cNvSpPr txBox="1"/>
      </xdr:nvSpPr>
      <xdr:spPr>
        <a:xfrm>
          <a:off x="20199427" y="1833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168991</xdr:rowOff>
    </xdr:from>
    <xdr:ext cx="469744" cy="259045"/>
    <xdr:sp macro="" textlink="">
      <xdr:nvSpPr>
        <xdr:cNvPr id="749" name="n_3mainValue【公民館】&#10;一人当たり面積">
          <a:extLst>
            <a:ext uri="{FF2B5EF4-FFF2-40B4-BE49-F238E27FC236}">
              <a16:creationId xmlns:a16="http://schemas.microsoft.com/office/drawing/2014/main" id="{7D039060-7712-4778-9506-6E6CB6E3652D}"/>
            </a:ext>
          </a:extLst>
        </xdr:cNvPr>
        <xdr:cNvSpPr txBox="1"/>
      </xdr:nvSpPr>
      <xdr:spPr>
        <a:xfrm>
          <a:off x="19310427" y="1834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970</xdr:rowOff>
    </xdr:from>
    <xdr:ext cx="469744" cy="259045"/>
    <xdr:sp macro="" textlink="">
      <xdr:nvSpPr>
        <xdr:cNvPr id="750" name="n_4mainValue【公民館】&#10;一人当たり面積">
          <a:extLst>
            <a:ext uri="{FF2B5EF4-FFF2-40B4-BE49-F238E27FC236}">
              <a16:creationId xmlns:a16="http://schemas.microsoft.com/office/drawing/2014/main" id="{D1AFEA47-27DB-424A-BC23-98A1DA8D3C4F}"/>
            </a:ext>
          </a:extLst>
        </xdr:cNvPr>
        <xdr:cNvSpPr txBox="1"/>
      </xdr:nvSpPr>
      <xdr:spPr>
        <a:xfrm>
          <a:off x="18421427" y="183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32AD3432-21D3-471E-95CD-9168B7ABAA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9B8F0D63-CA25-4C01-8128-7D85A468E7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19201C08-C9A1-422C-87EB-57C5E93B2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類似団体と比較して特に有形固定資産減価償却率が高くなっている施設は公営住宅となっている。</a:t>
          </a: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年にかけての建設が管理戸数</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戸の内</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戸を占めているため、高い水準となっている。現在政策的に空家にしており、公営住宅等長寿命化計画では昭和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年以前の建物</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戸については用途廃止の計画であるが、残りについては修繕などにより維持していく。</a:t>
          </a:r>
        </a:p>
        <a:p>
          <a:r>
            <a:rPr kumimoji="1" lang="ja-JP" altLang="en-US" sz="1300">
              <a:latin typeface="ＭＳ Ｐゴシック" panose="020B0600070205080204" pitchFamily="50" charset="-128"/>
              <a:ea typeface="ＭＳ Ｐゴシック" panose="020B0600070205080204" pitchFamily="50" charset="-128"/>
            </a:rPr>
            <a:t>また、学校施設については平成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年度に新設しており類似団体を大きく下回っている。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A6EB45-81F5-4269-9587-2F85714484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9EF5BA-BD63-4BD4-B55C-CA6237ADEC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145966-AB34-4679-A85C-22D99D904D9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C14336-65CF-48D0-A370-87E12FF524E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34F3BF-8069-4591-9AAC-30206FCBB2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B0139A-27E5-47E3-B61E-AA4A8DD9B7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2D36F1-22EA-42AD-867C-03924C9482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D94CE4-FFEA-4E07-BE50-E9D415D2572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ACB18F-59E0-4DCF-A88E-C77E954E61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3E9C6A-F563-4E67-855E-C5ABD0D5C8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2F2FBD-5FF8-481A-B196-D6D02ED08F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71CB53-4020-4964-B434-D848DCF0FA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A91D40-67C1-456D-BD05-674A3C039F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B46743-9B6A-408E-81C1-9AC823269F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5A80A7-4C2F-4E42-A3F0-2AC740A82D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9DAD2D-1853-47B3-BB06-D3ECB70806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B9ACBA-7325-4905-AA85-619B886CC6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17BAEC-F380-4A4E-B315-CF1028C94C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712ECE-15DF-40EE-BE47-614ACB913D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E29A9A-9710-4709-9CEC-75CBF1DC00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968306-1A36-48AD-ADE5-9A24609281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EEE7E8-73B5-449E-B284-047C16DF15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66581D-B66A-4FDC-9565-2F9FD1EFC3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821FE3-5AF4-4AA3-A5E6-D63A1D8104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20632A-F63F-4D18-86D6-3275A5A3B6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DEB820-63C9-41CC-9077-084C18C6CC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BA2381-9673-42C0-BF27-0B59B48ED1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6CD7C8-D183-4C36-BBF7-BC51D098BB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0A22DC-9299-459A-B27D-66CA520F6D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AF7F10-489E-4625-8835-F42E36B792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10A5DA-CA62-498B-AD92-236E2A66F6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5B86B7-456D-4D97-AC1A-D20E5C87B3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2C0D92-8BDF-4443-B917-7A7BED45A7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225FC6-4939-4618-AAD0-4824863A17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AB8839-5581-421D-B399-D3C12480B2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F7B101-8572-4C6B-837A-10CE7FAF1B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60F7F1-52A0-4A1C-B70B-CC1E976ACD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5F76AF-258C-4D4B-BC1E-60CA9F182F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E9B6C1-4FD5-4A8C-AB8E-89EAA6C5115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89DBF12-47AE-472B-B31A-9C2EF9B9F1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968EDFC-D155-478B-811F-65A5A47B91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8CC5AAB-E2D9-4E55-B84B-C1916F06E8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0E85B43-0D10-452B-B047-CB13DD8390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44B9140-0023-4E2A-9F68-B6F4F250D2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0681F6F-05B0-40F5-8053-DEF1E8ACEA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29A3055-CD11-423D-BA13-874C1921B0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628770F-F001-4F91-B60C-00736C00995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4E5BE0A-5C29-4FE3-B390-DCAC058359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3BD98A0-F167-444B-84EE-AA6E3AB2BCF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B770963-DC94-4E00-A032-2B51D03A50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C545CF6-B55F-44C1-9FEE-A1DAFF776D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DA85DDA-45B9-40D7-B495-0E2D15F62E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89AEFCC-C2EB-4C9A-83F1-57E9F25F1A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19D22F9-2C86-4057-AEBC-B7FBBE4054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A704094-AF00-4665-9D55-DF354D7D1D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2DC52D-DD69-4C5F-B66C-A01B314382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0679668-9934-4C9F-B99E-62D929416D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879172F-8297-47FC-B88C-9BDE04D627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38ECD367-1015-4512-A14E-E463BA68696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464F8D53-1681-4296-BEF0-595AB6678F89}"/>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463A1EE0-B992-4C0D-9202-05BB74F212E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41805AD1-B3C6-451D-A322-EB7026D8364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D245A759-2883-4E4A-A915-4C5A2625945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A500BEFD-FE7F-42AD-A9CB-2E50F514AE9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DA267724-C0E8-42FA-8ED5-B6589262450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14BA1547-0131-4804-AB6A-BE5EEF3A3ED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AF8C72D1-615C-4400-AB92-3181874F73F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A85EAFCA-C0BB-4493-A7B9-F7C41D27CCB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C4492110-E257-4D1D-86B1-18C9B5FD48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2EA49D6A-09AD-45A9-BC42-A1FE58139436}"/>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D5DB153B-BFA5-4FFC-B504-F895884FA593}"/>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B7C39BA2-BA66-4913-85DF-3B23721BA8C2}"/>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6596129C-D3D3-4A9D-B6D6-E3957F8E5597}"/>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AA3E9984-03F9-4700-B532-69063BF239B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28D123D0-EB6C-4416-859D-64C8FFE6C76A}"/>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E57307E2-44CF-4359-BEAE-05E869325EB7}"/>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5DCEC017-D627-4F8F-9BFE-42A7D1F8C419}"/>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2DA94497-4988-4AB1-A529-70170A4E51CD}"/>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864C6B58-CAF1-4847-88D7-7E740A9558F7}"/>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F3E1BE0D-0504-4FA9-AB18-27B492E0850B}"/>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C55DFBD-814A-4E43-A9F2-47DDAE39B6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48DE097-C80F-4391-BA8B-3445D053B9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6D56789-F832-4668-B79A-DF7C6C9CAA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483F47B-BF43-4A9B-A54C-1456435229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0E0D70C-27B2-4469-9285-A2EAE9477C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87" name="楕円 86">
          <a:extLst>
            <a:ext uri="{FF2B5EF4-FFF2-40B4-BE49-F238E27FC236}">
              <a16:creationId xmlns:a16="http://schemas.microsoft.com/office/drawing/2014/main" id="{4232A89E-24E2-4ECF-8842-542EF68CA6AE}"/>
            </a:ext>
          </a:extLst>
        </xdr:cNvPr>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69744" cy="259045"/>
    <xdr:sp macro="" textlink="">
      <xdr:nvSpPr>
        <xdr:cNvPr id="88" name="【体育館・プール】&#10;有形固定資産減価償却率該当値テキスト">
          <a:extLst>
            <a:ext uri="{FF2B5EF4-FFF2-40B4-BE49-F238E27FC236}">
              <a16:creationId xmlns:a16="http://schemas.microsoft.com/office/drawing/2014/main" id="{7F161709-8C91-40BB-A23B-40278DB0B84B}"/>
            </a:ext>
          </a:extLst>
        </xdr:cNvPr>
        <xdr:cNvSpPr txBox="1"/>
      </xdr:nvSpPr>
      <xdr:spPr>
        <a:xfrm>
          <a:off x="4673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89" name="楕円 88">
          <a:extLst>
            <a:ext uri="{FF2B5EF4-FFF2-40B4-BE49-F238E27FC236}">
              <a16:creationId xmlns:a16="http://schemas.microsoft.com/office/drawing/2014/main" id="{001E3096-B32D-40EC-A328-04A459CC6778}"/>
            </a:ext>
          </a:extLst>
        </xdr:cNvPr>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0</xdr:rowOff>
    </xdr:to>
    <xdr:cxnSp macro="">
      <xdr:nvCxnSpPr>
        <xdr:cNvPr id="90" name="直線コネクタ 89">
          <a:extLst>
            <a:ext uri="{FF2B5EF4-FFF2-40B4-BE49-F238E27FC236}">
              <a16:creationId xmlns:a16="http://schemas.microsoft.com/office/drawing/2014/main" id="{06B3553D-990A-4C44-BEC1-9A7AD9A8F1CD}"/>
            </a:ext>
          </a:extLst>
        </xdr:cNvPr>
        <xdr:cNvCxnSpPr/>
      </xdr:nvCxnSpPr>
      <xdr:spPr>
        <a:xfrm>
          <a:off x="3797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91" name="楕円 90">
          <a:extLst>
            <a:ext uri="{FF2B5EF4-FFF2-40B4-BE49-F238E27FC236}">
              <a16:creationId xmlns:a16="http://schemas.microsoft.com/office/drawing/2014/main" id="{B128ED05-5F10-4EB4-B075-0EE649AE3F5D}"/>
            </a:ext>
          </a:extLst>
        </xdr:cNvPr>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64</xdr:row>
      <xdr:rowOff>0</xdr:rowOff>
    </xdr:to>
    <xdr:cxnSp macro="">
      <xdr:nvCxnSpPr>
        <xdr:cNvPr id="92" name="直線コネクタ 91">
          <a:extLst>
            <a:ext uri="{FF2B5EF4-FFF2-40B4-BE49-F238E27FC236}">
              <a16:creationId xmlns:a16="http://schemas.microsoft.com/office/drawing/2014/main" id="{5F2C1B00-66B6-4D52-AC03-1A2E9094F462}"/>
            </a:ext>
          </a:extLst>
        </xdr:cNvPr>
        <xdr:cNvCxnSpPr/>
      </xdr:nvCxnSpPr>
      <xdr:spPr>
        <a:xfrm>
          <a:off x="2908300" y="10949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47498</xdr:rowOff>
    </xdr:from>
    <xdr:to>
      <xdr:col>10</xdr:col>
      <xdr:colOff>165100</xdr:colOff>
      <xdr:row>63</xdr:row>
      <xdr:rowOff>149098</xdr:rowOff>
    </xdr:to>
    <xdr:sp macro="" textlink="">
      <xdr:nvSpPr>
        <xdr:cNvPr id="93" name="楕円 92">
          <a:extLst>
            <a:ext uri="{FF2B5EF4-FFF2-40B4-BE49-F238E27FC236}">
              <a16:creationId xmlns:a16="http://schemas.microsoft.com/office/drawing/2014/main" id="{16FC1AB6-20C6-4DDE-9A70-BCD5424278A1}"/>
            </a:ext>
          </a:extLst>
        </xdr:cNvPr>
        <xdr:cNvSpPr/>
      </xdr:nvSpPr>
      <xdr:spPr>
        <a:xfrm>
          <a:off x="1968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98298</xdr:rowOff>
    </xdr:from>
    <xdr:to>
      <xdr:col>15</xdr:col>
      <xdr:colOff>50800</xdr:colOff>
      <xdr:row>63</xdr:row>
      <xdr:rowOff>148590</xdr:rowOff>
    </xdr:to>
    <xdr:cxnSp macro="">
      <xdr:nvCxnSpPr>
        <xdr:cNvPr id="94" name="直線コネクタ 93">
          <a:extLst>
            <a:ext uri="{FF2B5EF4-FFF2-40B4-BE49-F238E27FC236}">
              <a16:creationId xmlns:a16="http://schemas.microsoft.com/office/drawing/2014/main" id="{DF1C0AF4-11A1-41AC-917E-8F54AE844C54}"/>
            </a:ext>
          </a:extLst>
        </xdr:cNvPr>
        <xdr:cNvCxnSpPr/>
      </xdr:nvCxnSpPr>
      <xdr:spPr>
        <a:xfrm>
          <a:off x="2019300" y="10899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168656</xdr:rowOff>
    </xdr:from>
    <xdr:to>
      <xdr:col>6</xdr:col>
      <xdr:colOff>38100</xdr:colOff>
      <xdr:row>63</xdr:row>
      <xdr:rowOff>98806</xdr:rowOff>
    </xdr:to>
    <xdr:sp macro="" textlink="">
      <xdr:nvSpPr>
        <xdr:cNvPr id="95" name="楕円 94">
          <a:extLst>
            <a:ext uri="{FF2B5EF4-FFF2-40B4-BE49-F238E27FC236}">
              <a16:creationId xmlns:a16="http://schemas.microsoft.com/office/drawing/2014/main" id="{FC4E2F66-D5C2-4155-9903-D4B3E835A444}"/>
            </a:ext>
          </a:extLst>
        </xdr:cNvPr>
        <xdr:cNvSpPr/>
      </xdr:nvSpPr>
      <xdr:spPr>
        <a:xfrm>
          <a:off x="1079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48006</xdr:rowOff>
    </xdr:from>
    <xdr:to>
      <xdr:col>10</xdr:col>
      <xdr:colOff>114300</xdr:colOff>
      <xdr:row>63</xdr:row>
      <xdr:rowOff>98298</xdr:rowOff>
    </xdr:to>
    <xdr:cxnSp macro="">
      <xdr:nvCxnSpPr>
        <xdr:cNvPr id="96" name="直線コネクタ 95">
          <a:extLst>
            <a:ext uri="{FF2B5EF4-FFF2-40B4-BE49-F238E27FC236}">
              <a16:creationId xmlns:a16="http://schemas.microsoft.com/office/drawing/2014/main" id="{DDA6887A-9E7C-4893-8B06-FA4E211769A7}"/>
            </a:ext>
          </a:extLst>
        </xdr:cNvPr>
        <xdr:cNvCxnSpPr/>
      </xdr:nvCxnSpPr>
      <xdr:spPr>
        <a:xfrm>
          <a:off x="1130300" y="10849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C12D51F0-78C0-41E1-9B40-F60EE7972D6C}"/>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3EA75BFE-B2B7-45EE-A6C6-93810ADC492C}"/>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B037155D-5EC6-4A18-8B72-E732E97400E7}"/>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ABDBB9DD-AA57-42D3-A80C-4D8B6110363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41927</xdr:rowOff>
    </xdr:from>
    <xdr:ext cx="469744" cy="259045"/>
    <xdr:sp macro="" textlink="">
      <xdr:nvSpPr>
        <xdr:cNvPr id="101" name="n_1mainValue【体育館・プール】&#10;有形固定資産減価償却率">
          <a:extLst>
            <a:ext uri="{FF2B5EF4-FFF2-40B4-BE49-F238E27FC236}">
              <a16:creationId xmlns:a16="http://schemas.microsoft.com/office/drawing/2014/main" id="{7D0303F0-17E9-4B1E-8078-BE3C8D1B9F40}"/>
            </a:ext>
          </a:extLst>
        </xdr:cNvPr>
        <xdr:cNvSpPr txBox="1"/>
      </xdr:nvSpPr>
      <xdr:spPr>
        <a:xfrm>
          <a:off x="3549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02" name="n_2mainValue【体育館・プール】&#10;有形固定資産減価償却率">
          <a:extLst>
            <a:ext uri="{FF2B5EF4-FFF2-40B4-BE49-F238E27FC236}">
              <a16:creationId xmlns:a16="http://schemas.microsoft.com/office/drawing/2014/main" id="{CE17ACF1-D6E5-4EC6-96BD-D4E7CB29E49A}"/>
            </a:ext>
          </a:extLst>
        </xdr:cNvPr>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140225</xdr:rowOff>
    </xdr:from>
    <xdr:ext cx="405111" cy="259045"/>
    <xdr:sp macro="" textlink="">
      <xdr:nvSpPr>
        <xdr:cNvPr id="103" name="n_3mainValue【体育館・プール】&#10;有形固定資産減価償却率">
          <a:extLst>
            <a:ext uri="{FF2B5EF4-FFF2-40B4-BE49-F238E27FC236}">
              <a16:creationId xmlns:a16="http://schemas.microsoft.com/office/drawing/2014/main" id="{8016A18A-7CB0-40DF-B6AB-9C88ADC99F5B}"/>
            </a:ext>
          </a:extLst>
        </xdr:cNvPr>
        <xdr:cNvSpPr txBox="1"/>
      </xdr:nvSpPr>
      <xdr:spPr>
        <a:xfrm>
          <a:off x="18167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89933</xdr:rowOff>
    </xdr:from>
    <xdr:ext cx="405111" cy="259045"/>
    <xdr:sp macro="" textlink="">
      <xdr:nvSpPr>
        <xdr:cNvPr id="104" name="n_4mainValue【体育館・プール】&#10;有形固定資産減価償却率">
          <a:extLst>
            <a:ext uri="{FF2B5EF4-FFF2-40B4-BE49-F238E27FC236}">
              <a16:creationId xmlns:a16="http://schemas.microsoft.com/office/drawing/2014/main" id="{4EC5BCFB-F9A1-40CA-9E2E-0FC3478CC47A}"/>
            </a:ext>
          </a:extLst>
        </xdr:cNvPr>
        <xdr:cNvSpPr txBox="1"/>
      </xdr:nvSpPr>
      <xdr:spPr>
        <a:xfrm>
          <a:off x="9277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D5FBE4B8-E144-42FF-A7DF-BB7A79E6A6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EB42BC4B-1325-4326-BEE8-FA549F775C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B150CFF0-BADE-425D-878A-6680F3ABAB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D7FAFA89-E00C-406A-9089-9D912B9D36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D8D09A2B-63C2-4E9B-A774-FEE512F547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D0695654-055B-4C85-814F-64D4F934EB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EF5814A9-5BE5-43A9-9BE9-F7079931A7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FB5FF32E-D39B-4BE3-A278-89CF614016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1F646520-E078-4022-980D-F77DF0B5EF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788A8778-219B-4A09-AF2C-AD8336CABA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3C70A536-7FCC-4BC3-B404-9953FE8E404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19FCAE58-D86E-4E07-A0F7-AC0A73F9C2F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4AD7D88B-BD69-4539-AB04-8524DB8A0BD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2F5AC19D-40BC-4844-BA84-5787555C39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91B8A593-8DE5-447D-AEE1-AC5A687B9F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81B8DA40-6164-4D74-9D3A-BC42AE9F3EA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8E3F9FD2-B419-4640-9EB4-19D906A6F81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B77113B6-1389-4AFD-9A39-A453837C77E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C4DDB48E-F5E2-4BF7-828F-CAF31A65F9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22972FCE-6772-45C9-B832-B935FF352FE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6295210-32FA-4908-AF98-3F5E269F41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9B192AC2-E94E-4905-A951-A057D7573BB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5B59E442-935A-4BC7-92D5-C7C1FD050F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3EC37A0B-EFBF-487C-8B2C-A067E3CF7F83}"/>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4AF05F9B-400D-4FDC-A390-AE8ED970F085}"/>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1A61CFD4-807B-4E55-AE40-D95CAF2B6056}"/>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A4206980-021E-4846-BB29-8671B8018741}"/>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8EADFB50-57E4-4DF7-86BA-7889B2C1B2C2}"/>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E9A9C8D9-6BDC-4EF8-B678-D284D715A181}"/>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A743D6D5-BC70-42BA-B380-0EE7C174E39C}"/>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F11022A4-B67B-43E3-A631-A71AB9E7FF0D}"/>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604A5B11-11C1-44A2-9F5B-17B3D1DE5336}"/>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8AB57A57-AE38-4AB9-93B6-FC30CE58C3D7}"/>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E206383-733F-442A-A495-8D2C74E76F39}"/>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5E8236C-3F05-41BC-B3C5-70F7EE122C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7974EE3-8737-4521-8A76-1679FF5D1C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C721E06-80E7-40C6-BF40-6FFA03F598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FBAE87B-E196-487F-9D1A-631E1446FD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80F6073-04B0-46D0-94ED-B8E7585DF8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108077</xdr:rowOff>
    </xdr:from>
    <xdr:to>
      <xdr:col>55</xdr:col>
      <xdr:colOff>50800</xdr:colOff>
      <xdr:row>64</xdr:row>
      <xdr:rowOff>38227</xdr:rowOff>
    </xdr:to>
    <xdr:sp macro="" textlink="">
      <xdr:nvSpPr>
        <xdr:cNvPr id="144" name="楕円 143">
          <a:extLst>
            <a:ext uri="{FF2B5EF4-FFF2-40B4-BE49-F238E27FC236}">
              <a16:creationId xmlns:a16="http://schemas.microsoft.com/office/drawing/2014/main" id="{B059864A-50DD-43EB-B490-96C7ABD8F151}"/>
            </a:ext>
          </a:extLst>
        </xdr:cNvPr>
        <xdr:cNvSpPr/>
      </xdr:nvSpPr>
      <xdr:spPr>
        <a:xfrm>
          <a:off x="104267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23004</xdr:rowOff>
    </xdr:from>
    <xdr:ext cx="469744" cy="259045"/>
    <xdr:sp macro="" textlink="">
      <xdr:nvSpPr>
        <xdr:cNvPr id="145" name="【体育館・プール】&#10;一人当たり面積該当値テキスト">
          <a:extLst>
            <a:ext uri="{FF2B5EF4-FFF2-40B4-BE49-F238E27FC236}">
              <a16:creationId xmlns:a16="http://schemas.microsoft.com/office/drawing/2014/main" id="{17AEE820-8315-4139-84CC-EB097A11D52A}"/>
            </a:ext>
          </a:extLst>
        </xdr:cNvPr>
        <xdr:cNvSpPr txBox="1"/>
      </xdr:nvSpPr>
      <xdr:spPr>
        <a:xfrm>
          <a:off x="10515600" y="108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146" name="楕円 145">
          <a:extLst>
            <a:ext uri="{FF2B5EF4-FFF2-40B4-BE49-F238E27FC236}">
              <a16:creationId xmlns:a16="http://schemas.microsoft.com/office/drawing/2014/main" id="{B28AB80B-0A20-4278-8475-1902B58E8995}"/>
            </a:ext>
          </a:extLst>
        </xdr:cNvPr>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158877</xdr:rowOff>
    </xdr:from>
    <xdr:to>
      <xdr:col>55</xdr:col>
      <xdr:colOff>0</xdr:colOff>
      <xdr:row>63</xdr:row>
      <xdr:rowOff>160020</xdr:rowOff>
    </xdr:to>
    <xdr:cxnSp macro="">
      <xdr:nvCxnSpPr>
        <xdr:cNvPr id="147" name="直線コネクタ 146">
          <a:extLst>
            <a:ext uri="{FF2B5EF4-FFF2-40B4-BE49-F238E27FC236}">
              <a16:creationId xmlns:a16="http://schemas.microsoft.com/office/drawing/2014/main" id="{78B0B0DB-7E36-444F-9FAB-A65CB184BEBD}"/>
            </a:ext>
          </a:extLst>
        </xdr:cNvPr>
        <xdr:cNvCxnSpPr/>
      </xdr:nvCxnSpPr>
      <xdr:spPr>
        <a:xfrm flipV="1">
          <a:off x="9639300" y="109602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111125</xdr:rowOff>
    </xdr:from>
    <xdr:to>
      <xdr:col>46</xdr:col>
      <xdr:colOff>38100</xdr:colOff>
      <xdr:row>64</xdr:row>
      <xdr:rowOff>41275</xdr:rowOff>
    </xdr:to>
    <xdr:sp macro="" textlink="">
      <xdr:nvSpPr>
        <xdr:cNvPr id="148" name="楕円 147">
          <a:extLst>
            <a:ext uri="{FF2B5EF4-FFF2-40B4-BE49-F238E27FC236}">
              <a16:creationId xmlns:a16="http://schemas.microsoft.com/office/drawing/2014/main" id="{1CF87A61-91A2-44CA-84BD-015D54FA3076}"/>
            </a:ext>
          </a:extLst>
        </xdr:cNvPr>
        <xdr:cNvSpPr/>
      </xdr:nvSpPr>
      <xdr:spPr>
        <a:xfrm>
          <a:off x="869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161925</xdr:rowOff>
    </xdr:to>
    <xdr:cxnSp macro="">
      <xdr:nvCxnSpPr>
        <xdr:cNvPr id="149" name="直線コネクタ 148">
          <a:extLst>
            <a:ext uri="{FF2B5EF4-FFF2-40B4-BE49-F238E27FC236}">
              <a16:creationId xmlns:a16="http://schemas.microsoft.com/office/drawing/2014/main" id="{126D729E-E4E6-4439-B039-55A0B6957134}"/>
            </a:ext>
          </a:extLst>
        </xdr:cNvPr>
        <xdr:cNvCxnSpPr/>
      </xdr:nvCxnSpPr>
      <xdr:spPr>
        <a:xfrm flipV="1">
          <a:off x="8750300" y="1096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113030</xdr:rowOff>
    </xdr:from>
    <xdr:to>
      <xdr:col>41</xdr:col>
      <xdr:colOff>101600</xdr:colOff>
      <xdr:row>64</xdr:row>
      <xdr:rowOff>43180</xdr:rowOff>
    </xdr:to>
    <xdr:sp macro="" textlink="">
      <xdr:nvSpPr>
        <xdr:cNvPr id="150" name="楕円 149">
          <a:extLst>
            <a:ext uri="{FF2B5EF4-FFF2-40B4-BE49-F238E27FC236}">
              <a16:creationId xmlns:a16="http://schemas.microsoft.com/office/drawing/2014/main" id="{B6CE378F-FB93-4E60-91B4-127085BD1D1A}"/>
            </a:ext>
          </a:extLst>
        </xdr:cNvPr>
        <xdr:cNvSpPr/>
      </xdr:nvSpPr>
      <xdr:spPr>
        <a:xfrm>
          <a:off x="781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161925</xdr:rowOff>
    </xdr:from>
    <xdr:to>
      <xdr:col>45</xdr:col>
      <xdr:colOff>177800</xdr:colOff>
      <xdr:row>63</xdr:row>
      <xdr:rowOff>163830</xdr:rowOff>
    </xdr:to>
    <xdr:cxnSp macro="">
      <xdr:nvCxnSpPr>
        <xdr:cNvPr id="151" name="直線コネクタ 150">
          <a:extLst>
            <a:ext uri="{FF2B5EF4-FFF2-40B4-BE49-F238E27FC236}">
              <a16:creationId xmlns:a16="http://schemas.microsoft.com/office/drawing/2014/main" id="{67DA4D71-39E7-4764-B242-F83149992292}"/>
            </a:ext>
          </a:extLst>
        </xdr:cNvPr>
        <xdr:cNvCxnSpPr/>
      </xdr:nvCxnSpPr>
      <xdr:spPr>
        <a:xfrm flipV="1">
          <a:off x="7861300" y="1096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152" name="楕円 151">
          <a:extLst>
            <a:ext uri="{FF2B5EF4-FFF2-40B4-BE49-F238E27FC236}">
              <a16:creationId xmlns:a16="http://schemas.microsoft.com/office/drawing/2014/main" id="{D27936FB-EA38-4AAB-8868-3F0BE06F31EA}"/>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163830</xdr:rowOff>
    </xdr:from>
    <xdr:to>
      <xdr:col>41</xdr:col>
      <xdr:colOff>50800</xdr:colOff>
      <xdr:row>63</xdr:row>
      <xdr:rowOff>165735</xdr:rowOff>
    </xdr:to>
    <xdr:cxnSp macro="">
      <xdr:nvCxnSpPr>
        <xdr:cNvPr id="153" name="直線コネクタ 152">
          <a:extLst>
            <a:ext uri="{FF2B5EF4-FFF2-40B4-BE49-F238E27FC236}">
              <a16:creationId xmlns:a16="http://schemas.microsoft.com/office/drawing/2014/main" id="{9482E37B-91F4-4964-9555-969886AD00C7}"/>
            </a:ext>
          </a:extLst>
        </xdr:cNvPr>
        <xdr:cNvCxnSpPr/>
      </xdr:nvCxnSpPr>
      <xdr:spPr>
        <a:xfrm flipV="1">
          <a:off x="6972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5A138B30-C44B-445A-8EE2-79996DAF564E}"/>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BCEFB488-9D80-4B69-AF7D-8F277F3211FA}"/>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FA42F59A-1402-407C-84B0-693DDA9F4652}"/>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78F91B3F-8040-41D0-8DA8-C87B91C16DE5}"/>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158" name="n_1mainValue【体育館・プール】&#10;一人当たり面積">
          <a:extLst>
            <a:ext uri="{FF2B5EF4-FFF2-40B4-BE49-F238E27FC236}">
              <a16:creationId xmlns:a16="http://schemas.microsoft.com/office/drawing/2014/main" id="{AC54C621-A1C7-42AD-B56C-1010A60E7373}"/>
            </a:ext>
          </a:extLst>
        </xdr:cNvPr>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32402</xdr:rowOff>
    </xdr:from>
    <xdr:ext cx="469744" cy="259045"/>
    <xdr:sp macro="" textlink="">
      <xdr:nvSpPr>
        <xdr:cNvPr id="159" name="n_2mainValue【体育館・プール】&#10;一人当たり面積">
          <a:extLst>
            <a:ext uri="{FF2B5EF4-FFF2-40B4-BE49-F238E27FC236}">
              <a16:creationId xmlns:a16="http://schemas.microsoft.com/office/drawing/2014/main" id="{93BC3BA0-8E35-4B83-B2D5-B4C071255272}"/>
            </a:ext>
          </a:extLst>
        </xdr:cNvPr>
        <xdr:cNvSpPr txBox="1"/>
      </xdr:nvSpPr>
      <xdr:spPr>
        <a:xfrm>
          <a:off x="8515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34307</xdr:rowOff>
    </xdr:from>
    <xdr:ext cx="469744" cy="259045"/>
    <xdr:sp macro="" textlink="">
      <xdr:nvSpPr>
        <xdr:cNvPr id="160" name="n_3mainValue【体育館・プール】&#10;一人当たり面積">
          <a:extLst>
            <a:ext uri="{FF2B5EF4-FFF2-40B4-BE49-F238E27FC236}">
              <a16:creationId xmlns:a16="http://schemas.microsoft.com/office/drawing/2014/main" id="{091CA725-115B-487B-A258-DE0106571D74}"/>
            </a:ext>
          </a:extLst>
        </xdr:cNvPr>
        <xdr:cNvSpPr txBox="1"/>
      </xdr:nvSpPr>
      <xdr:spPr>
        <a:xfrm>
          <a:off x="7626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161" name="n_4mainValue【体育館・プール】&#10;一人当たり面積">
          <a:extLst>
            <a:ext uri="{FF2B5EF4-FFF2-40B4-BE49-F238E27FC236}">
              <a16:creationId xmlns:a16="http://schemas.microsoft.com/office/drawing/2014/main" id="{76B14283-33B7-4E3B-8882-38F44FE7031C}"/>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220FD366-FC66-4181-8A28-77877ACAA4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3E9A6118-BD0F-4EC7-A51B-92708719FC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B46B6F13-70A5-4CA1-8C31-C2E9201FBC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6E3E9A04-A03D-4458-AA14-61507B560F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603DD2D5-3C8D-4034-BDBE-5C2023316A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7B9D7421-E10E-4FF9-9234-7B7A3D09B2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7F0A2C7A-822D-42F3-8D92-1977A1721C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79510AA8-1053-423A-BF28-21A1A50DDEA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A7A0375A-4B46-445E-B5E8-156EE38139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32057C84-2368-4623-B595-C959FDED71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1DCF1968-8A54-47E1-914C-57843E4A8F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1C124161-1B74-40E5-B2CA-A72083E61E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5D5B3000-60F0-4B39-9EA9-8683434731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C695A4D1-45C2-4516-82D0-DB513B45B3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08464545-61D9-41B6-8F9A-863FCB5FBA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28C235FA-E430-4524-99D7-90CB064D15D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C44230EA-C307-4DB3-834B-D4673506F5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3505C248-923A-4F6A-B1B3-A079926387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DE30E8D8-3F1F-42DE-825B-E90A61025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4E9D4118-6BE0-49C6-9D8D-AB22DF70D9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93F4AFF9-394C-4791-AE16-DD3F067F6F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C9BCE817-80EF-4D38-B589-A38C1F460E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ED621ECE-FE01-407C-97EA-7FFF5B35F7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FEC02765-D0EF-49BF-B449-95C86DD49B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73531AB8-39A8-4CC1-8293-AB985F5267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B6770591-CC8F-41C2-97D0-B5839DCD07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AD72E2A0-EF18-43C0-8890-14F2ACDD8F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CD7C18E7-A92E-415F-98B1-6FCE934484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F8051B5C-F119-4274-9ECC-8DC6B55493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D180D6DA-BD6E-4B0E-B3E3-4652DCB417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815EAD98-1FEA-442B-AE7D-7123870577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B9D7F771-4A48-4B7E-BA0A-9FF0322FCCF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F1097A42-24E4-4D50-9C46-BF7BAF2C5A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B03A41B6-32F1-43F4-9647-74AE7119B6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385082BD-997B-4462-8F2D-CD61811692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697208E6-CE70-4920-9C98-741618BD99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83E13CE3-BADB-4902-ACEA-FC7B3B3CAD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9C3FE8C6-3224-450D-8296-A1B955695C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A022B10E-8E69-4699-9626-5A41F725F1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169685FB-B8AA-4FF0-837E-0943E35592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371AA3C0-FF80-460E-80FB-BF4DEC61C3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A89985B8-EECC-4DE2-9FA2-FFD42924E6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BC593737-15AA-4477-AEB6-5DEDC8FE01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EC86A4A8-8DBD-4BA9-AC47-08B9FDBDA8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3D99CD14-B28D-41CA-9ECD-5CF34DE9F5B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DEC2331C-DCE4-4E19-ADAC-A83E1670828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5EC9270A-D29D-4A16-96C5-3F8E24DFEE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00A6767B-9BFE-451F-AD0E-A714041947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E084DBBF-3E5D-4BEB-AB30-6BE1DE38AEF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45D60F20-F9AE-41BA-8619-72EE6FC205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1A47372A-FE20-4196-8694-8BD0DFEC00B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627BC5CC-3721-4D43-80BC-4E7CFDEA02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5A395408-E2F7-4C90-9E0C-D2F18CC4E2F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4338767B-9572-4D08-AB42-DB08F11930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A3C75990-F5B9-4099-AE5C-AA7A398D00C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01B1D316-0BFC-453D-B2D1-EA899D706F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EC154282-5335-46C8-ACE8-6661FC73C01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1F1D2220-23A5-434A-8B96-D4F4E2BEE0B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3721C951-1CB8-419D-9330-943EC986179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B3E7A185-64A7-456D-96A3-C42742129D3C}"/>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22" name="直線コネクタ 221">
          <a:extLst>
            <a:ext uri="{FF2B5EF4-FFF2-40B4-BE49-F238E27FC236}">
              <a16:creationId xmlns:a16="http://schemas.microsoft.com/office/drawing/2014/main" id="{025E6956-D031-4ADF-92E3-B5D865480106}"/>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57A417A4-8210-4F99-8349-9D84FDFF0AAD}"/>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24" name="フローチャート: 判断 223">
          <a:extLst>
            <a:ext uri="{FF2B5EF4-FFF2-40B4-BE49-F238E27FC236}">
              <a16:creationId xmlns:a16="http://schemas.microsoft.com/office/drawing/2014/main" id="{308F3F0F-C9AB-42AD-82EC-90A88810CD8E}"/>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25" name="フローチャート: 判断 224">
          <a:extLst>
            <a:ext uri="{FF2B5EF4-FFF2-40B4-BE49-F238E27FC236}">
              <a16:creationId xmlns:a16="http://schemas.microsoft.com/office/drawing/2014/main" id="{DEF9313C-8099-4CF6-962C-BA940C34FADA}"/>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6" name="フローチャート: 判断 225">
          <a:extLst>
            <a:ext uri="{FF2B5EF4-FFF2-40B4-BE49-F238E27FC236}">
              <a16:creationId xmlns:a16="http://schemas.microsoft.com/office/drawing/2014/main" id="{354C8CB6-7A83-4546-92EE-2C9C7BD75D4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7" name="フローチャート: 判断 226">
          <a:extLst>
            <a:ext uri="{FF2B5EF4-FFF2-40B4-BE49-F238E27FC236}">
              <a16:creationId xmlns:a16="http://schemas.microsoft.com/office/drawing/2014/main" id="{5C5F0C63-71E7-4912-9E72-0C5F1023825F}"/>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8" name="フローチャート: 判断 227">
          <a:extLst>
            <a:ext uri="{FF2B5EF4-FFF2-40B4-BE49-F238E27FC236}">
              <a16:creationId xmlns:a16="http://schemas.microsoft.com/office/drawing/2014/main" id="{8B583498-AFF8-487C-ADBD-5A378A071848}"/>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8E70F7A2-C1BB-4318-B6CD-10924C615A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D758FD9A-7FF8-4AFE-8D89-0D1174E012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32CC9305-3C6A-49FB-BECC-6F34EAD3C2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A712381B-EB81-466F-AC06-5C62916544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27DAF1F4-1EEF-4BEC-9BA7-F2B7A10E98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63500</xdr:rowOff>
    </xdr:from>
    <xdr:to>
      <xdr:col>85</xdr:col>
      <xdr:colOff>177800</xdr:colOff>
      <xdr:row>35</xdr:row>
      <xdr:rowOff>165100</xdr:rowOff>
    </xdr:to>
    <xdr:sp macro="" textlink="">
      <xdr:nvSpPr>
        <xdr:cNvPr id="234" name="楕円 233">
          <a:extLst>
            <a:ext uri="{FF2B5EF4-FFF2-40B4-BE49-F238E27FC236}">
              <a16:creationId xmlns:a16="http://schemas.microsoft.com/office/drawing/2014/main" id="{2241D15F-FCCA-4FEA-86C6-E14746D890EA}"/>
            </a:ext>
          </a:extLst>
        </xdr:cNvPr>
        <xdr:cNvSpPr/>
      </xdr:nvSpPr>
      <xdr:spPr>
        <a:xfrm>
          <a:off x="16268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86377</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88546C01-F289-46AB-A956-3F5C88AC61FE}"/>
            </a:ext>
          </a:extLst>
        </xdr:cNvPr>
        <xdr:cNvSpPr txBox="1"/>
      </xdr:nvSpPr>
      <xdr:spPr>
        <a:xfrm>
          <a:off x="163576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236" name="楕円 235">
          <a:extLst>
            <a:ext uri="{FF2B5EF4-FFF2-40B4-BE49-F238E27FC236}">
              <a16:creationId xmlns:a16="http://schemas.microsoft.com/office/drawing/2014/main" id="{F16A581C-162E-47B8-88F7-51F2E5732192}"/>
            </a:ext>
          </a:extLst>
        </xdr:cNvPr>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114300</xdr:rowOff>
    </xdr:to>
    <xdr:cxnSp macro="">
      <xdr:nvCxnSpPr>
        <xdr:cNvPr id="237" name="直線コネクタ 236">
          <a:extLst>
            <a:ext uri="{FF2B5EF4-FFF2-40B4-BE49-F238E27FC236}">
              <a16:creationId xmlns:a16="http://schemas.microsoft.com/office/drawing/2014/main" id="{5E446454-BAA7-4546-B59C-1EFC7AB11E56}"/>
            </a:ext>
          </a:extLst>
        </xdr:cNvPr>
        <xdr:cNvCxnSpPr/>
      </xdr:nvCxnSpPr>
      <xdr:spPr>
        <a:xfrm>
          <a:off x="15481300" y="59740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164465</xdr:rowOff>
    </xdr:from>
    <xdr:to>
      <xdr:col>76</xdr:col>
      <xdr:colOff>165100</xdr:colOff>
      <xdr:row>34</xdr:row>
      <xdr:rowOff>94615</xdr:rowOff>
    </xdr:to>
    <xdr:sp macro="" textlink="">
      <xdr:nvSpPr>
        <xdr:cNvPr id="238" name="楕円 237">
          <a:extLst>
            <a:ext uri="{FF2B5EF4-FFF2-40B4-BE49-F238E27FC236}">
              <a16:creationId xmlns:a16="http://schemas.microsoft.com/office/drawing/2014/main" id="{4524D55B-D554-4B0D-A1F8-27DE4023932C}"/>
            </a:ext>
          </a:extLst>
        </xdr:cNvPr>
        <xdr:cNvSpPr/>
      </xdr:nvSpPr>
      <xdr:spPr>
        <a:xfrm>
          <a:off x="14541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43815</xdr:rowOff>
    </xdr:from>
    <xdr:to>
      <xdr:col>81</xdr:col>
      <xdr:colOff>50800</xdr:colOff>
      <xdr:row>34</xdr:row>
      <xdr:rowOff>144780</xdr:rowOff>
    </xdr:to>
    <xdr:cxnSp macro="">
      <xdr:nvCxnSpPr>
        <xdr:cNvPr id="239" name="直線コネクタ 238">
          <a:extLst>
            <a:ext uri="{FF2B5EF4-FFF2-40B4-BE49-F238E27FC236}">
              <a16:creationId xmlns:a16="http://schemas.microsoft.com/office/drawing/2014/main" id="{E669766B-D488-49F2-A1E5-09A380FF6856}"/>
            </a:ext>
          </a:extLst>
        </xdr:cNvPr>
        <xdr:cNvCxnSpPr/>
      </xdr:nvCxnSpPr>
      <xdr:spPr>
        <a:xfrm>
          <a:off x="14592300" y="58731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240" name="楕円 239">
          <a:extLst>
            <a:ext uri="{FF2B5EF4-FFF2-40B4-BE49-F238E27FC236}">
              <a16:creationId xmlns:a16="http://schemas.microsoft.com/office/drawing/2014/main" id="{5F8C443D-9DCA-47F1-8118-6B9A68D0ACD6}"/>
            </a:ext>
          </a:extLst>
        </xdr:cNvPr>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43815</xdr:rowOff>
    </xdr:from>
    <xdr:to>
      <xdr:col>76</xdr:col>
      <xdr:colOff>114300</xdr:colOff>
      <xdr:row>35</xdr:row>
      <xdr:rowOff>57150</xdr:rowOff>
    </xdr:to>
    <xdr:cxnSp macro="">
      <xdr:nvCxnSpPr>
        <xdr:cNvPr id="241" name="直線コネクタ 240">
          <a:extLst>
            <a:ext uri="{FF2B5EF4-FFF2-40B4-BE49-F238E27FC236}">
              <a16:creationId xmlns:a16="http://schemas.microsoft.com/office/drawing/2014/main" id="{210A0D67-52BF-41AC-904A-E155F2A01C84}"/>
            </a:ext>
          </a:extLst>
        </xdr:cNvPr>
        <xdr:cNvCxnSpPr/>
      </xdr:nvCxnSpPr>
      <xdr:spPr>
        <a:xfrm flipV="1">
          <a:off x="13703300" y="587311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122555</xdr:rowOff>
    </xdr:from>
    <xdr:to>
      <xdr:col>67</xdr:col>
      <xdr:colOff>101600</xdr:colOff>
      <xdr:row>35</xdr:row>
      <xdr:rowOff>52705</xdr:rowOff>
    </xdr:to>
    <xdr:sp macro="" textlink="">
      <xdr:nvSpPr>
        <xdr:cNvPr id="242" name="楕円 241">
          <a:extLst>
            <a:ext uri="{FF2B5EF4-FFF2-40B4-BE49-F238E27FC236}">
              <a16:creationId xmlns:a16="http://schemas.microsoft.com/office/drawing/2014/main" id="{E59F7BED-96CD-405F-8A1A-DBAFF46952B6}"/>
            </a:ext>
          </a:extLst>
        </xdr:cNvPr>
        <xdr:cNvSpPr/>
      </xdr:nvSpPr>
      <xdr:spPr>
        <a:xfrm>
          <a:off x="12763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xdr:rowOff>
    </xdr:from>
    <xdr:to>
      <xdr:col>71</xdr:col>
      <xdr:colOff>177800</xdr:colOff>
      <xdr:row>35</xdr:row>
      <xdr:rowOff>57150</xdr:rowOff>
    </xdr:to>
    <xdr:cxnSp macro="">
      <xdr:nvCxnSpPr>
        <xdr:cNvPr id="243" name="直線コネクタ 242">
          <a:extLst>
            <a:ext uri="{FF2B5EF4-FFF2-40B4-BE49-F238E27FC236}">
              <a16:creationId xmlns:a16="http://schemas.microsoft.com/office/drawing/2014/main" id="{E2DA777E-F7E1-4D2C-AA01-8A2F785C257A}"/>
            </a:ext>
          </a:extLst>
        </xdr:cNvPr>
        <xdr:cNvCxnSpPr/>
      </xdr:nvCxnSpPr>
      <xdr:spPr>
        <a:xfrm>
          <a:off x="12814300" y="60026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66B663ED-4D89-48B9-964B-4B3482B1475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23BE1FAE-4007-4AC1-88EA-B13D7CE4D19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1DBF79AE-2BDA-45A7-82ED-CA761372BAD7}"/>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463B4840-5A21-4C11-B176-EB61D610AFB5}"/>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EE542143-2203-4CA9-9C95-7F6F9DA6715F}"/>
            </a:ext>
          </a:extLst>
        </xdr:cNvPr>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111142</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0FBE6A56-9F2A-4477-882B-BF08DADA1183}"/>
            </a:ext>
          </a:extLst>
        </xdr:cNvPr>
        <xdr:cNvSpPr txBox="1"/>
      </xdr:nvSpPr>
      <xdr:spPr>
        <a:xfrm>
          <a:off x="14389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28F4C3A9-1EA5-4D53-9F28-834484072B00}"/>
            </a:ext>
          </a:extLst>
        </xdr:cNvPr>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69232</xdr:rowOff>
    </xdr:from>
    <xdr:ext cx="405111" cy="259045"/>
    <xdr:sp macro="" textlink="">
      <xdr:nvSpPr>
        <xdr:cNvPr id="251" name="n_4mainValue【一般廃棄物処理施設】&#10;有形固定資産減価償却率">
          <a:extLst>
            <a:ext uri="{FF2B5EF4-FFF2-40B4-BE49-F238E27FC236}">
              <a16:creationId xmlns:a16="http://schemas.microsoft.com/office/drawing/2014/main" id="{26FE3C5B-A336-4F9C-9C50-CE1FAEF06858}"/>
            </a:ext>
          </a:extLst>
        </xdr:cNvPr>
        <xdr:cNvSpPr txBox="1"/>
      </xdr:nvSpPr>
      <xdr:spPr>
        <a:xfrm>
          <a:off x="12611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6D480E04-0399-4DC8-9EE4-6A41DB9867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8BF7CA74-E790-42A4-A60C-BE12541E6E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5FA1AFEE-BE96-4296-A8CB-8286629EAD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8FACA24F-1AE3-4371-B9A7-B4F6466A73D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1BBBD851-D2E9-491F-B763-63597B228D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D9D0AE83-56FD-4EB0-AF52-D7B4F61806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FD656636-EB87-4DA1-8DDE-05C4E98E55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419C4364-FE35-4459-B7A2-A7BF0E79F1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230057C9-901A-4F9D-A0A9-23FBB17AA3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A06AFD81-041A-4268-99EC-F514E26A11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2" name="直線コネクタ 261">
          <a:extLst>
            <a:ext uri="{FF2B5EF4-FFF2-40B4-BE49-F238E27FC236}">
              <a16:creationId xmlns:a16="http://schemas.microsoft.com/office/drawing/2014/main" id="{8FE28FF3-84D0-4120-8701-F8E9C98754A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3" name="テキスト ボックス 262">
          <a:extLst>
            <a:ext uri="{FF2B5EF4-FFF2-40B4-BE49-F238E27FC236}">
              <a16:creationId xmlns:a16="http://schemas.microsoft.com/office/drawing/2014/main" id="{B9F666BE-4E3A-4F84-A38C-9F17C7DDEFE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4" name="直線コネクタ 263">
          <a:extLst>
            <a:ext uri="{FF2B5EF4-FFF2-40B4-BE49-F238E27FC236}">
              <a16:creationId xmlns:a16="http://schemas.microsoft.com/office/drawing/2014/main" id="{D0021089-D9EB-4A58-876D-C654B178CF5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5" name="テキスト ボックス 264">
          <a:extLst>
            <a:ext uri="{FF2B5EF4-FFF2-40B4-BE49-F238E27FC236}">
              <a16:creationId xmlns:a16="http://schemas.microsoft.com/office/drawing/2014/main" id="{3A8514EC-E0B8-41DE-8EE7-9531F72CAA7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6" name="直線コネクタ 265">
          <a:extLst>
            <a:ext uri="{FF2B5EF4-FFF2-40B4-BE49-F238E27FC236}">
              <a16:creationId xmlns:a16="http://schemas.microsoft.com/office/drawing/2014/main" id="{76C13658-8D60-42CB-A65F-355F9905C9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7" name="テキスト ボックス 266">
          <a:extLst>
            <a:ext uri="{FF2B5EF4-FFF2-40B4-BE49-F238E27FC236}">
              <a16:creationId xmlns:a16="http://schemas.microsoft.com/office/drawing/2014/main" id="{153C5744-E354-4848-A40B-9AB18473097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8" name="直線コネクタ 267">
          <a:extLst>
            <a:ext uri="{FF2B5EF4-FFF2-40B4-BE49-F238E27FC236}">
              <a16:creationId xmlns:a16="http://schemas.microsoft.com/office/drawing/2014/main" id="{C56C6381-DACE-4457-ACE4-454B3DA4DC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9" name="テキスト ボックス 268">
          <a:extLst>
            <a:ext uri="{FF2B5EF4-FFF2-40B4-BE49-F238E27FC236}">
              <a16:creationId xmlns:a16="http://schemas.microsoft.com/office/drawing/2014/main" id="{C8BB6FCD-8687-4D0E-8366-DF983645F9B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a:extLst>
            <a:ext uri="{FF2B5EF4-FFF2-40B4-BE49-F238E27FC236}">
              <a16:creationId xmlns:a16="http://schemas.microsoft.com/office/drawing/2014/main" id="{33DD2CAC-2045-46CF-B1B4-AD2345619E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1" name="テキスト ボックス 270">
          <a:extLst>
            <a:ext uri="{FF2B5EF4-FFF2-40B4-BE49-F238E27FC236}">
              <a16:creationId xmlns:a16="http://schemas.microsoft.com/office/drawing/2014/main" id="{742132C1-E108-4575-833A-9D9DF40B830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a:extLst>
            <a:ext uri="{FF2B5EF4-FFF2-40B4-BE49-F238E27FC236}">
              <a16:creationId xmlns:a16="http://schemas.microsoft.com/office/drawing/2014/main" id="{A0F3FEA6-3BF5-40BA-9955-5635856543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73" name="直線コネクタ 272">
          <a:extLst>
            <a:ext uri="{FF2B5EF4-FFF2-40B4-BE49-F238E27FC236}">
              <a16:creationId xmlns:a16="http://schemas.microsoft.com/office/drawing/2014/main" id="{F14C73E5-AD3F-41EA-BB5C-6240927230B5}"/>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74" name="【一般廃棄物処理施設】&#10;一人当たり有形固定資産（償却資産）額最小値テキスト">
          <a:extLst>
            <a:ext uri="{FF2B5EF4-FFF2-40B4-BE49-F238E27FC236}">
              <a16:creationId xmlns:a16="http://schemas.microsoft.com/office/drawing/2014/main" id="{608EA7FA-57C8-49AE-8A60-FDC25E4A4EFE}"/>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75" name="直線コネクタ 274">
          <a:extLst>
            <a:ext uri="{FF2B5EF4-FFF2-40B4-BE49-F238E27FC236}">
              <a16:creationId xmlns:a16="http://schemas.microsoft.com/office/drawing/2014/main" id="{6E86A019-2F54-41D1-B517-454B4A1F8754}"/>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76" name="【一般廃棄物処理施設】&#10;一人当たり有形固定資産（償却資産）額最大値テキスト">
          <a:extLst>
            <a:ext uri="{FF2B5EF4-FFF2-40B4-BE49-F238E27FC236}">
              <a16:creationId xmlns:a16="http://schemas.microsoft.com/office/drawing/2014/main" id="{FF8AD36F-12AF-4EF2-BF64-8E57D7F8C4A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77" name="直線コネクタ 276">
          <a:extLst>
            <a:ext uri="{FF2B5EF4-FFF2-40B4-BE49-F238E27FC236}">
              <a16:creationId xmlns:a16="http://schemas.microsoft.com/office/drawing/2014/main" id="{12FFE02D-18B3-4FCF-83FA-38E09DEF60B7}"/>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278" name="【一般廃棄物処理施設】&#10;一人当たり有形固定資産（償却資産）額平均値テキスト">
          <a:extLst>
            <a:ext uri="{FF2B5EF4-FFF2-40B4-BE49-F238E27FC236}">
              <a16:creationId xmlns:a16="http://schemas.microsoft.com/office/drawing/2014/main" id="{5E60C86C-9C7A-4F6C-9C7C-608CBD7F01DF}"/>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9" name="フローチャート: 判断 278">
          <a:extLst>
            <a:ext uri="{FF2B5EF4-FFF2-40B4-BE49-F238E27FC236}">
              <a16:creationId xmlns:a16="http://schemas.microsoft.com/office/drawing/2014/main" id="{7752E983-A1AA-4C2E-8FC0-80CA56DD60D1}"/>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80" name="フローチャート: 判断 279">
          <a:extLst>
            <a:ext uri="{FF2B5EF4-FFF2-40B4-BE49-F238E27FC236}">
              <a16:creationId xmlns:a16="http://schemas.microsoft.com/office/drawing/2014/main" id="{4C270AEB-6AA2-4944-9821-FCFA63E70D4B}"/>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81" name="フローチャート: 判断 280">
          <a:extLst>
            <a:ext uri="{FF2B5EF4-FFF2-40B4-BE49-F238E27FC236}">
              <a16:creationId xmlns:a16="http://schemas.microsoft.com/office/drawing/2014/main" id="{4A05667A-F4B3-4B8C-90A3-79B144CF234F}"/>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82" name="フローチャート: 判断 281">
          <a:extLst>
            <a:ext uri="{FF2B5EF4-FFF2-40B4-BE49-F238E27FC236}">
              <a16:creationId xmlns:a16="http://schemas.microsoft.com/office/drawing/2014/main" id="{4610336A-B95C-40FB-8F83-6A5ED1C41CD9}"/>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83" name="フローチャート: 判断 282">
          <a:extLst>
            <a:ext uri="{FF2B5EF4-FFF2-40B4-BE49-F238E27FC236}">
              <a16:creationId xmlns:a16="http://schemas.microsoft.com/office/drawing/2014/main" id="{B73F936E-593A-4779-AEC3-A3DD9438E529}"/>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C96E405B-E618-4E68-A206-E4FC34DB5C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48145DC7-219C-47C3-BCD0-A120140B31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5AF9A8B7-FD53-484C-B821-34260F6AE2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6B1C42FF-BA55-4A6D-BC58-AC03B7F8F2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254DC3A1-DF76-4D84-B169-D10239C0ED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164853</xdr:rowOff>
    </xdr:from>
    <xdr:to>
      <xdr:col>116</xdr:col>
      <xdr:colOff>114300</xdr:colOff>
      <xdr:row>40</xdr:row>
      <xdr:rowOff>95003</xdr:rowOff>
    </xdr:to>
    <xdr:sp macro="" textlink="">
      <xdr:nvSpPr>
        <xdr:cNvPr id="289" name="楕円 288">
          <a:extLst>
            <a:ext uri="{FF2B5EF4-FFF2-40B4-BE49-F238E27FC236}">
              <a16:creationId xmlns:a16="http://schemas.microsoft.com/office/drawing/2014/main" id="{8DDCE447-8C67-4261-8DF8-55CFB8B83613}"/>
            </a:ext>
          </a:extLst>
        </xdr:cNvPr>
        <xdr:cNvSpPr/>
      </xdr:nvSpPr>
      <xdr:spPr>
        <a:xfrm>
          <a:off x="22110700" y="68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143280</xdr:rowOff>
    </xdr:from>
    <xdr:ext cx="599010" cy="259045"/>
    <xdr:sp macro="" textlink="">
      <xdr:nvSpPr>
        <xdr:cNvPr id="290" name="【一般廃棄物処理施設】&#10;一人当たり有形固定資産（償却資産）額該当値テキスト">
          <a:extLst>
            <a:ext uri="{FF2B5EF4-FFF2-40B4-BE49-F238E27FC236}">
              <a16:creationId xmlns:a16="http://schemas.microsoft.com/office/drawing/2014/main" id="{CF642B23-7807-4DDC-ADCA-E5EF259AD7DC}"/>
            </a:ext>
          </a:extLst>
        </xdr:cNvPr>
        <xdr:cNvSpPr txBox="1"/>
      </xdr:nvSpPr>
      <xdr:spPr>
        <a:xfrm>
          <a:off x="22199600" y="682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39509</xdr:rowOff>
    </xdr:from>
    <xdr:to>
      <xdr:col>112</xdr:col>
      <xdr:colOff>38100</xdr:colOff>
      <xdr:row>40</xdr:row>
      <xdr:rowOff>141109</xdr:rowOff>
    </xdr:to>
    <xdr:sp macro="" textlink="">
      <xdr:nvSpPr>
        <xdr:cNvPr id="291" name="楕円 290">
          <a:extLst>
            <a:ext uri="{FF2B5EF4-FFF2-40B4-BE49-F238E27FC236}">
              <a16:creationId xmlns:a16="http://schemas.microsoft.com/office/drawing/2014/main" id="{2378B40A-4614-411C-8AB3-C37959F900A7}"/>
            </a:ext>
          </a:extLst>
        </xdr:cNvPr>
        <xdr:cNvSpPr/>
      </xdr:nvSpPr>
      <xdr:spPr>
        <a:xfrm>
          <a:off x="21272500" y="6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44203</xdr:rowOff>
    </xdr:from>
    <xdr:to>
      <xdr:col>116</xdr:col>
      <xdr:colOff>63500</xdr:colOff>
      <xdr:row>40</xdr:row>
      <xdr:rowOff>90309</xdr:rowOff>
    </xdr:to>
    <xdr:cxnSp macro="">
      <xdr:nvCxnSpPr>
        <xdr:cNvPr id="292" name="直線コネクタ 291">
          <a:extLst>
            <a:ext uri="{FF2B5EF4-FFF2-40B4-BE49-F238E27FC236}">
              <a16:creationId xmlns:a16="http://schemas.microsoft.com/office/drawing/2014/main" id="{A1AD6031-F3F4-49DF-83DE-A3FCE24A8F27}"/>
            </a:ext>
          </a:extLst>
        </xdr:cNvPr>
        <xdr:cNvCxnSpPr/>
      </xdr:nvCxnSpPr>
      <xdr:spPr>
        <a:xfrm flipV="1">
          <a:off x="21323300" y="6902203"/>
          <a:ext cx="838200" cy="4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46665</xdr:rowOff>
    </xdr:from>
    <xdr:to>
      <xdr:col>107</xdr:col>
      <xdr:colOff>101600</xdr:colOff>
      <xdr:row>40</xdr:row>
      <xdr:rowOff>148265</xdr:rowOff>
    </xdr:to>
    <xdr:sp macro="" textlink="">
      <xdr:nvSpPr>
        <xdr:cNvPr id="293" name="楕円 292">
          <a:extLst>
            <a:ext uri="{FF2B5EF4-FFF2-40B4-BE49-F238E27FC236}">
              <a16:creationId xmlns:a16="http://schemas.microsoft.com/office/drawing/2014/main" id="{2B6316DA-581A-48F2-8EC4-DCC8BFE442F3}"/>
            </a:ext>
          </a:extLst>
        </xdr:cNvPr>
        <xdr:cNvSpPr/>
      </xdr:nvSpPr>
      <xdr:spPr>
        <a:xfrm>
          <a:off x="20383500" y="69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90309</xdr:rowOff>
    </xdr:from>
    <xdr:to>
      <xdr:col>111</xdr:col>
      <xdr:colOff>177800</xdr:colOff>
      <xdr:row>40</xdr:row>
      <xdr:rowOff>97465</xdr:rowOff>
    </xdr:to>
    <xdr:cxnSp macro="">
      <xdr:nvCxnSpPr>
        <xdr:cNvPr id="294" name="直線コネクタ 293">
          <a:extLst>
            <a:ext uri="{FF2B5EF4-FFF2-40B4-BE49-F238E27FC236}">
              <a16:creationId xmlns:a16="http://schemas.microsoft.com/office/drawing/2014/main" id="{A8A1A01D-C2B1-4C74-A72D-DA16F78893C9}"/>
            </a:ext>
          </a:extLst>
        </xdr:cNvPr>
        <xdr:cNvCxnSpPr/>
      </xdr:nvCxnSpPr>
      <xdr:spPr>
        <a:xfrm flipV="1">
          <a:off x="20434300" y="6948309"/>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91953</xdr:rowOff>
    </xdr:from>
    <xdr:to>
      <xdr:col>102</xdr:col>
      <xdr:colOff>165100</xdr:colOff>
      <xdr:row>40</xdr:row>
      <xdr:rowOff>22103</xdr:rowOff>
    </xdr:to>
    <xdr:sp macro="" textlink="">
      <xdr:nvSpPr>
        <xdr:cNvPr id="295" name="楕円 294">
          <a:extLst>
            <a:ext uri="{FF2B5EF4-FFF2-40B4-BE49-F238E27FC236}">
              <a16:creationId xmlns:a16="http://schemas.microsoft.com/office/drawing/2014/main" id="{51243C87-4085-4387-B562-7066A51CAF40}"/>
            </a:ext>
          </a:extLst>
        </xdr:cNvPr>
        <xdr:cNvSpPr/>
      </xdr:nvSpPr>
      <xdr:spPr>
        <a:xfrm>
          <a:off x="19494500" y="67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142753</xdr:rowOff>
    </xdr:from>
    <xdr:to>
      <xdr:col>107</xdr:col>
      <xdr:colOff>50800</xdr:colOff>
      <xdr:row>40</xdr:row>
      <xdr:rowOff>97465</xdr:rowOff>
    </xdr:to>
    <xdr:cxnSp macro="">
      <xdr:nvCxnSpPr>
        <xdr:cNvPr id="296" name="直線コネクタ 295">
          <a:extLst>
            <a:ext uri="{FF2B5EF4-FFF2-40B4-BE49-F238E27FC236}">
              <a16:creationId xmlns:a16="http://schemas.microsoft.com/office/drawing/2014/main" id="{CD3FBCD2-0412-4E10-8888-68E073B5CE32}"/>
            </a:ext>
          </a:extLst>
        </xdr:cNvPr>
        <xdr:cNvCxnSpPr/>
      </xdr:nvCxnSpPr>
      <xdr:spPr>
        <a:xfrm>
          <a:off x="19545300" y="6829303"/>
          <a:ext cx="889000" cy="1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297" name="楕円 296">
          <a:extLst>
            <a:ext uri="{FF2B5EF4-FFF2-40B4-BE49-F238E27FC236}">
              <a16:creationId xmlns:a16="http://schemas.microsoft.com/office/drawing/2014/main" id="{0E47BCA2-E2FE-4A28-AC03-3E564DB63A6E}"/>
            </a:ext>
          </a:extLst>
        </xdr:cNvPr>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142753</xdr:rowOff>
    </xdr:from>
    <xdr:to>
      <xdr:col>102</xdr:col>
      <xdr:colOff>114300</xdr:colOff>
      <xdr:row>39</xdr:row>
      <xdr:rowOff>165354</xdr:rowOff>
    </xdr:to>
    <xdr:cxnSp macro="">
      <xdr:nvCxnSpPr>
        <xdr:cNvPr id="298" name="直線コネクタ 297">
          <a:extLst>
            <a:ext uri="{FF2B5EF4-FFF2-40B4-BE49-F238E27FC236}">
              <a16:creationId xmlns:a16="http://schemas.microsoft.com/office/drawing/2014/main" id="{E3777296-FC0F-4B58-BBCF-C0345A425FB9}"/>
            </a:ext>
          </a:extLst>
        </xdr:cNvPr>
        <xdr:cNvCxnSpPr/>
      </xdr:nvCxnSpPr>
      <xdr:spPr>
        <a:xfrm flipV="1">
          <a:off x="18656300" y="6829303"/>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299" name="n_1aveValue【一般廃棄物処理施設】&#10;一人当たり有形固定資産（償却資産）額">
          <a:extLst>
            <a:ext uri="{FF2B5EF4-FFF2-40B4-BE49-F238E27FC236}">
              <a16:creationId xmlns:a16="http://schemas.microsoft.com/office/drawing/2014/main" id="{3CA9DCE0-B203-4DA5-B387-15E7EC41E12B}"/>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00" name="n_2aveValue【一般廃棄物処理施設】&#10;一人当たり有形固定資産（償却資産）額">
          <a:extLst>
            <a:ext uri="{FF2B5EF4-FFF2-40B4-BE49-F238E27FC236}">
              <a16:creationId xmlns:a16="http://schemas.microsoft.com/office/drawing/2014/main" id="{EECC14BF-E95F-4E89-8CAA-CB7149B66D48}"/>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301" name="n_3aveValue【一般廃棄物処理施設】&#10;一人当たり有形固定資産（償却資産）額">
          <a:extLst>
            <a:ext uri="{FF2B5EF4-FFF2-40B4-BE49-F238E27FC236}">
              <a16:creationId xmlns:a16="http://schemas.microsoft.com/office/drawing/2014/main" id="{3C0C398C-553D-4570-9128-F1975E07089D}"/>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302" name="n_4aveValue【一般廃棄物処理施設】&#10;一人当たり有形固定資産（償却資産）額">
          <a:extLst>
            <a:ext uri="{FF2B5EF4-FFF2-40B4-BE49-F238E27FC236}">
              <a16:creationId xmlns:a16="http://schemas.microsoft.com/office/drawing/2014/main" id="{C85AE26A-04A6-472F-9965-92F4047561D5}"/>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132236</xdr:rowOff>
    </xdr:from>
    <xdr:ext cx="534377" cy="259045"/>
    <xdr:sp macro="" textlink="">
      <xdr:nvSpPr>
        <xdr:cNvPr id="303" name="n_1mainValue【一般廃棄物処理施設】&#10;一人当たり有形固定資産（償却資産）額">
          <a:extLst>
            <a:ext uri="{FF2B5EF4-FFF2-40B4-BE49-F238E27FC236}">
              <a16:creationId xmlns:a16="http://schemas.microsoft.com/office/drawing/2014/main" id="{D4C8CB10-0870-4D43-AC4D-B2633ADC9731}"/>
            </a:ext>
          </a:extLst>
        </xdr:cNvPr>
        <xdr:cNvSpPr txBox="1"/>
      </xdr:nvSpPr>
      <xdr:spPr>
        <a:xfrm>
          <a:off x="21043411" y="69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139392</xdr:rowOff>
    </xdr:from>
    <xdr:ext cx="534377" cy="259045"/>
    <xdr:sp macro="" textlink="">
      <xdr:nvSpPr>
        <xdr:cNvPr id="304" name="n_2mainValue【一般廃棄物処理施設】&#10;一人当たり有形固定資産（償却資産）額">
          <a:extLst>
            <a:ext uri="{FF2B5EF4-FFF2-40B4-BE49-F238E27FC236}">
              <a16:creationId xmlns:a16="http://schemas.microsoft.com/office/drawing/2014/main" id="{4BCD79C6-FBF8-4C3D-8E8D-306C12372701}"/>
            </a:ext>
          </a:extLst>
        </xdr:cNvPr>
        <xdr:cNvSpPr txBox="1"/>
      </xdr:nvSpPr>
      <xdr:spPr>
        <a:xfrm>
          <a:off x="20167111" y="69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38630</xdr:rowOff>
    </xdr:from>
    <xdr:ext cx="599010" cy="259045"/>
    <xdr:sp macro="" textlink="">
      <xdr:nvSpPr>
        <xdr:cNvPr id="305" name="n_3mainValue【一般廃棄物処理施設】&#10;一人当たり有形固定資産（償却資産）額">
          <a:extLst>
            <a:ext uri="{FF2B5EF4-FFF2-40B4-BE49-F238E27FC236}">
              <a16:creationId xmlns:a16="http://schemas.microsoft.com/office/drawing/2014/main" id="{04BDC786-FFF6-489D-8E49-174BE9A692C6}"/>
            </a:ext>
          </a:extLst>
        </xdr:cNvPr>
        <xdr:cNvSpPr txBox="1"/>
      </xdr:nvSpPr>
      <xdr:spPr>
        <a:xfrm>
          <a:off x="19245795" y="65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61231</xdr:rowOff>
    </xdr:from>
    <xdr:ext cx="599010" cy="259045"/>
    <xdr:sp macro="" textlink="">
      <xdr:nvSpPr>
        <xdr:cNvPr id="306" name="n_4mainValue【一般廃棄物処理施設】&#10;一人当たり有形固定資産（償却資産）額">
          <a:extLst>
            <a:ext uri="{FF2B5EF4-FFF2-40B4-BE49-F238E27FC236}">
              <a16:creationId xmlns:a16="http://schemas.microsoft.com/office/drawing/2014/main" id="{CA7F422B-00B1-4162-944A-241819D7CCBD}"/>
            </a:ext>
          </a:extLst>
        </xdr:cNvPr>
        <xdr:cNvSpPr txBox="1"/>
      </xdr:nvSpPr>
      <xdr:spPr>
        <a:xfrm>
          <a:off x="18356795" y="65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7462E844-A719-4207-AB6D-019CF36DB5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8E9521C9-89F9-4619-AA6F-0F4DDFB78B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18479AC6-5AF1-45BE-9885-678EAE0CBD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7C3B58E0-425C-4B50-8C93-8DC4642D36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7C16D4B9-0A7F-41AD-AB75-4E21AD1815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02EEABC9-BA28-4C23-8143-526E119BBB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DEC27614-9F1A-4E27-BEFB-9818703178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75DFE668-4E91-44A2-8FCE-3DB08F44A7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DAFBDBB2-DB28-4004-A9A6-9ACBA8F9191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33FAC344-734E-4805-9BF3-06E1C5D4E7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0A06EEC2-0A14-4DB7-BDA2-DCC6A41F30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a:extLst>
            <a:ext uri="{FF2B5EF4-FFF2-40B4-BE49-F238E27FC236}">
              <a16:creationId xmlns:a16="http://schemas.microsoft.com/office/drawing/2014/main" id="{78649290-AC5F-4287-B70E-1E54621F70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9" name="テキスト ボックス 318">
          <a:extLst>
            <a:ext uri="{FF2B5EF4-FFF2-40B4-BE49-F238E27FC236}">
              <a16:creationId xmlns:a16="http://schemas.microsoft.com/office/drawing/2014/main" id="{38EFD2BD-8C9D-43CC-A81A-DD88078ADFC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a:extLst>
            <a:ext uri="{FF2B5EF4-FFF2-40B4-BE49-F238E27FC236}">
              <a16:creationId xmlns:a16="http://schemas.microsoft.com/office/drawing/2014/main" id="{F2D015BD-5991-4FB8-8352-7DD82C6CB91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a:extLst>
            <a:ext uri="{FF2B5EF4-FFF2-40B4-BE49-F238E27FC236}">
              <a16:creationId xmlns:a16="http://schemas.microsoft.com/office/drawing/2014/main" id="{737F03AD-D23E-4D16-9642-280A5191E0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a:extLst>
            <a:ext uri="{FF2B5EF4-FFF2-40B4-BE49-F238E27FC236}">
              <a16:creationId xmlns:a16="http://schemas.microsoft.com/office/drawing/2014/main" id="{A7809F65-BE67-46B8-A5F5-ED835D3E5FF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a:extLst>
            <a:ext uri="{FF2B5EF4-FFF2-40B4-BE49-F238E27FC236}">
              <a16:creationId xmlns:a16="http://schemas.microsoft.com/office/drawing/2014/main" id="{B572A84D-49BF-453B-930A-368BA791890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a:extLst>
            <a:ext uri="{FF2B5EF4-FFF2-40B4-BE49-F238E27FC236}">
              <a16:creationId xmlns:a16="http://schemas.microsoft.com/office/drawing/2014/main" id="{27A87A2A-80FF-4D4C-AC7F-2C2D0EE9B61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a:extLst>
            <a:ext uri="{FF2B5EF4-FFF2-40B4-BE49-F238E27FC236}">
              <a16:creationId xmlns:a16="http://schemas.microsoft.com/office/drawing/2014/main" id="{A69E882E-7DE1-4B7C-A991-AF75CABA72D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a:extLst>
            <a:ext uri="{FF2B5EF4-FFF2-40B4-BE49-F238E27FC236}">
              <a16:creationId xmlns:a16="http://schemas.microsoft.com/office/drawing/2014/main" id="{188BB46B-3115-478D-B9F3-EC95C999A9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7" name="テキスト ボックス 326">
          <a:extLst>
            <a:ext uri="{FF2B5EF4-FFF2-40B4-BE49-F238E27FC236}">
              <a16:creationId xmlns:a16="http://schemas.microsoft.com/office/drawing/2014/main" id="{7E69FE52-BF8C-46AF-B5D9-66C4EDA2362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3290AF55-DCE0-427F-A572-9C614DCF11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9" name="【保健センター・保健所】&#10;有形固定資産減価償却率グラフ枠">
          <a:extLst>
            <a:ext uri="{FF2B5EF4-FFF2-40B4-BE49-F238E27FC236}">
              <a16:creationId xmlns:a16="http://schemas.microsoft.com/office/drawing/2014/main" id="{A9D94ADE-464F-4C18-95A0-9601C664A4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330" name="直線コネクタ 329">
          <a:extLst>
            <a:ext uri="{FF2B5EF4-FFF2-40B4-BE49-F238E27FC236}">
              <a16:creationId xmlns:a16="http://schemas.microsoft.com/office/drawing/2014/main" id="{383AB094-FC4F-4B35-8BA8-0475E1703ED9}"/>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331" name="【保健センター・保健所】&#10;有形固定資産減価償却率最小値テキスト">
          <a:extLst>
            <a:ext uri="{FF2B5EF4-FFF2-40B4-BE49-F238E27FC236}">
              <a16:creationId xmlns:a16="http://schemas.microsoft.com/office/drawing/2014/main" id="{59A0CDF9-F99A-4B2F-8D7B-A3AE87C220EE}"/>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332" name="直線コネクタ 331">
          <a:extLst>
            <a:ext uri="{FF2B5EF4-FFF2-40B4-BE49-F238E27FC236}">
              <a16:creationId xmlns:a16="http://schemas.microsoft.com/office/drawing/2014/main" id="{1DB9EFBD-34E6-4C82-A63C-A8D5514E4B17}"/>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333" name="【保健センター・保健所】&#10;有形固定資産減価償却率最大値テキスト">
          <a:extLst>
            <a:ext uri="{FF2B5EF4-FFF2-40B4-BE49-F238E27FC236}">
              <a16:creationId xmlns:a16="http://schemas.microsoft.com/office/drawing/2014/main" id="{7827E4A9-3E67-495F-8834-8436E0D834F7}"/>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334" name="直線コネクタ 333">
          <a:extLst>
            <a:ext uri="{FF2B5EF4-FFF2-40B4-BE49-F238E27FC236}">
              <a16:creationId xmlns:a16="http://schemas.microsoft.com/office/drawing/2014/main" id="{C21E81AF-F27B-401E-9CB9-87AF45F86EB9}"/>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335" name="【保健センター・保健所】&#10;有形固定資産減価償却率平均値テキスト">
          <a:extLst>
            <a:ext uri="{FF2B5EF4-FFF2-40B4-BE49-F238E27FC236}">
              <a16:creationId xmlns:a16="http://schemas.microsoft.com/office/drawing/2014/main" id="{1E4575FD-7A4F-4D6B-96D0-429F22221818}"/>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336" name="フローチャート: 判断 335">
          <a:extLst>
            <a:ext uri="{FF2B5EF4-FFF2-40B4-BE49-F238E27FC236}">
              <a16:creationId xmlns:a16="http://schemas.microsoft.com/office/drawing/2014/main" id="{63CDDDBF-DF52-4E8B-AFED-67D7D942AA61}"/>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337" name="フローチャート: 判断 336">
          <a:extLst>
            <a:ext uri="{FF2B5EF4-FFF2-40B4-BE49-F238E27FC236}">
              <a16:creationId xmlns:a16="http://schemas.microsoft.com/office/drawing/2014/main" id="{DCF296C8-E8F2-4CAE-9CDB-D140FC3CC9F3}"/>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38" name="フローチャート: 判断 337">
          <a:extLst>
            <a:ext uri="{FF2B5EF4-FFF2-40B4-BE49-F238E27FC236}">
              <a16:creationId xmlns:a16="http://schemas.microsoft.com/office/drawing/2014/main" id="{AFD5AC40-3980-4C75-9CC1-0A9098987DBB}"/>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39" name="フローチャート: 判断 338">
          <a:extLst>
            <a:ext uri="{FF2B5EF4-FFF2-40B4-BE49-F238E27FC236}">
              <a16:creationId xmlns:a16="http://schemas.microsoft.com/office/drawing/2014/main" id="{D192351D-94E7-45ED-8E09-59EF29CD25AA}"/>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340" name="フローチャート: 判断 339">
          <a:extLst>
            <a:ext uri="{FF2B5EF4-FFF2-40B4-BE49-F238E27FC236}">
              <a16:creationId xmlns:a16="http://schemas.microsoft.com/office/drawing/2014/main" id="{A24534C7-358F-4403-925D-688048115815}"/>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CD095B9B-27A7-42D6-B1E8-571EF391A2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B7944FBE-9046-4205-89E6-DF05A2BB52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A495888F-F546-42CB-8CBB-A27B3EBA75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1FF49D9-711C-4EB0-A04C-5E524DB5D1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E84B15BB-9B12-420D-9AE8-B05CAEEAC6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46" name="楕円 345">
          <a:extLst>
            <a:ext uri="{FF2B5EF4-FFF2-40B4-BE49-F238E27FC236}">
              <a16:creationId xmlns:a16="http://schemas.microsoft.com/office/drawing/2014/main" id="{D8653C3E-58AE-4ACD-B278-BA0795B5AC9C}"/>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347" name="【保健センター・保健所】&#10;有形固定資産減価償却率該当値テキスト">
          <a:extLst>
            <a:ext uri="{FF2B5EF4-FFF2-40B4-BE49-F238E27FC236}">
              <a16:creationId xmlns:a16="http://schemas.microsoft.com/office/drawing/2014/main" id="{D764BCFF-B077-4F07-A6EC-6805D0A66CC5}"/>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48" name="楕円 347">
          <a:extLst>
            <a:ext uri="{FF2B5EF4-FFF2-40B4-BE49-F238E27FC236}">
              <a16:creationId xmlns:a16="http://schemas.microsoft.com/office/drawing/2014/main" id="{34B52F77-2903-41D9-9901-B500525F97A8}"/>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9525</xdr:rowOff>
    </xdr:to>
    <xdr:cxnSp macro="">
      <xdr:nvCxnSpPr>
        <xdr:cNvPr id="349" name="直線コネクタ 348">
          <a:extLst>
            <a:ext uri="{FF2B5EF4-FFF2-40B4-BE49-F238E27FC236}">
              <a16:creationId xmlns:a16="http://schemas.microsoft.com/office/drawing/2014/main" id="{2F51350A-AC67-4C62-98AC-146BE2A3D60C}"/>
            </a:ext>
          </a:extLst>
        </xdr:cNvPr>
        <xdr:cNvCxnSpPr/>
      </xdr:nvCxnSpPr>
      <xdr:spPr>
        <a:xfrm>
          <a:off x="15481300" y="1042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350" name="楕円 349">
          <a:extLst>
            <a:ext uri="{FF2B5EF4-FFF2-40B4-BE49-F238E27FC236}">
              <a16:creationId xmlns:a16="http://schemas.microsoft.com/office/drawing/2014/main" id="{C72A88B4-CD7D-4C1B-B034-29491278C86A}"/>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140970</xdr:rowOff>
    </xdr:to>
    <xdr:cxnSp macro="">
      <xdr:nvCxnSpPr>
        <xdr:cNvPr id="351" name="直線コネクタ 350">
          <a:extLst>
            <a:ext uri="{FF2B5EF4-FFF2-40B4-BE49-F238E27FC236}">
              <a16:creationId xmlns:a16="http://schemas.microsoft.com/office/drawing/2014/main" id="{D97BC5C2-1561-4DBE-AD9F-8068ACF523F5}"/>
            </a:ext>
          </a:extLst>
        </xdr:cNvPr>
        <xdr:cNvCxnSpPr/>
      </xdr:nvCxnSpPr>
      <xdr:spPr>
        <a:xfrm>
          <a:off x="14592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21590</xdr:rowOff>
    </xdr:from>
    <xdr:to>
      <xdr:col>72</xdr:col>
      <xdr:colOff>38100</xdr:colOff>
      <xdr:row>60</xdr:row>
      <xdr:rowOff>123190</xdr:rowOff>
    </xdr:to>
    <xdr:sp macro="" textlink="">
      <xdr:nvSpPr>
        <xdr:cNvPr id="352" name="楕円 351">
          <a:extLst>
            <a:ext uri="{FF2B5EF4-FFF2-40B4-BE49-F238E27FC236}">
              <a16:creationId xmlns:a16="http://schemas.microsoft.com/office/drawing/2014/main" id="{6C50199C-99BF-4E85-A8BB-32375E38A44B}"/>
            </a:ext>
          </a:extLst>
        </xdr:cNvPr>
        <xdr:cNvSpPr/>
      </xdr:nvSpPr>
      <xdr:spPr>
        <a:xfrm>
          <a:off x="1365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72390</xdr:rowOff>
    </xdr:from>
    <xdr:to>
      <xdr:col>76</xdr:col>
      <xdr:colOff>114300</xdr:colOff>
      <xdr:row>60</xdr:row>
      <xdr:rowOff>100965</xdr:rowOff>
    </xdr:to>
    <xdr:cxnSp macro="">
      <xdr:nvCxnSpPr>
        <xdr:cNvPr id="353" name="直線コネクタ 352">
          <a:extLst>
            <a:ext uri="{FF2B5EF4-FFF2-40B4-BE49-F238E27FC236}">
              <a16:creationId xmlns:a16="http://schemas.microsoft.com/office/drawing/2014/main" id="{24AF731D-C743-4A71-B7D0-1CF18E37276F}"/>
            </a:ext>
          </a:extLst>
        </xdr:cNvPr>
        <xdr:cNvCxnSpPr/>
      </xdr:nvCxnSpPr>
      <xdr:spPr>
        <a:xfrm>
          <a:off x="13703300" y="10359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354" name="楕円 353">
          <a:extLst>
            <a:ext uri="{FF2B5EF4-FFF2-40B4-BE49-F238E27FC236}">
              <a16:creationId xmlns:a16="http://schemas.microsoft.com/office/drawing/2014/main" id="{0D1430CE-7B67-48DF-8C2F-936419C3AF8F}"/>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72390</xdr:rowOff>
    </xdr:to>
    <xdr:cxnSp macro="">
      <xdr:nvCxnSpPr>
        <xdr:cNvPr id="355" name="直線コネクタ 354">
          <a:extLst>
            <a:ext uri="{FF2B5EF4-FFF2-40B4-BE49-F238E27FC236}">
              <a16:creationId xmlns:a16="http://schemas.microsoft.com/office/drawing/2014/main" id="{BD3595CD-0375-4174-B1F2-DE5C0F9770EB}"/>
            </a:ext>
          </a:extLst>
        </xdr:cNvPr>
        <xdr:cNvCxnSpPr/>
      </xdr:nvCxnSpPr>
      <xdr:spPr>
        <a:xfrm>
          <a:off x="12814300" y="1032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356" name="n_1aveValue【保健センター・保健所】&#10;有形固定資産減価償却率">
          <a:extLst>
            <a:ext uri="{FF2B5EF4-FFF2-40B4-BE49-F238E27FC236}">
              <a16:creationId xmlns:a16="http://schemas.microsoft.com/office/drawing/2014/main" id="{4B4B23FF-98D5-4253-96CB-7DB867FD3CB5}"/>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02002252-9F95-4F07-9A8A-C051531DA80E}"/>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358" name="n_3aveValue【保健センター・保健所】&#10;有形固定資産減価償却率">
          <a:extLst>
            <a:ext uri="{FF2B5EF4-FFF2-40B4-BE49-F238E27FC236}">
              <a16:creationId xmlns:a16="http://schemas.microsoft.com/office/drawing/2014/main" id="{029E494E-D337-4098-AE3C-BC76A0665B1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359" name="n_4aveValue【保健センター・保健所】&#10;有形固定資産減価償却率">
          <a:extLst>
            <a:ext uri="{FF2B5EF4-FFF2-40B4-BE49-F238E27FC236}">
              <a16:creationId xmlns:a16="http://schemas.microsoft.com/office/drawing/2014/main" id="{267975E4-F12D-4874-B297-09775B38881A}"/>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0" name="n_1mainValue【保健センター・保健所】&#10;有形固定資産減価償却率">
          <a:extLst>
            <a:ext uri="{FF2B5EF4-FFF2-40B4-BE49-F238E27FC236}">
              <a16:creationId xmlns:a16="http://schemas.microsoft.com/office/drawing/2014/main" id="{17CA9C88-19CC-4953-9EE3-F69FF92E9E39}"/>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168292</xdr:rowOff>
    </xdr:from>
    <xdr:ext cx="405111" cy="259045"/>
    <xdr:sp macro="" textlink="">
      <xdr:nvSpPr>
        <xdr:cNvPr id="361" name="n_2mainValue【保健センター・保健所】&#10;有形固定資産減価償却率">
          <a:extLst>
            <a:ext uri="{FF2B5EF4-FFF2-40B4-BE49-F238E27FC236}">
              <a16:creationId xmlns:a16="http://schemas.microsoft.com/office/drawing/2014/main" id="{038C08D8-20BB-49EC-9148-73272D9E77F1}"/>
            </a:ext>
          </a:extLst>
        </xdr:cNvPr>
        <xdr:cNvSpPr txBox="1"/>
      </xdr:nvSpPr>
      <xdr:spPr>
        <a:xfrm>
          <a:off x="14389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114317</xdr:rowOff>
    </xdr:from>
    <xdr:ext cx="405111" cy="259045"/>
    <xdr:sp macro="" textlink="">
      <xdr:nvSpPr>
        <xdr:cNvPr id="362" name="n_3mainValue【保健センター・保健所】&#10;有形固定資産減価償却率">
          <a:extLst>
            <a:ext uri="{FF2B5EF4-FFF2-40B4-BE49-F238E27FC236}">
              <a16:creationId xmlns:a16="http://schemas.microsoft.com/office/drawing/2014/main" id="{B421C904-A4A5-4BA9-A560-1C86B5D0B2AC}"/>
            </a:ext>
          </a:extLst>
        </xdr:cNvPr>
        <xdr:cNvSpPr txBox="1"/>
      </xdr:nvSpPr>
      <xdr:spPr>
        <a:xfrm>
          <a:off x="13500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363" name="n_4mainValue【保健センター・保健所】&#10;有形固定資産減価償却率">
          <a:extLst>
            <a:ext uri="{FF2B5EF4-FFF2-40B4-BE49-F238E27FC236}">
              <a16:creationId xmlns:a16="http://schemas.microsoft.com/office/drawing/2014/main" id="{96C6A214-778B-4E19-B8D6-370F859EE13B}"/>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BAB29E85-12F1-48AA-A19F-7D1755347E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BDD94FEE-ED74-4058-BFA0-7F90954626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BC369524-6AA4-489A-989D-B11238528C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6B48F4AB-48C3-4311-818B-D41E5ECBFF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E00E8A2F-537D-454F-BBC7-4BA67CC9D9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CF87EF72-6E5E-4D0E-B124-3FE0E95577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EC4C3014-4D87-4C6A-AE4E-8188238989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91C20062-1641-46C8-A63F-69F890F0C8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0991E685-168C-4C4B-8823-F2D5453B4B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C06B90AF-7BFA-4651-B1C9-29EE4F815E7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4" name="直線コネクタ 373">
          <a:extLst>
            <a:ext uri="{FF2B5EF4-FFF2-40B4-BE49-F238E27FC236}">
              <a16:creationId xmlns:a16="http://schemas.microsoft.com/office/drawing/2014/main" id="{5C847F14-848F-4833-959D-871B4848C9C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5" name="テキスト ボックス 374">
          <a:extLst>
            <a:ext uri="{FF2B5EF4-FFF2-40B4-BE49-F238E27FC236}">
              <a16:creationId xmlns:a16="http://schemas.microsoft.com/office/drawing/2014/main" id="{7239168F-32FB-4302-9560-8411A81599B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6" name="直線コネクタ 375">
          <a:extLst>
            <a:ext uri="{FF2B5EF4-FFF2-40B4-BE49-F238E27FC236}">
              <a16:creationId xmlns:a16="http://schemas.microsoft.com/office/drawing/2014/main" id="{0AF1CE98-E6C0-407C-823D-69125D57B8C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7" name="テキスト ボックス 376">
          <a:extLst>
            <a:ext uri="{FF2B5EF4-FFF2-40B4-BE49-F238E27FC236}">
              <a16:creationId xmlns:a16="http://schemas.microsoft.com/office/drawing/2014/main" id="{01E31B9C-9019-4BD1-91A4-4B3E4772E6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8" name="直線コネクタ 377">
          <a:extLst>
            <a:ext uri="{FF2B5EF4-FFF2-40B4-BE49-F238E27FC236}">
              <a16:creationId xmlns:a16="http://schemas.microsoft.com/office/drawing/2014/main" id="{B00BC102-A505-4BDE-A037-58249351F01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9" name="テキスト ボックス 378">
          <a:extLst>
            <a:ext uri="{FF2B5EF4-FFF2-40B4-BE49-F238E27FC236}">
              <a16:creationId xmlns:a16="http://schemas.microsoft.com/office/drawing/2014/main" id="{40C2E9EB-4029-4ED5-8234-55269CF9C43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0" name="直線コネクタ 379">
          <a:extLst>
            <a:ext uri="{FF2B5EF4-FFF2-40B4-BE49-F238E27FC236}">
              <a16:creationId xmlns:a16="http://schemas.microsoft.com/office/drawing/2014/main" id="{FBECB1BE-A7ED-4D0C-9E15-1DA7D2CECE4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1" name="テキスト ボックス 380">
          <a:extLst>
            <a:ext uri="{FF2B5EF4-FFF2-40B4-BE49-F238E27FC236}">
              <a16:creationId xmlns:a16="http://schemas.microsoft.com/office/drawing/2014/main" id="{1086C27F-F817-485B-A0BD-60C754FB9A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082ABD40-AF21-45A4-A5A1-2EAF6761C2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A2E83D3F-1C1B-4F74-9080-299DA7B7B2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1CBAC445-216F-40E5-913A-BC2DC7938C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385" name="直線コネクタ 384">
          <a:extLst>
            <a:ext uri="{FF2B5EF4-FFF2-40B4-BE49-F238E27FC236}">
              <a16:creationId xmlns:a16="http://schemas.microsoft.com/office/drawing/2014/main" id="{AAE71510-2A0E-4BCE-BA53-1B7ABBB8C8A3}"/>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D88BF3D8-46D6-4CBE-AC32-C50E03D75DE1}"/>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87" name="直線コネクタ 386">
          <a:extLst>
            <a:ext uri="{FF2B5EF4-FFF2-40B4-BE49-F238E27FC236}">
              <a16:creationId xmlns:a16="http://schemas.microsoft.com/office/drawing/2014/main" id="{92F66D01-7EE6-47F2-A0E4-E30C751102A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E363AE62-3F1B-4332-B503-D65B301A19AD}"/>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389" name="直線コネクタ 388">
          <a:extLst>
            <a:ext uri="{FF2B5EF4-FFF2-40B4-BE49-F238E27FC236}">
              <a16:creationId xmlns:a16="http://schemas.microsoft.com/office/drawing/2014/main" id="{E75AB4FF-4A27-4340-8FD5-9E682B49904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717DBE08-69B3-435C-A898-D36349EB95FB}"/>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391" name="フローチャート: 判断 390">
          <a:extLst>
            <a:ext uri="{FF2B5EF4-FFF2-40B4-BE49-F238E27FC236}">
              <a16:creationId xmlns:a16="http://schemas.microsoft.com/office/drawing/2014/main" id="{5FD697E1-5344-4240-B356-6D14BD86702F}"/>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392" name="フローチャート: 判断 391">
          <a:extLst>
            <a:ext uri="{FF2B5EF4-FFF2-40B4-BE49-F238E27FC236}">
              <a16:creationId xmlns:a16="http://schemas.microsoft.com/office/drawing/2014/main" id="{5A4BB4CA-D213-4522-A137-F92937954E45}"/>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393" name="フローチャート: 判断 392">
          <a:extLst>
            <a:ext uri="{FF2B5EF4-FFF2-40B4-BE49-F238E27FC236}">
              <a16:creationId xmlns:a16="http://schemas.microsoft.com/office/drawing/2014/main" id="{4E919317-7299-4BFF-A32C-49EAD3E7EFD6}"/>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394" name="フローチャート: 判断 393">
          <a:extLst>
            <a:ext uri="{FF2B5EF4-FFF2-40B4-BE49-F238E27FC236}">
              <a16:creationId xmlns:a16="http://schemas.microsoft.com/office/drawing/2014/main" id="{088C9274-EB80-4159-8BAB-C46F11C9EB74}"/>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395" name="フローチャート: 判断 394">
          <a:extLst>
            <a:ext uri="{FF2B5EF4-FFF2-40B4-BE49-F238E27FC236}">
              <a16:creationId xmlns:a16="http://schemas.microsoft.com/office/drawing/2014/main" id="{08EA9B3F-7842-4D9C-8C3E-E5C75876C124}"/>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7F50AA1B-2FCD-4AC9-AF6B-BF2DF3CD21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9E893530-4E64-41BD-95A5-0370BB8549B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70958D78-2A4D-4DD3-A206-EC06BDE7739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6EFB89A8-C9FC-440A-AD73-43BE616C0D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CE16D4F3-1FA3-4ECD-B3F5-65B5731DF6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128880</xdr:rowOff>
    </xdr:from>
    <xdr:to>
      <xdr:col>116</xdr:col>
      <xdr:colOff>114300</xdr:colOff>
      <xdr:row>63</xdr:row>
      <xdr:rowOff>59030</xdr:rowOff>
    </xdr:to>
    <xdr:sp macro="" textlink="">
      <xdr:nvSpPr>
        <xdr:cNvPr id="401" name="楕円 400">
          <a:extLst>
            <a:ext uri="{FF2B5EF4-FFF2-40B4-BE49-F238E27FC236}">
              <a16:creationId xmlns:a16="http://schemas.microsoft.com/office/drawing/2014/main" id="{3F631720-95FA-4C21-A492-5368F514F69D}"/>
            </a:ext>
          </a:extLst>
        </xdr:cNvPr>
        <xdr:cNvSpPr/>
      </xdr:nvSpPr>
      <xdr:spPr>
        <a:xfrm>
          <a:off x="221107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151757</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F9D0BB8E-9E6A-4D25-A133-E57FD2A22D42}"/>
            </a:ext>
          </a:extLst>
        </xdr:cNvPr>
        <xdr:cNvSpPr txBox="1"/>
      </xdr:nvSpPr>
      <xdr:spPr>
        <a:xfrm>
          <a:off x="22199600" y="106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131623</xdr:rowOff>
    </xdr:from>
    <xdr:to>
      <xdr:col>112</xdr:col>
      <xdr:colOff>38100</xdr:colOff>
      <xdr:row>63</xdr:row>
      <xdr:rowOff>61773</xdr:rowOff>
    </xdr:to>
    <xdr:sp macro="" textlink="">
      <xdr:nvSpPr>
        <xdr:cNvPr id="403" name="楕円 402">
          <a:extLst>
            <a:ext uri="{FF2B5EF4-FFF2-40B4-BE49-F238E27FC236}">
              <a16:creationId xmlns:a16="http://schemas.microsoft.com/office/drawing/2014/main" id="{D993BC8A-97D4-47BB-A95A-DE697B709583}"/>
            </a:ext>
          </a:extLst>
        </xdr:cNvPr>
        <xdr:cNvSpPr/>
      </xdr:nvSpPr>
      <xdr:spPr>
        <a:xfrm>
          <a:off x="21272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8230</xdr:rowOff>
    </xdr:from>
    <xdr:to>
      <xdr:col>116</xdr:col>
      <xdr:colOff>63500</xdr:colOff>
      <xdr:row>63</xdr:row>
      <xdr:rowOff>10973</xdr:rowOff>
    </xdr:to>
    <xdr:cxnSp macro="">
      <xdr:nvCxnSpPr>
        <xdr:cNvPr id="404" name="直線コネクタ 403">
          <a:extLst>
            <a:ext uri="{FF2B5EF4-FFF2-40B4-BE49-F238E27FC236}">
              <a16:creationId xmlns:a16="http://schemas.microsoft.com/office/drawing/2014/main" id="{A65FB33F-F274-4BB8-BD37-28BB9D452E18}"/>
            </a:ext>
          </a:extLst>
        </xdr:cNvPr>
        <xdr:cNvCxnSpPr/>
      </xdr:nvCxnSpPr>
      <xdr:spPr>
        <a:xfrm flipV="1">
          <a:off x="21323300" y="1080958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134824</xdr:rowOff>
    </xdr:from>
    <xdr:to>
      <xdr:col>107</xdr:col>
      <xdr:colOff>101600</xdr:colOff>
      <xdr:row>63</xdr:row>
      <xdr:rowOff>64974</xdr:rowOff>
    </xdr:to>
    <xdr:sp macro="" textlink="">
      <xdr:nvSpPr>
        <xdr:cNvPr id="405" name="楕円 404">
          <a:extLst>
            <a:ext uri="{FF2B5EF4-FFF2-40B4-BE49-F238E27FC236}">
              <a16:creationId xmlns:a16="http://schemas.microsoft.com/office/drawing/2014/main" id="{D2AE5490-9A6D-40B2-A697-1ADD81D35C4B}"/>
            </a:ext>
          </a:extLst>
        </xdr:cNvPr>
        <xdr:cNvSpPr/>
      </xdr:nvSpPr>
      <xdr:spPr>
        <a:xfrm>
          <a:off x="20383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10973</xdr:rowOff>
    </xdr:from>
    <xdr:to>
      <xdr:col>111</xdr:col>
      <xdr:colOff>177800</xdr:colOff>
      <xdr:row>63</xdr:row>
      <xdr:rowOff>14174</xdr:rowOff>
    </xdr:to>
    <xdr:cxnSp macro="">
      <xdr:nvCxnSpPr>
        <xdr:cNvPr id="406" name="直線コネクタ 405">
          <a:extLst>
            <a:ext uri="{FF2B5EF4-FFF2-40B4-BE49-F238E27FC236}">
              <a16:creationId xmlns:a16="http://schemas.microsoft.com/office/drawing/2014/main" id="{D0531037-B935-409F-8202-C2EE10167112}"/>
            </a:ext>
          </a:extLst>
        </xdr:cNvPr>
        <xdr:cNvCxnSpPr/>
      </xdr:nvCxnSpPr>
      <xdr:spPr>
        <a:xfrm flipV="1">
          <a:off x="20434300" y="1081232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138481</xdr:rowOff>
    </xdr:from>
    <xdr:to>
      <xdr:col>102</xdr:col>
      <xdr:colOff>165100</xdr:colOff>
      <xdr:row>63</xdr:row>
      <xdr:rowOff>68631</xdr:rowOff>
    </xdr:to>
    <xdr:sp macro="" textlink="">
      <xdr:nvSpPr>
        <xdr:cNvPr id="407" name="楕円 406">
          <a:extLst>
            <a:ext uri="{FF2B5EF4-FFF2-40B4-BE49-F238E27FC236}">
              <a16:creationId xmlns:a16="http://schemas.microsoft.com/office/drawing/2014/main" id="{2E7CC384-086A-43BE-8BF5-EAFAF223A056}"/>
            </a:ext>
          </a:extLst>
        </xdr:cNvPr>
        <xdr:cNvSpPr/>
      </xdr:nvSpPr>
      <xdr:spPr>
        <a:xfrm>
          <a:off x="19494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14174</xdr:rowOff>
    </xdr:from>
    <xdr:to>
      <xdr:col>107</xdr:col>
      <xdr:colOff>50800</xdr:colOff>
      <xdr:row>63</xdr:row>
      <xdr:rowOff>17831</xdr:rowOff>
    </xdr:to>
    <xdr:cxnSp macro="">
      <xdr:nvCxnSpPr>
        <xdr:cNvPr id="408" name="直線コネクタ 407">
          <a:extLst>
            <a:ext uri="{FF2B5EF4-FFF2-40B4-BE49-F238E27FC236}">
              <a16:creationId xmlns:a16="http://schemas.microsoft.com/office/drawing/2014/main" id="{73DD6F2A-C316-4EA4-87ED-629DD6ED6A2C}"/>
            </a:ext>
          </a:extLst>
        </xdr:cNvPr>
        <xdr:cNvCxnSpPr/>
      </xdr:nvCxnSpPr>
      <xdr:spPr>
        <a:xfrm flipV="1">
          <a:off x="19545300" y="1081552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141681</xdr:rowOff>
    </xdr:from>
    <xdr:to>
      <xdr:col>98</xdr:col>
      <xdr:colOff>38100</xdr:colOff>
      <xdr:row>63</xdr:row>
      <xdr:rowOff>71831</xdr:rowOff>
    </xdr:to>
    <xdr:sp macro="" textlink="">
      <xdr:nvSpPr>
        <xdr:cNvPr id="409" name="楕円 408">
          <a:extLst>
            <a:ext uri="{FF2B5EF4-FFF2-40B4-BE49-F238E27FC236}">
              <a16:creationId xmlns:a16="http://schemas.microsoft.com/office/drawing/2014/main" id="{B774401B-8794-470F-AEC1-7944E1F761DB}"/>
            </a:ext>
          </a:extLst>
        </xdr:cNvPr>
        <xdr:cNvSpPr/>
      </xdr:nvSpPr>
      <xdr:spPr>
        <a:xfrm>
          <a:off x="18605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17831</xdr:rowOff>
    </xdr:from>
    <xdr:to>
      <xdr:col>102</xdr:col>
      <xdr:colOff>114300</xdr:colOff>
      <xdr:row>63</xdr:row>
      <xdr:rowOff>21031</xdr:rowOff>
    </xdr:to>
    <xdr:cxnSp macro="">
      <xdr:nvCxnSpPr>
        <xdr:cNvPr id="410" name="直線コネクタ 409">
          <a:extLst>
            <a:ext uri="{FF2B5EF4-FFF2-40B4-BE49-F238E27FC236}">
              <a16:creationId xmlns:a16="http://schemas.microsoft.com/office/drawing/2014/main" id="{97E2625E-AA51-4EC3-A0CD-F2A83B706B39}"/>
            </a:ext>
          </a:extLst>
        </xdr:cNvPr>
        <xdr:cNvCxnSpPr/>
      </xdr:nvCxnSpPr>
      <xdr:spPr>
        <a:xfrm flipV="1">
          <a:off x="18656300" y="1081918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411" name="n_1aveValue【保健センター・保健所】&#10;一人当たり面積">
          <a:extLst>
            <a:ext uri="{FF2B5EF4-FFF2-40B4-BE49-F238E27FC236}">
              <a16:creationId xmlns:a16="http://schemas.microsoft.com/office/drawing/2014/main" id="{DD90F528-C6D9-4E1D-B985-34D5C65FC3D9}"/>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412" name="n_2aveValue【保健センター・保健所】&#10;一人当たり面積">
          <a:extLst>
            <a:ext uri="{FF2B5EF4-FFF2-40B4-BE49-F238E27FC236}">
              <a16:creationId xmlns:a16="http://schemas.microsoft.com/office/drawing/2014/main" id="{007E12C4-1C79-464A-8624-C616C602526D}"/>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413" name="n_3aveValue【保健センター・保健所】&#10;一人当たり面積">
          <a:extLst>
            <a:ext uri="{FF2B5EF4-FFF2-40B4-BE49-F238E27FC236}">
              <a16:creationId xmlns:a16="http://schemas.microsoft.com/office/drawing/2014/main" id="{7A3B5A3D-C415-410E-8139-870860A94007}"/>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414" name="n_4aveValue【保健センター・保健所】&#10;一人当たり面積">
          <a:extLst>
            <a:ext uri="{FF2B5EF4-FFF2-40B4-BE49-F238E27FC236}">
              <a16:creationId xmlns:a16="http://schemas.microsoft.com/office/drawing/2014/main" id="{BC6EEBC4-7E17-4F89-8240-6E12E4CBF481}"/>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78300</xdr:rowOff>
    </xdr:from>
    <xdr:ext cx="469744" cy="259045"/>
    <xdr:sp macro="" textlink="">
      <xdr:nvSpPr>
        <xdr:cNvPr id="415" name="n_1mainValue【保健センター・保健所】&#10;一人当たり面積">
          <a:extLst>
            <a:ext uri="{FF2B5EF4-FFF2-40B4-BE49-F238E27FC236}">
              <a16:creationId xmlns:a16="http://schemas.microsoft.com/office/drawing/2014/main" id="{ADD1AB3A-4B57-4042-B19A-0573F151B094}"/>
            </a:ext>
          </a:extLst>
        </xdr:cNvPr>
        <xdr:cNvSpPr txBox="1"/>
      </xdr:nvSpPr>
      <xdr:spPr>
        <a:xfrm>
          <a:off x="210757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81501</xdr:rowOff>
    </xdr:from>
    <xdr:ext cx="469744" cy="259045"/>
    <xdr:sp macro="" textlink="">
      <xdr:nvSpPr>
        <xdr:cNvPr id="416" name="n_2mainValue【保健センター・保健所】&#10;一人当たり面積">
          <a:extLst>
            <a:ext uri="{FF2B5EF4-FFF2-40B4-BE49-F238E27FC236}">
              <a16:creationId xmlns:a16="http://schemas.microsoft.com/office/drawing/2014/main" id="{36AA48B7-6501-43E6-B345-951C0A01551D}"/>
            </a:ext>
          </a:extLst>
        </xdr:cNvPr>
        <xdr:cNvSpPr txBox="1"/>
      </xdr:nvSpPr>
      <xdr:spPr>
        <a:xfrm>
          <a:off x="20199427" y="1053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85158</xdr:rowOff>
    </xdr:from>
    <xdr:ext cx="469744" cy="259045"/>
    <xdr:sp macro="" textlink="">
      <xdr:nvSpPr>
        <xdr:cNvPr id="417" name="n_3mainValue【保健センター・保健所】&#10;一人当たり面積">
          <a:extLst>
            <a:ext uri="{FF2B5EF4-FFF2-40B4-BE49-F238E27FC236}">
              <a16:creationId xmlns:a16="http://schemas.microsoft.com/office/drawing/2014/main" id="{A6AB2A29-CCC1-4E81-867C-5F5202D79F56}"/>
            </a:ext>
          </a:extLst>
        </xdr:cNvPr>
        <xdr:cNvSpPr txBox="1"/>
      </xdr:nvSpPr>
      <xdr:spPr>
        <a:xfrm>
          <a:off x="19310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88358</xdr:rowOff>
    </xdr:from>
    <xdr:ext cx="469744" cy="259045"/>
    <xdr:sp macro="" textlink="">
      <xdr:nvSpPr>
        <xdr:cNvPr id="418" name="n_4mainValue【保健センター・保健所】&#10;一人当たり面積">
          <a:extLst>
            <a:ext uri="{FF2B5EF4-FFF2-40B4-BE49-F238E27FC236}">
              <a16:creationId xmlns:a16="http://schemas.microsoft.com/office/drawing/2014/main" id="{B2BBB9A7-F726-42CC-802C-8FCDA48E21E6}"/>
            </a:ext>
          </a:extLst>
        </xdr:cNvPr>
        <xdr:cNvSpPr txBox="1"/>
      </xdr:nvSpPr>
      <xdr:spPr>
        <a:xfrm>
          <a:off x="18421427" y="105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75CB5D3D-0FBC-47DF-BCD5-F73C74A665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0B20885C-4362-48A0-99D7-E44B1C9890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22575447-1099-4FD4-98E3-7C65541E9F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34C2F092-17BF-4A5C-BF2B-A52F6C3B63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56BCA001-8524-49A6-9194-C9B08D44A4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D22E1EBA-DB69-4890-BCDF-9EF391C100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2B00884A-4C29-45E8-A732-621DA7E70E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9A7E7FF5-8688-4348-96CE-DCC13654B82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91EA7B56-8569-4B9D-AE71-6C0B143D7A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4013A8FA-A16D-4418-B019-6856818E8BE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DC3DDEA9-3227-4FB8-BE7A-771461B5553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F4383928-D144-4A36-B9F4-AEAA9EBDB1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0940ADC4-CA49-4C5E-988F-5EFB1FF9ED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FCD0E00C-684E-4134-BABC-E37CB29B60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C604A0D3-C117-43D6-91E5-75273D589FF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E258BAC6-DBED-4AF3-9866-6F93D0120A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A8D93540-9442-4B04-9DCE-538E599D75A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42B6C562-2CC9-43F1-B9B4-5589A8A262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FB74224E-70FF-4E26-82A5-BC280699185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F6FA5E3C-F54A-469B-A478-02E62C80875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B77935A1-4DDD-4A51-ABBB-9DD38E05AFD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C7C7BCBB-0C8E-48DA-982D-3BCAF97C8F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D774C5B9-E79F-4EAF-B968-E31FF707B21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EFDF3018-72F9-4E8A-AFE7-BFA0E704A4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45D14518-7F49-4F7B-B643-A9A10F55E0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36E1020C-7ECB-4EE3-9557-F48FAA2F7374}"/>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B461A1D8-1A2F-4C2B-902E-EC9465FFD6C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DA3C7796-FEBD-4C07-9C51-6BF71651BEB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447" name="【消防施設】&#10;有形固定資産減価償却率最大値テキスト">
          <a:extLst>
            <a:ext uri="{FF2B5EF4-FFF2-40B4-BE49-F238E27FC236}">
              <a16:creationId xmlns:a16="http://schemas.microsoft.com/office/drawing/2014/main" id="{C67B0382-0170-480E-9B06-A6FC3254EB6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48" name="直線コネクタ 447">
          <a:extLst>
            <a:ext uri="{FF2B5EF4-FFF2-40B4-BE49-F238E27FC236}">
              <a16:creationId xmlns:a16="http://schemas.microsoft.com/office/drawing/2014/main" id="{7D916B79-2C7A-4E3F-90ED-C81178125838}"/>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2AC281AC-88AF-4902-AF0E-6920A00D84BB}"/>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50" name="フローチャート: 判断 449">
          <a:extLst>
            <a:ext uri="{FF2B5EF4-FFF2-40B4-BE49-F238E27FC236}">
              <a16:creationId xmlns:a16="http://schemas.microsoft.com/office/drawing/2014/main" id="{8F393CBB-F638-4CF1-A868-F0C0D4CCAAD5}"/>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51" name="フローチャート: 判断 450">
          <a:extLst>
            <a:ext uri="{FF2B5EF4-FFF2-40B4-BE49-F238E27FC236}">
              <a16:creationId xmlns:a16="http://schemas.microsoft.com/office/drawing/2014/main" id="{3FD6F543-DC49-4D32-AEE4-7C9917501AF9}"/>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52" name="フローチャート: 判断 451">
          <a:extLst>
            <a:ext uri="{FF2B5EF4-FFF2-40B4-BE49-F238E27FC236}">
              <a16:creationId xmlns:a16="http://schemas.microsoft.com/office/drawing/2014/main" id="{3A3521B4-DDFA-49C7-9DC3-B1CF72850E5F}"/>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53" name="フローチャート: 判断 452">
          <a:extLst>
            <a:ext uri="{FF2B5EF4-FFF2-40B4-BE49-F238E27FC236}">
              <a16:creationId xmlns:a16="http://schemas.microsoft.com/office/drawing/2014/main" id="{9D0B9064-613C-496D-97AA-28BA133C2A2B}"/>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454" name="フローチャート: 判断 453">
          <a:extLst>
            <a:ext uri="{FF2B5EF4-FFF2-40B4-BE49-F238E27FC236}">
              <a16:creationId xmlns:a16="http://schemas.microsoft.com/office/drawing/2014/main" id="{783F049D-363F-4EC9-9BCE-F8DDB9BFD6F5}"/>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8940F47A-B2DC-4663-8939-6FB0BCDBE6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40B27384-291B-4C72-AB79-BF9A63A8EF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B4C8748E-3FAC-4A1E-AAF1-027E3DCFFA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003B38F-69EF-4A91-B032-5B3C0BC6CD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6DB2FEB-E0AC-43CE-A478-B4EE81A9EC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460" name="楕円 459">
          <a:extLst>
            <a:ext uri="{FF2B5EF4-FFF2-40B4-BE49-F238E27FC236}">
              <a16:creationId xmlns:a16="http://schemas.microsoft.com/office/drawing/2014/main" id="{88DCE5EE-88E9-4DC9-9E60-235A097BA5F0}"/>
            </a:ext>
          </a:extLst>
        </xdr:cNvPr>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EFA5299A-C3F9-404E-9CCA-78B24ED2B7B8}"/>
            </a:ext>
          </a:extLst>
        </xdr:cNvPr>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162016</xdr:rowOff>
    </xdr:from>
    <xdr:to>
      <xdr:col>81</xdr:col>
      <xdr:colOff>101600</xdr:colOff>
      <xdr:row>86</xdr:row>
      <xdr:rowOff>92166</xdr:rowOff>
    </xdr:to>
    <xdr:sp macro="" textlink="">
      <xdr:nvSpPr>
        <xdr:cNvPr id="462" name="楕円 461">
          <a:extLst>
            <a:ext uri="{FF2B5EF4-FFF2-40B4-BE49-F238E27FC236}">
              <a16:creationId xmlns:a16="http://schemas.microsoft.com/office/drawing/2014/main" id="{01649284-B99E-4C9F-942E-C9E30A00A233}"/>
            </a:ext>
          </a:extLst>
        </xdr:cNvPr>
        <xdr:cNvSpPr/>
      </xdr:nvSpPr>
      <xdr:spPr>
        <a:xfrm>
          <a:off x="1543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86</xdr:row>
      <xdr:rowOff>41366</xdr:rowOff>
    </xdr:to>
    <xdr:cxnSp macro="">
      <xdr:nvCxnSpPr>
        <xdr:cNvPr id="463" name="直線コネクタ 462">
          <a:extLst>
            <a:ext uri="{FF2B5EF4-FFF2-40B4-BE49-F238E27FC236}">
              <a16:creationId xmlns:a16="http://schemas.microsoft.com/office/drawing/2014/main" id="{97C9E78B-C813-4207-B17B-4D489C490974}"/>
            </a:ext>
          </a:extLst>
        </xdr:cNvPr>
        <xdr:cNvCxnSpPr/>
      </xdr:nvCxnSpPr>
      <xdr:spPr>
        <a:xfrm flipV="1">
          <a:off x="15481300" y="14379484"/>
          <a:ext cx="8382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150586</xdr:rowOff>
    </xdr:from>
    <xdr:to>
      <xdr:col>76</xdr:col>
      <xdr:colOff>165100</xdr:colOff>
      <xdr:row>86</xdr:row>
      <xdr:rowOff>80736</xdr:rowOff>
    </xdr:to>
    <xdr:sp macro="" textlink="">
      <xdr:nvSpPr>
        <xdr:cNvPr id="464" name="楕円 463">
          <a:extLst>
            <a:ext uri="{FF2B5EF4-FFF2-40B4-BE49-F238E27FC236}">
              <a16:creationId xmlns:a16="http://schemas.microsoft.com/office/drawing/2014/main" id="{7D423CA5-7913-4E3D-9AD5-4DCE8C25B53D}"/>
            </a:ext>
          </a:extLst>
        </xdr:cNvPr>
        <xdr:cNvSpPr/>
      </xdr:nvSpPr>
      <xdr:spPr>
        <a:xfrm>
          <a:off x="14541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29936</xdr:rowOff>
    </xdr:from>
    <xdr:to>
      <xdr:col>81</xdr:col>
      <xdr:colOff>50800</xdr:colOff>
      <xdr:row>86</xdr:row>
      <xdr:rowOff>41366</xdr:rowOff>
    </xdr:to>
    <xdr:cxnSp macro="">
      <xdr:nvCxnSpPr>
        <xdr:cNvPr id="465" name="直線コネクタ 464">
          <a:extLst>
            <a:ext uri="{FF2B5EF4-FFF2-40B4-BE49-F238E27FC236}">
              <a16:creationId xmlns:a16="http://schemas.microsoft.com/office/drawing/2014/main" id="{64DB87C3-C18E-410B-B9DA-FD053A2E8AE0}"/>
            </a:ext>
          </a:extLst>
        </xdr:cNvPr>
        <xdr:cNvCxnSpPr/>
      </xdr:nvCxnSpPr>
      <xdr:spPr>
        <a:xfrm>
          <a:off x="14592300" y="147746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466" name="楕円 465">
          <a:extLst>
            <a:ext uri="{FF2B5EF4-FFF2-40B4-BE49-F238E27FC236}">
              <a16:creationId xmlns:a16="http://schemas.microsoft.com/office/drawing/2014/main" id="{0240D1A5-4A11-4233-AF76-33233539A131}"/>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140970</xdr:rowOff>
    </xdr:from>
    <xdr:to>
      <xdr:col>76</xdr:col>
      <xdr:colOff>114300</xdr:colOff>
      <xdr:row>86</xdr:row>
      <xdr:rowOff>29936</xdr:rowOff>
    </xdr:to>
    <xdr:cxnSp macro="">
      <xdr:nvCxnSpPr>
        <xdr:cNvPr id="467" name="直線コネクタ 466">
          <a:extLst>
            <a:ext uri="{FF2B5EF4-FFF2-40B4-BE49-F238E27FC236}">
              <a16:creationId xmlns:a16="http://schemas.microsoft.com/office/drawing/2014/main" id="{28B601C6-ADFC-4021-95F7-3A36F5CA3B04}"/>
            </a:ext>
          </a:extLst>
        </xdr:cNvPr>
        <xdr:cNvCxnSpPr/>
      </xdr:nvCxnSpPr>
      <xdr:spPr>
        <a:xfrm>
          <a:off x="13703300" y="1471422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75474</xdr:rowOff>
    </xdr:from>
    <xdr:to>
      <xdr:col>67</xdr:col>
      <xdr:colOff>101600</xdr:colOff>
      <xdr:row>86</xdr:row>
      <xdr:rowOff>5624</xdr:rowOff>
    </xdr:to>
    <xdr:sp macro="" textlink="">
      <xdr:nvSpPr>
        <xdr:cNvPr id="468" name="楕円 467">
          <a:extLst>
            <a:ext uri="{FF2B5EF4-FFF2-40B4-BE49-F238E27FC236}">
              <a16:creationId xmlns:a16="http://schemas.microsoft.com/office/drawing/2014/main" id="{28E04C62-80C3-4CBC-BF7B-3ECFB2D7E6AB}"/>
            </a:ext>
          </a:extLst>
        </xdr:cNvPr>
        <xdr:cNvSpPr/>
      </xdr:nvSpPr>
      <xdr:spPr>
        <a:xfrm>
          <a:off x="12763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126274</xdr:rowOff>
    </xdr:from>
    <xdr:to>
      <xdr:col>71</xdr:col>
      <xdr:colOff>177800</xdr:colOff>
      <xdr:row>85</xdr:row>
      <xdr:rowOff>140970</xdr:rowOff>
    </xdr:to>
    <xdr:cxnSp macro="">
      <xdr:nvCxnSpPr>
        <xdr:cNvPr id="469" name="直線コネクタ 468">
          <a:extLst>
            <a:ext uri="{FF2B5EF4-FFF2-40B4-BE49-F238E27FC236}">
              <a16:creationId xmlns:a16="http://schemas.microsoft.com/office/drawing/2014/main" id="{016F19C0-5A40-49FA-B9A8-D076E2327F1E}"/>
            </a:ext>
          </a:extLst>
        </xdr:cNvPr>
        <xdr:cNvCxnSpPr/>
      </xdr:nvCxnSpPr>
      <xdr:spPr>
        <a:xfrm>
          <a:off x="12814300" y="146995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470" name="n_1aveValue【消防施設】&#10;有形固定資産減価償却率">
          <a:extLst>
            <a:ext uri="{FF2B5EF4-FFF2-40B4-BE49-F238E27FC236}">
              <a16:creationId xmlns:a16="http://schemas.microsoft.com/office/drawing/2014/main" id="{C981EA23-D17D-47C8-B848-83B8FAB19EC3}"/>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471" name="n_2aveValue【消防施設】&#10;有形固定資産減価償却率">
          <a:extLst>
            <a:ext uri="{FF2B5EF4-FFF2-40B4-BE49-F238E27FC236}">
              <a16:creationId xmlns:a16="http://schemas.microsoft.com/office/drawing/2014/main" id="{F3D04B26-A5DB-4B18-A23C-249B22EA0614}"/>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472" name="n_3aveValue【消防施設】&#10;有形固定資産減価償却率">
          <a:extLst>
            <a:ext uri="{FF2B5EF4-FFF2-40B4-BE49-F238E27FC236}">
              <a16:creationId xmlns:a16="http://schemas.microsoft.com/office/drawing/2014/main" id="{CA856E4A-E450-49A6-93AD-D79ECFD04EDF}"/>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473" name="n_4aveValue【消防施設】&#10;有形固定資産減価償却率">
          <a:extLst>
            <a:ext uri="{FF2B5EF4-FFF2-40B4-BE49-F238E27FC236}">
              <a16:creationId xmlns:a16="http://schemas.microsoft.com/office/drawing/2014/main" id="{3D9E1ED1-459F-4D2B-8F41-50FACC12916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83293</xdr:rowOff>
    </xdr:from>
    <xdr:ext cx="405111" cy="259045"/>
    <xdr:sp macro="" textlink="">
      <xdr:nvSpPr>
        <xdr:cNvPr id="474" name="n_1mainValue【消防施設】&#10;有形固定資産減価償却率">
          <a:extLst>
            <a:ext uri="{FF2B5EF4-FFF2-40B4-BE49-F238E27FC236}">
              <a16:creationId xmlns:a16="http://schemas.microsoft.com/office/drawing/2014/main" id="{F350F654-D07B-4A07-B608-CEB73AEA1FBE}"/>
            </a:ext>
          </a:extLst>
        </xdr:cNvPr>
        <xdr:cNvSpPr txBox="1"/>
      </xdr:nvSpPr>
      <xdr:spPr>
        <a:xfrm>
          <a:off x="15266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71863</xdr:rowOff>
    </xdr:from>
    <xdr:ext cx="405111" cy="259045"/>
    <xdr:sp macro="" textlink="">
      <xdr:nvSpPr>
        <xdr:cNvPr id="475" name="n_2mainValue【消防施設】&#10;有形固定資産減価償却率">
          <a:extLst>
            <a:ext uri="{FF2B5EF4-FFF2-40B4-BE49-F238E27FC236}">
              <a16:creationId xmlns:a16="http://schemas.microsoft.com/office/drawing/2014/main" id="{A83A2579-7E68-4A68-B708-54F80327BFB8}"/>
            </a:ext>
          </a:extLst>
        </xdr:cNvPr>
        <xdr:cNvSpPr txBox="1"/>
      </xdr:nvSpPr>
      <xdr:spPr>
        <a:xfrm>
          <a:off x="14389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476" name="n_3mainValue【消防施設】&#10;有形固定資産減価償却率">
          <a:extLst>
            <a:ext uri="{FF2B5EF4-FFF2-40B4-BE49-F238E27FC236}">
              <a16:creationId xmlns:a16="http://schemas.microsoft.com/office/drawing/2014/main" id="{CF726516-957A-4F04-998A-45BE2C9F053D}"/>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168201</xdr:rowOff>
    </xdr:from>
    <xdr:ext cx="405111" cy="259045"/>
    <xdr:sp macro="" textlink="">
      <xdr:nvSpPr>
        <xdr:cNvPr id="477" name="n_4mainValue【消防施設】&#10;有形固定資産減価償却率">
          <a:extLst>
            <a:ext uri="{FF2B5EF4-FFF2-40B4-BE49-F238E27FC236}">
              <a16:creationId xmlns:a16="http://schemas.microsoft.com/office/drawing/2014/main" id="{4D5E1DD3-FD1D-46FE-B421-4215B1F1B222}"/>
            </a:ext>
          </a:extLst>
        </xdr:cNvPr>
        <xdr:cNvSpPr txBox="1"/>
      </xdr:nvSpPr>
      <xdr:spPr>
        <a:xfrm>
          <a:off x="12611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396F872A-0AE0-4580-949F-9FEE55B751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C2328444-DB92-4CAD-945B-F1C05D31E6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7C3CE460-D9E1-4B6F-B3B5-CCC3F40F25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B2F5F6DC-010E-4FA5-B0D3-F3C70DB720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C957828E-C446-4B63-AE44-7B5157821D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75FA8635-B6ED-4B34-AD73-3873DDA588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04194271-5505-4DEF-A9C1-587F164783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4415923E-0ABD-4879-B4D1-4D6377F8D4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54677219-C5D4-4A8A-AC5B-4768AA974D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164F09A6-EED6-4747-BEB5-762CC27F4A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B29CB7F3-8475-430D-AB52-2679BD13BAB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F967BD53-E1D9-493C-AE79-432D4743199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38ABD618-413C-4C04-AB0B-C12F27C112F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1DB00816-4174-45E6-91E9-84A1270A05F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17120B98-F1E3-4FC1-9F3D-794E8C1352E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FD56261F-3502-46E5-8F63-9C761793AD0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7F6578E4-21F9-46B0-ABED-ABAF56A8F1C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D9A78B8B-D776-4624-AB96-425A92FE893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70FD5CBB-A5A2-4C8C-8B2E-160EA18C3BB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08C6270B-AE8A-43F5-A936-1CB9FA14A59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FEBCEE30-C78D-4B1E-BF04-738BE87B725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8B7EF06C-9970-4BF8-8976-6EEECF93B19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FF291629-A7B7-40CA-AA74-783C049AF0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2AAB44FB-B3EF-473E-A5B8-BF507DAF10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B7C1A3FB-D8F0-4F7C-B08D-BFBB473DD2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03" name="直線コネクタ 502">
          <a:extLst>
            <a:ext uri="{FF2B5EF4-FFF2-40B4-BE49-F238E27FC236}">
              <a16:creationId xmlns:a16="http://schemas.microsoft.com/office/drawing/2014/main" id="{F4B2381A-A6B5-4737-8D8F-CFEE7D866992}"/>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04" name="【消防施設】&#10;一人当たり面積最小値テキスト">
          <a:extLst>
            <a:ext uri="{FF2B5EF4-FFF2-40B4-BE49-F238E27FC236}">
              <a16:creationId xmlns:a16="http://schemas.microsoft.com/office/drawing/2014/main" id="{2D37F380-1723-4184-98A4-708DFE23A3F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05" name="直線コネクタ 504">
          <a:extLst>
            <a:ext uri="{FF2B5EF4-FFF2-40B4-BE49-F238E27FC236}">
              <a16:creationId xmlns:a16="http://schemas.microsoft.com/office/drawing/2014/main" id="{3659EDE9-41B0-4344-8480-838D80DB2E6A}"/>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06" name="【消防施設】&#10;一人当たり面積最大値テキスト">
          <a:extLst>
            <a:ext uri="{FF2B5EF4-FFF2-40B4-BE49-F238E27FC236}">
              <a16:creationId xmlns:a16="http://schemas.microsoft.com/office/drawing/2014/main" id="{7D53595A-9C23-4894-A1BF-7A7C08151CD2}"/>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07" name="直線コネクタ 506">
          <a:extLst>
            <a:ext uri="{FF2B5EF4-FFF2-40B4-BE49-F238E27FC236}">
              <a16:creationId xmlns:a16="http://schemas.microsoft.com/office/drawing/2014/main" id="{D18012DA-A3B8-4746-B87A-B57474952B83}"/>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08" name="【消防施設】&#10;一人当たり面積平均値テキスト">
          <a:extLst>
            <a:ext uri="{FF2B5EF4-FFF2-40B4-BE49-F238E27FC236}">
              <a16:creationId xmlns:a16="http://schemas.microsoft.com/office/drawing/2014/main" id="{543BA5CD-DBD8-4D2D-AE1C-D211D5B47783}"/>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09" name="フローチャート: 判断 508">
          <a:extLst>
            <a:ext uri="{FF2B5EF4-FFF2-40B4-BE49-F238E27FC236}">
              <a16:creationId xmlns:a16="http://schemas.microsoft.com/office/drawing/2014/main" id="{B6683902-BCCC-4659-AFEE-5E61BACE86E9}"/>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10" name="フローチャート: 判断 509">
          <a:extLst>
            <a:ext uri="{FF2B5EF4-FFF2-40B4-BE49-F238E27FC236}">
              <a16:creationId xmlns:a16="http://schemas.microsoft.com/office/drawing/2014/main" id="{A9FC70EB-0E80-4934-9EC2-D8DA9C4B30AE}"/>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11" name="フローチャート: 判断 510">
          <a:extLst>
            <a:ext uri="{FF2B5EF4-FFF2-40B4-BE49-F238E27FC236}">
              <a16:creationId xmlns:a16="http://schemas.microsoft.com/office/drawing/2014/main" id="{B75247D2-9BFB-429A-BA8B-B8E93A10BA69}"/>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12" name="フローチャート: 判断 511">
          <a:extLst>
            <a:ext uri="{FF2B5EF4-FFF2-40B4-BE49-F238E27FC236}">
              <a16:creationId xmlns:a16="http://schemas.microsoft.com/office/drawing/2014/main" id="{E78BFCDE-00F9-45F2-B657-79F8E16CE9A1}"/>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13" name="フローチャート: 判断 512">
          <a:extLst>
            <a:ext uri="{FF2B5EF4-FFF2-40B4-BE49-F238E27FC236}">
              <a16:creationId xmlns:a16="http://schemas.microsoft.com/office/drawing/2014/main" id="{F86E21E0-4598-4266-94F5-AC3038F3E474}"/>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2FC540F-503E-48BA-92A9-4337117C17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1DDCC0E5-F87D-47E2-8DC9-774B2A846D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6F35E8D-D0AD-44C7-B071-34D56B23F62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A640B47-1B14-43E4-90FC-02146BD711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A653C7AC-3894-4FE9-A7AD-A0B550EC1E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27577</xdr:rowOff>
    </xdr:from>
    <xdr:to>
      <xdr:col>116</xdr:col>
      <xdr:colOff>114300</xdr:colOff>
      <xdr:row>86</xdr:row>
      <xdr:rowOff>129177</xdr:rowOff>
    </xdr:to>
    <xdr:sp macro="" textlink="">
      <xdr:nvSpPr>
        <xdr:cNvPr id="519" name="楕円 518">
          <a:extLst>
            <a:ext uri="{FF2B5EF4-FFF2-40B4-BE49-F238E27FC236}">
              <a16:creationId xmlns:a16="http://schemas.microsoft.com/office/drawing/2014/main" id="{BBB50915-A809-4D4D-B591-AF0C640A3F91}"/>
            </a:ext>
          </a:extLst>
        </xdr:cNvPr>
        <xdr:cNvSpPr/>
      </xdr:nvSpPr>
      <xdr:spPr>
        <a:xfrm>
          <a:off x="221107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113954</xdr:rowOff>
    </xdr:from>
    <xdr:ext cx="469744" cy="259045"/>
    <xdr:sp macro="" textlink="">
      <xdr:nvSpPr>
        <xdr:cNvPr id="520" name="【消防施設】&#10;一人当たり面積該当値テキスト">
          <a:extLst>
            <a:ext uri="{FF2B5EF4-FFF2-40B4-BE49-F238E27FC236}">
              <a16:creationId xmlns:a16="http://schemas.microsoft.com/office/drawing/2014/main" id="{B6E6EB04-BE31-4878-8565-540DC8B95B63}"/>
            </a:ext>
          </a:extLst>
        </xdr:cNvPr>
        <xdr:cNvSpPr txBox="1"/>
      </xdr:nvSpPr>
      <xdr:spPr>
        <a:xfrm>
          <a:off x="22199600" y="146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28666</xdr:rowOff>
    </xdr:from>
    <xdr:to>
      <xdr:col>112</xdr:col>
      <xdr:colOff>38100</xdr:colOff>
      <xdr:row>86</xdr:row>
      <xdr:rowOff>130266</xdr:rowOff>
    </xdr:to>
    <xdr:sp macro="" textlink="">
      <xdr:nvSpPr>
        <xdr:cNvPr id="521" name="楕円 520">
          <a:extLst>
            <a:ext uri="{FF2B5EF4-FFF2-40B4-BE49-F238E27FC236}">
              <a16:creationId xmlns:a16="http://schemas.microsoft.com/office/drawing/2014/main" id="{E8C519F7-DF5C-49B1-A260-79CCD639BD19}"/>
            </a:ext>
          </a:extLst>
        </xdr:cNvPr>
        <xdr:cNvSpPr/>
      </xdr:nvSpPr>
      <xdr:spPr>
        <a:xfrm>
          <a:off x="21272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78377</xdr:rowOff>
    </xdr:from>
    <xdr:to>
      <xdr:col>116</xdr:col>
      <xdr:colOff>63500</xdr:colOff>
      <xdr:row>86</xdr:row>
      <xdr:rowOff>79466</xdr:rowOff>
    </xdr:to>
    <xdr:cxnSp macro="">
      <xdr:nvCxnSpPr>
        <xdr:cNvPr id="522" name="直線コネクタ 521">
          <a:extLst>
            <a:ext uri="{FF2B5EF4-FFF2-40B4-BE49-F238E27FC236}">
              <a16:creationId xmlns:a16="http://schemas.microsoft.com/office/drawing/2014/main" id="{3310CC93-0844-4165-A96B-B034CE771257}"/>
            </a:ext>
          </a:extLst>
        </xdr:cNvPr>
        <xdr:cNvCxnSpPr/>
      </xdr:nvCxnSpPr>
      <xdr:spPr>
        <a:xfrm flipV="1">
          <a:off x="21323300" y="148230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30843</xdr:rowOff>
    </xdr:from>
    <xdr:to>
      <xdr:col>107</xdr:col>
      <xdr:colOff>101600</xdr:colOff>
      <xdr:row>86</xdr:row>
      <xdr:rowOff>132443</xdr:rowOff>
    </xdr:to>
    <xdr:sp macro="" textlink="">
      <xdr:nvSpPr>
        <xdr:cNvPr id="523" name="楕円 522">
          <a:extLst>
            <a:ext uri="{FF2B5EF4-FFF2-40B4-BE49-F238E27FC236}">
              <a16:creationId xmlns:a16="http://schemas.microsoft.com/office/drawing/2014/main" id="{897239E1-82F0-412C-A3EF-6301D4436972}"/>
            </a:ext>
          </a:extLst>
        </xdr:cNvPr>
        <xdr:cNvSpPr/>
      </xdr:nvSpPr>
      <xdr:spPr>
        <a:xfrm>
          <a:off x="20383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79466</xdr:rowOff>
    </xdr:from>
    <xdr:to>
      <xdr:col>111</xdr:col>
      <xdr:colOff>177800</xdr:colOff>
      <xdr:row>86</xdr:row>
      <xdr:rowOff>81643</xdr:rowOff>
    </xdr:to>
    <xdr:cxnSp macro="">
      <xdr:nvCxnSpPr>
        <xdr:cNvPr id="524" name="直線コネクタ 523">
          <a:extLst>
            <a:ext uri="{FF2B5EF4-FFF2-40B4-BE49-F238E27FC236}">
              <a16:creationId xmlns:a16="http://schemas.microsoft.com/office/drawing/2014/main" id="{A4F2EF9A-D832-41C8-BA91-C4C6EDDA155B}"/>
            </a:ext>
          </a:extLst>
        </xdr:cNvPr>
        <xdr:cNvCxnSpPr/>
      </xdr:nvCxnSpPr>
      <xdr:spPr>
        <a:xfrm flipV="1">
          <a:off x="20434300" y="148241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525" name="楕円 524">
          <a:extLst>
            <a:ext uri="{FF2B5EF4-FFF2-40B4-BE49-F238E27FC236}">
              <a16:creationId xmlns:a16="http://schemas.microsoft.com/office/drawing/2014/main" id="{3EF753E1-76CE-4D27-A8BB-FB0F34FFC6F3}"/>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81643</xdr:rowOff>
    </xdr:to>
    <xdr:cxnSp macro="">
      <xdr:nvCxnSpPr>
        <xdr:cNvPr id="526" name="直線コネクタ 525">
          <a:extLst>
            <a:ext uri="{FF2B5EF4-FFF2-40B4-BE49-F238E27FC236}">
              <a16:creationId xmlns:a16="http://schemas.microsoft.com/office/drawing/2014/main" id="{A7EB80B2-D0BE-4B86-9BB6-2B1C53EFB123}"/>
            </a:ext>
          </a:extLst>
        </xdr:cNvPr>
        <xdr:cNvCxnSpPr/>
      </xdr:nvCxnSpPr>
      <xdr:spPr>
        <a:xfrm>
          <a:off x="19545300" y="147828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162016</xdr:rowOff>
    </xdr:from>
    <xdr:to>
      <xdr:col>98</xdr:col>
      <xdr:colOff>38100</xdr:colOff>
      <xdr:row>86</xdr:row>
      <xdr:rowOff>92166</xdr:rowOff>
    </xdr:to>
    <xdr:sp macro="" textlink="">
      <xdr:nvSpPr>
        <xdr:cNvPr id="527" name="楕円 526">
          <a:extLst>
            <a:ext uri="{FF2B5EF4-FFF2-40B4-BE49-F238E27FC236}">
              <a16:creationId xmlns:a16="http://schemas.microsoft.com/office/drawing/2014/main" id="{591D95F3-B67D-48AF-A100-F38B80A7C9CA}"/>
            </a:ext>
          </a:extLst>
        </xdr:cNvPr>
        <xdr:cNvSpPr/>
      </xdr:nvSpPr>
      <xdr:spPr>
        <a:xfrm>
          <a:off x="18605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41366</xdr:rowOff>
    </xdr:to>
    <xdr:cxnSp macro="">
      <xdr:nvCxnSpPr>
        <xdr:cNvPr id="528" name="直線コネクタ 527">
          <a:extLst>
            <a:ext uri="{FF2B5EF4-FFF2-40B4-BE49-F238E27FC236}">
              <a16:creationId xmlns:a16="http://schemas.microsoft.com/office/drawing/2014/main" id="{33EFE36A-EA75-4871-B12A-6B4C9EA91EFC}"/>
            </a:ext>
          </a:extLst>
        </xdr:cNvPr>
        <xdr:cNvCxnSpPr/>
      </xdr:nvCxnSpPr>
      <xdr:spPr>
        <a:xfrm flipV="1">
          <a:off x="18656300" y="1478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529" name="n_1aveValue【消防施設】&#10;一人当たり面積">
          <a:extLst>
            <a:ext uri="{FF2B5EF4-FFF2-40B4-BE49-F238E27FC236}">
              <a16:creationId xmlns:a16="http://schemas.microsoft.com/office/drawing/2014/main" id="{CF0993CC-22F5-492C-B53E-EADEC74D2B6B}"/>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530" name="n_2aveValue【消防施設】&#10;一人当たり面積">
          <a:extLst>
            <a:ext uri="{FF2B5EF4-FFF2-40B4-BE49-F238E27FC236}">
              <a16:creationId xmlns:a16="http://schemas.microsoft.com/office/drawing/2014/main" id="{0D443701-255C-4DB4-BB52-F57E24EEA023}"/>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531" name="n_3aveValue【消防施設】&#10;一人当たり面積">
          <a:extLst>
            <a:ext uri="{FF2B5EF4-FFF2-40B4-BE49-F238E27FC236}">
              <a16:creationId xmlns:a16="http://schemas.microsoft.com/office/drawing/2014/main" id="{51555536-9A4A-44AF-8196-5E85729DB0D8}"/>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532" name="n_4aveValue【消防施設】&#10;一人当たり面積">
          <a:extLst>
            <a:ext uri="{FF2B5EF4-FFF2-40B4-BE49-F238E27FC236}">
              <a16:creationId xmlns:a16="http://schemas.microsoft.com/office/drawing/2014/main" id="{889F45C0-071B-4385-93DC-19F8D8EB7D1B}"/>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121393</xdr:rowOff>
    </xdr:from>
    <xdr:ext cx="469744" cy="259045"/>
    <xdr:sp macro="" textlink="">
      <xdr:nvSpPr>
        <xdr:cNvPr id="533" name="n_1mainValue【消防施設】&#10;一人当たり面積">
          <a:extLst>
            <a:ext uri="{FF2B5EF4-FFF2-40B4-BE49-F238E27FC236}">
              <a16:creationId xmlns:a16="http://schemas.microsoft.com/office/drawing/2014/main" id="{48FCE571-3EA2-4AA7-9336-FE62B69B7B02}"/>
            </a:ext>
          </a:extLst>
        </xdr:cNvPr>
        <xdr:cNvSpPr txBox="1"/>
      </xdr:nvSpPr>
      <xdr:spPr>
        <a:xfrm>
          <a:off x="210757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123570</xdr:rowOff>
    </xdr:from>
    <xdr:ext cx="469744" cy="259045"/>
    <xdr:sp macro="" textlink="">
      <xdr:nvSpPr>
        <xdr:cNvPr id="534" name="n_2mainValue【消防施設】&#10;一人当たり面積">
          <a:extLst>
            <a:ext uri="{FF2B5EF4-FFF2-40B4-BE49-F238E27FC236}">
              <a16:creationId xmlns:a16="http://schemas.microsoft.com/office/drawing/2014/main" id="{517E8E96-69CD-4AC3-A2E7-FBE08B0C6083}"/>
            </a:ext>
          </a:extLst>
        </xdr:cNvPr>
        <xdr:cNvSpPr txBox="1"/>
      </xdr:nvSpPr>
      <xdr:spPr>
        <a:xfrm>
          <a:off x="20199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535" name="n_3mainValue【消防施設】&#10;一人当たり面積">
          <a:extLst>
            <a:ext uri="{FF2B5EF4-FFF2-40B4-BE49-F238E27FC236}">
              <a16:creationId xmlns:a16="http://schemas.microsoft.com/office/drawing/2014/main" id="{29810C63-CD60-4760-9916-BF19F6D658C9}"/>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83293</xdr:rowOff>
    </xdr:from>
    <xdr:ext cx="469744" cy="259045"/>
    <xdr:sp macro="" textlink="">
      <xdr:nvSpPr>
        <xdr:cNvPr id="536" name="n_4mainValue【消防施設】&#10;一人当たり面積">
          <a:extLst>
            <a:ext uri="{FF2B5EF4-FFF2-40B4-BE49-F238E27FC236}">
              <a16:creationId xmlns:a16="http://schemas.microsoft.com/office/drawing/2014/main" id="{F736CBBE-4DE7-42BA-997C-3292C7404DED}"/>
            </a:ext>
          </a:extLst>
        </xdr:cNvPr>
        <xdr:cNvSpPr txBox="1"/>
      </xdr:nvSpPr>
      <xdr:spPr>
        <a:xfrm>
          <a:off x="18421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86CE7565-0CE3-4D3A-A798-35625B3F7F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D1B222E7-4A8E-461B-90AB-F1D2224D4B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84F34695-615B-451A-B247-BB7AEDC75D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EAE934E4-BE66-4286-8037-38952CFD18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B3C83DC8-C0B0-4473-89C7-98BCEE507E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7225824E-1C05-4E0E-AD71-90E369684A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44F97FA4-146C-4B1A-8713-48C6469D91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154B49B8-A534-479A-B638-10DFA225B0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64C39AE6-C250-470C-8BB0-5B944A7BB1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C791114B-5212-4C5A-A259-3572433218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74ECFC5E-D790-40BF-9EC1-B64A89FE3A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ADBF02E9-E317-4393-B27E-22B1BA90F1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474A6F50-E9C3-4B69-A5E9-42091E47DA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E8DB355D-4E23-4BAC-A4D9-491E4E5730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FC17015B-53AC-4936-8115-803AAD6DF8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09F63472-6220-4705-BF0C-F6BCD8F4A5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D1260E76-E4B1-4686-8716-89C0C7B7080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960D89AE-FD2E-4F83-8A0A-C54A5B19E5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579AFD80-2410-4B68-8658-7AF0F27D41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38FDAD85-AB71-45D1-8B43-0E92B0A48A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7D4BA1CA-954A-4D1D-9F0A-BA456CC9A1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0CFD5B9B-54AB-4888-BB43-6C51254077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261CB141-742C-4735-8D47-23004794D1F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CA270813-381F-4391-AB4F-C1DF5D9219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877F4613-084C-4217-BE8F-0C937FF668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94AA8932-799C-4069-933D-E884FBD2EECE}"/>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19DABA28-C592-4686-8834-D85BFAAD5B2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B877DC38-DF44-43FB-AA24-CDA8506E9E0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65" name="【庁舎】&#10;有形固定資産減価償却率最大値テキスト">
          <a:extLst>
            <a:ext uri="{FF2B5EF4-FFF2-40B4-BE49-F238E27FC236}">
              <a16:creationId xmlns:a16="http://schemas.microsoft.com/office/drawing/2014/main" id="{C1D126D0-569D-4333-8B52-4746A2A5B5F7}"/>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66" name="直線コネクタ 565">
          <a:extLst>
            <a:ext uri="{FF2B5EF4-FFF2-40B4-BE49-F238E27FC236}">
              <a16:creationId xmlns:a16="http://schemas.microsoft.com/office/drawing/2014/main" id="{8373F800-02D9-4190-91E5-036DBBACFB5F}"/>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67" name="【庁舎】&#10;有形固定資産減価償却率平均値テキスト">
          <a:extLst>
            <a:ext uri="{FF2B5EF4-FFF2-40B4-BE49-F238E27FC236}">
              <a16:creationId xmlns:a16="http://schemas.microsoft.com/office/drawing/2014/main" id="{89E3098C-4220-4483-B207-43260317734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8" name="フローチャート: 判断 567">
          <a:extLst>
            <a:ext uri="{FF2B5EF4-FFF2-40B4-BE49-F238E27FC236}">
              <a16:creationId xmlns:a16="http://schemas.microsoft.com/office/drawing/2014/main" id="{BCDF8AB1-3192-42DB-9405-3DB00BCD45CF}"/>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69" name="フローチャート: 判断 568">
          <a:extLst>
            <a:ext uri="{FF2B5EF4-FFF2-40B4-BE49-F238E27FC236}">
              <a16:creationId xmlns:a16="http://schemas.microsoft.com/office/drawing/2014/main" id="{98DC70DD-EC06-4547-94D7-CDF150661925}"/>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0" name="フローチャート: 判断 569">
          <a:extLst>
            <a:ext uri="{FF2B5EF4-FFF2-40B4-BE49-F238E27FC236}">
              <a16:creationId xmlns:a16="http://schemas.microsoft.com/office/drawing/2014/main" id="{09D3C490-3B3A-4891-8C29-A21DC222C1C6}"/>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71" name="フローチャート: 判断 570">
          <a:extLst>
            <a:ext uri="{FF2B5EF4-FFF2-40B4-BE49-F238E27FC236}">
              <a16:creationId xmlns:a16="http://schemas.microsoft.com/office/drawing/2014/main" id="{F19A44C9-F482-4EBB-820D-78F064C3E1DA}"/>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72" name="フローチャート: 判断 571">
          <a:extLst>
            <a:ext uri="{FF2B5EF4-FFF2-40B4-BE49-F238E27FC236}">
              <a16:creationId xmlns:a16="http://schemas.microsoft.com/office/drawing/2014/main" id="{1891E8E3-B76A-4207-9961-03973299D7F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1FF22A5B-C752-4260-A3FB-87C4BF5820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46AE589E-4C68-4B64-8171-C39E9952E8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090718D-2D92-4BF6-AD94-6972FA90D3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F5BDE269-24FB-4260-81A2-71A8A1D61E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C01D9F1-F01D-4822-8435-245DE3D1CA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167458</xdr:rowOff>
    </xdr:from>
    <xdr:to>
      <xdr:col>85</xdr:col>
      <xdr:colOff>177800</xdr:colOff>
      <xdr:row>107</xdr:row>
      <xdr:rowOff>97608</xdr:rowOff>
    </xdr:to>
    <xdr:sp macro="" textlink="">
      <xdr:nvSpPr>
        <xdr:cNvPr id="578" name="楕円 577">
          <a:extLst>
            <a:ext uri="{FF2B5EF4-FFF2-40B4-BE49-F238E27FC236}">
              <a16:creationId xmlns:a16="http://schemas.microsoft.com/office/drawing/2014/main" id="{6E6B516F-7184-4A92-830A-7E0C1104E733}"/>
            </a:ext>
          </a:extLst>
        </xdr:cNvPr>
        <xdr:cNvSpPr/>
      </xdr:nvSpPr>
      <xdr:spPr>
        <a:xfrm>
          <a:off x="16268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145885</xdr:rowOff>
    </xdr:from>
    <xdr:ext cx="405111" cy="259045"/>
    <xdr:sp macro="" textlink="">
      <xdr:nvSpPr>
        <xdr:cNvPr id="579" name="【庁舎】&#10;有形固定資産減価償却率該当値テキスト">
          <a:extLst>
            <a:ext uri="{FF2B5EF4-FFF2-40B4-BE49-F238E27FC236}">
              <a16:creationId xmlns:a16="http://schemas.microsoft.com/office/drawing/2014/main" id="{DDC64510-0B8B-48CF-BE25-B4BE89000956}"/>
            </a:ext>
          </a:extLst>
        </xdr:cNvPr>
        <xdr:cNvSpPr txBox="1"/>
      </xdr:nvSpPr>
      <xdr:spPr>
        <a:xfrm>
          <a:off x="16357600"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580" name="楕円 579">
          <a:extLst>
            <a:ext uri="{FF2B5EF4-FFF2-40B4-BE49-F238E27FC236}">
              <a16:creationId xmlns:a16="http://schemas.microsoft.com/office/drawing/2014/main" id="{405ADC8D-599F-4169-8083-0478AF662F66}"/>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107</xdr:row>
      <xdr:rowOff>46808</xdr:rowOff>
    </xdr:to>
    <xdr:cxnSp macro="">
      <xdr:nvCxnSpPr>
        <xdr:cNvPr id="581" name="直線コネクタ 580">
          <a:extLst>
            <a:ext uri="{FF2B5EF4-FFF2-40B4-BE49-F238E27FC236}">
              <a16:creationId xmlns:a16="http://schemas.microsoft.com/office/drawing/2014/main" id="{C0056ABF-F304-41B6-81AF-C6BF3D585229}"/>
            </a:ext>
          </a:extLst>
        </xdr:cNvPr>
        <xdr:cNvCxnSpPr/>
      </xdr:nvCxnSpPr>
      <xdr:spPr>
        <a:xfrm>
          <a:off x="15481300" y="1834297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582" name="楕円 581">
          <a:extLst>
            <a:ext uri="{FF2B5EF4-FFF2-40B4-BE49-F238E27FC236}">
              <a16:creationId xmlns:a16="http://schemas.microsoft.com/office/drawing/2014/main" id="{13F37398-A417-4933-80F4-F405C5FAD69D}"/>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169273</xdr:rowOff>
    </xdr:to>
    <xdr:cxnSp macro="">
      <xdr:nvCxnSpPr>
        <xdr:cNvPr id="583" name="直線コネクタ 582">
          <a:extLst>
            <a:ext uri="{FF2B5EF4-FFF2-40B4-BE49-F238E27FC236}">
              <a16:creationId xmlns:a16="http://schemas.microsoft.com/office/drawing/2014/main" id="{77518E87-741F-4546-AE6D-400FAC105130}"/>
            </a:ext>
          </a:extLst>
        </xdr:cNvPr>
        <xdr:cNvCxnSpPr/>
      </xdr:nvCxnSpPr>
      <xdr:spPr>
        <a:xfrm>
          <a:off x="14592300" y="182939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584" name="楕円 583">
          <a:extLst>
            <a:ext uri="{FF2B5EF4-FFF2-40B4-BE49-F238E27FC236}">
              <a16:creationId xmlns:a16="http://schemas.microsoft.com/office/drawing/2014/main" id="{C763C821-B1B5-4FB9-AA89-CA8106EDA326}"/>
            </a:ext>
          </a:extLst>
        </xdr:cNvPr>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120287</xdr:rowOff>
    </xdr:to>
    <xdr:cxnSp macro="">
      <xdr:nvCxnSpPr>
        <xdr:cNvPr id="585" name="直線コネクタ 584">
          <a:extLst>
            <a:ext uri="{FF2B5EF4-FFF2-40B4-BE49-F238E27FC236}">
              <a16:creationId xmlns:a16="http://schemas.microsoft.com/office/drawing/2014/main" id="{5F497896-8580-4BD5-AAD5-458B1A5A6924}"/>
            </a:ext>
          </a:extLst>
        </xdr:cNvPr>
        <xdr:cNvCxnSpPr/>
      </xdr:nvCxnSpPr>
      <xdr:spPr>
        <a:xfrm>
          <a:off x="13703300" y="182433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586" name="楕円 585">
          <a:extLst>
            <a:ext uri="{FF2B5EF4-FFF2-40B4-BE49-F238E27FC236}">
              <a16:creationId xmlns:a16="http://schemas.microsoft.com/office/drawing/2014/main" id="{315500CA-88C4-41E9-8953-107830D22996}"/>
            </a:ext>
          </a:extLst>
        </xdr:cNvPr>
        <xdr:cNvSpPr/>
      </xdr:nvSpPr>
      <xdr:spPr>
        <a:xfrm>
          <a:off x="1276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20682</xdr:rowOff>
    </xdr:from>
    <xdr:to>
      <xdr:col>71</xdr:col>
      <xdr:colOff>177800</xdr:colOff>
      <xdr:row>106</xdr:row>
      <xdr:rowOff>69669</xdr:rowOff>
    </xdr:to>
    <xdr:cxnSp macro="">
      <xdr:nvCxnSpPr>
        <xdr:cNvPr id="587" name="直線コネクタ 586">
          <a:extLst>
            <a:ext uri="{FF2B5EF4-FFF2-40B4-BE49-F238E27FC236}">
              <a16:creationId xmlns:a16="http://schemas.microsoft.com/office/drawing/2014/main" id="{6DC3DDED-3CF6-4FDF-A9CB-DC5920E8CF65}"/>
            </a:ext>
          </a:extLst>
        </xdr:cNvPr>
        <xdr:cNvCxnSpPr/>
      </xdr:nvCxnSpPr>
      <xdr:spPr>
        <a:xfrm>
          <a:off x="12814300" y="181943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588" name="n_1aveValue【庁舎】&#10;有形固定資産減価償却率">
          <a:extLst>
            <a:ext uri="{FF2B5EF4-FFF2-40B4-BE49-F238E27FC236}">
              <a16:creationId xmlns:a16="http://schemas.microsoft.com/office/drawing/2014/main" id="{A38E36E6-B4C3-43F5-8919-913E9CDC33FE}"/>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89" name="n_2aveValue【庁舎】&#10;有形固定資産減価償却率">
          <a:extLst>
            <a:ext uri="{FF2B5EF4-FFF2-40B4-BE49-F238E27FC236}">
              <a16:creationId xmlns:a16="http://schemas.microsoft.com/office/drawing/2014/main" id="{770A4B18-FCF2-453F-A026-DFA549A1CFF6}"/>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590" name="n_3aveValue【庁舎】&#10;有形固定資産減価償却率">
          <a:extLst>
            <a:ext uri="{FF2B5EF4-FFF2-40B4-BE49-F238E27FC236}">
              <a16:creationId xmlns:a16="http://schemas.microsoft.com/office/drawing/2014/main" id="{224B7134-937D-4E16-905E-9D7A6F22BA6E}"/>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91" name="n_4aveValue【庁舎】&#10;有形固定資産減価償却率">
          <a:extLst>
            <a:ext uri="{FF2B5EF4-FFF2-40B4-BE49-F238E27FC236}">
              <a16:creationId xmlns:a16="http://schemas.microsoft.com/office/drawing/2014/main" id="{7A4DBE83-2592-4CE4-B577-A8C5AFE3B5B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592" name="n_1mainValue【庁舎】&#10;有形固定資産減価償却率">
          <a:extLst>
            <a:ext uri="{FF2B5EF4-FFF2-40B4-BE49-F238E27FC236}">
              <a16:creationId xmlns:a16="http://schemas.microsoft.com/office/drawing/2014/main" id="{B557F4FB-D5FB-4069-846A-6F915B211E14}"/>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593" name="n_2mainValue【庁舎】&#10;有形固定資産減価償却率">
          <a:extLst>
            <a:ext uri="{FF2B5EF4-FFF2-40B4-BE49-F238E27FC236}">
              <a16:creationId xmlns:a16="http://schemas.microsoft.com/office/drawing/2014/main" id="{C698369D-34D3-4844-BA24-8CB4F099ECE4}"/>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594" name="n_3mainValue【庁舎】&#10;有形固定資産減価償却率">
          <a:extLst>
            <a:ext uri="{FF2B5EF4-FFF2-40B4-BE49-F238E27FC236}">
              <a16:creationId xmlns:a16="http://schemas.microsoft.com/office/drawing/2014/main" id="{BCDE275C-93C0-4E20-B358-05F3C2EC6E64}"/>
            </a:ext>
          </a:extLst>
        </xdr:cNvPr>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62609</xdr:rowOff>
    </xdr:from>
    <xdr:ext cx="405111" cy="259045"/>
    <xdr:sp macro="" textlink="">
      <xdr:nvSpPr>
        <xdr:cNvPr id="595" name="n_4mainValue【庁舎】&#10;有形固定資産減価償却率">
          <a:extLst>
            <a:ext uri="{FF2B5EF4-FFF2-40B4-BE49-F238E27FC236}">
              <a16:creationId xmlns:a16="http://schemas.microsoft.com/office/drawing/2014/main" id="{BDB532F2-9B1D-4737-90B9-FE2E6D23291A}"/>
            </a:ext>
          </a:extLst>
        </xdr:cNvPr>
        <xdr:cNvSpPr txBox="1"/>
      </xdr:nvSpPr>
      <xdr:spPr>
        <a:xfrm>
          <a:off x="12611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A15EEBBC-9F7A-4E95-B6B5-A702676E45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BBAED0DC-B257-4858-BF79-CCD5525BDB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CEAFF37F-1081-4E33-8695-FA80465373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4802E157-52B0-4C16-8168-D4B6CE1FF8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EE17C78F-B757-490E-8A14-B165CFD0D6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D646DAB8-0A0B-4305-AD60-5893F8C2A3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4B88650A-6FD2-4A36-B3D6-40C8414455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1BE2FFD2-0693-47C2-84E6-7395402078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E34C163A-B6DF-44D2-AA8E-DF47647A28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2D8CB690-0F18-47B5-8915-D90B330FAB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63D5BD1D-4785-4171-8300-AF5A2EBDA32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C299C3CF-4CA3-4E6B-AA54-EBC0C34421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CA9AA9E2-CCD6-4500-B3E9-594E2409EB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D3C9AF40-2541-40E3-86F6-60F60963511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EB70F3B5-3EF4-41B6-BDFD-C8B2707E1E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1121B790-B3C9-48A2-86C4-16B980D2CC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98B8770C-B1C9-43D3-8429-94A21A56AB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C1B78D70-CCF7-4678-ABA3-CD25177A3A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D4360CC4-D962-4472-A7BC-D7D76719EAB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ED484191-5F95-4DDB-9600-D5178A1598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BC344F53-E860-4793-A06F-E083C0905C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B7092B7C-D076-4D11-B958-F10A09E1DD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61B408F7-E42E-45FE-B1C3-F1AA71899C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19" name="直線コネクタ 618">
          <a:extLst>
            <a:ext uri="{FF2B5EF4-FFF2-40B4-BE49-F238E27FC236}">
              <a16:creationId xmlns:a16="http://schemas.microsoft.com/office/drawing/2014/main" id="{DCDAAFCF-EF96-4DB2-BC72-7BE2F2F1E9FB}"/>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20" name="【庁舎】&#10;一人当たり面積最小値テキスト">
          <a:extLst>
            <a:ext uri="{FF2B5EF4-FFF2-40B4-BE49-F238E27FC236}">
              <a16:creationId xmlns:a16="http://schemas.microsoft.com/office/drawing/2014/main" id="{08AB7265-9609-463F-A534-C53FC4C64A7A}"/>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21" name="直線コネクタ 620">
          <a:extLst>
            <a:ext uri="{FF2B5EF4-FFF2-40B4-BE49-F238E27FC236}">
              <a16:creationId xmlns:a16="http://schemas.microsoft.com/office/drawing/2014/main" id="{BCDFCCFD-DBFE-468C-BE91-2207E2F9E7EA}"/>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22" name="【庁舎】&#10;一人当たり面積最大値テキスト">
          <a:extLst>
            <a:ext uri="{FF2B5EF4-FFF2-40B4-BE49-F238E27FC236}">
              <a16:creationId xmlns:a16="http://schemas.microsoft.com/office/drawing/2014/main" id="{7B7C5414-A3A0-4409-82B6-3E6DF9C37DB6}"/>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23" name="直線コネクタ 622">
          <a:extLst>
            <a:ext uri="{FF2B5EF4-FFF2-40B4-BE49-F238E27FC236}">
              <a16:creationId xmlns:a16="http://schemas.microsoft.com/office/drawing/2014/main" id="{C26B43D3-E5F3-4264-88A5-591DE98DF73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24" name="【庁舎】&#10;一人当たり面積平均値テキスト">
          <a:extLst>
            <a:ext uri="{FF2B5EF4-FFF2-40B4-BE49-F238E27FC236}">
              <a16:creationId xmlns:a16="http://schemas.microsoft.com/office/drawing/2014/main" id="{4F992075-5D10-423E-878F-BC482AAEB6C4}"/>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25" name="フローチャート: 判断 624">
          <a:extLst>
            <a:ext uri="{FF2B5EF4-FFF2-40B4-BE49-F238E27FC236}">
              <a16:creationId xmlns:a16="http://schemas.microsoft.com/office/drawing/2014/main" id="{FB00B035-51E2-4CB7-B479-D57D1E1CA8F4}"/>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26" name="フローチャート: 判断 625">
          <a:extLst>
            <a:ext uri="{FF2B5EF4-FFF2-40B4-BE49-F238E27FC236}">
              <a16:creationId xmlns:a16="http://schemas.microsoft.com/office/drawing/2014/main" id="{95F1B464-C877-4A54-BCE8-3D5C67A98DA6}"/>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27" name="フローチャート: 判断 626">
          <a:extLst>
            <a:ext uri="{FF2B5EF4-FFF2-40B4-BE49-F238E27FC236}">
              <a16:creationId xmlns:a16="http://schemas.microsoft.com/office/drawing/2014/main" id="{D240A432-6652-40F5-BC13-644217AEBEF1}"/>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28" name="フローチャート: 判断 627">
          <a:extLst>
            <a:ext uri="{FF2B5EF4-FFF2-40B4-BE49-F238E27FC236}">
              <a16:creationId xmlns:a16="http://schemas.microsoft.com/office/drawing/2014/main" id="{A4565378-BE9C-43B1-8448-91DA49997CB3}"/>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29" name="フローチャート: 判断 628">
          <a:extLst>
            <a:ext uri="{FF2B5EF4-FFF2-40B4-BE49-F238E27FC236}">
              <a16:creationId xmlns:a16="http://schemas.microsoft.com/office/drawing/2014/main" id="{2CA62D64-D803-42AE-9759-9DD8D60EA898}"/>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D1DEA75-4DAA-4917-B314-B1B429D009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7B553F5-5F33-46F4-BA4E-48384C8F1C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42AB9682-15E0-4306-A781-77230A638E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8511670-33FD-4699-8F22-88112BEDCF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D5C2316-CFB1-493A-BDB9-EA2427095B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152400</xdr:rowOff>
    </xdr:from>
    <xdr:to>
      <xdr:col>116</xdr:col>
      <xdr:colOff>114300</xdr:colOff>
      <xdr:row>105</xdr:row>
      <xdr:rowOff>82550</xdr:rowOff>
    </xdr:to>
    <xdr:sp macro="" textlink="">
      <xdr:nvSpPr>
        <xdr:cNvPr id="635" name="楕円 634">
          <a:extLst>
            <a:ext uri="{FF2B5EF4-FFF2-40B4-BE49-F238E27FC236}">
              <a16:creationId xmlns:a16="http://schemas.microsoft.com/office/drawing/2014/main" id="{8BF8F03D-55FC-46F2-BECB-DAD8C0F08B31}"/>
            </a:ext>
          </a:extLst>
        </xdr:cNvPr>
        <xdr:cNvSpPr/>
      </xdr:nvSpPr>
      <xdr:spPr>
        <a:xfrm>
          <a:off x="221107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130827</xdr:rowOff>
    </xdr:from>
    <xdr:ext cx="469744" cy="259045"/>
    <xdr:sp macro="" textlink="">
      <xdr:nvSpPr>
        <xdr:cNvPr id="636" name="【庁舎】&#10;一人当たり面積該当値テキスト">
          <a:extLst>
            <a:ext uri="{FF2B5EF4-FFF2-40B4-BE49-F238E27FC236}">
              <a16:creationId xmlns:a16="http://schemas.microsoft.com/office/drawing/2014/main" id="{90999873-581A-47DA-8916-F0C1DCDA72D6}"/>
            </a:ext>
          </a:extLst>
        </xdr:cNvPr>
        <xdr:cNvSpPr txBox="1"/>
      </xdr:nvSpPr>
      <xdr:spPr>
        <a:xfrm>
          <a:off x="22199600"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637" name="楕円 636">
          <a:extLst>
            <a:ext uri="{FF2B5EF4-FFF2-40B4-BE49-F238E27FC236}">
              <a16:creationId xmlns:a16="http://schemas.microsoft.com/office/drawing/2014/main" id="{6D816874-DE72-48A0-B109-7F67744BD00D}"/>
            </a:ext>
          </a:extLst>
        </xdr:cNvPr>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31750</xdr:rowOff>
    </xdr:from>
    <xdr:to>
      <xdr:col>116</xdr:col>
      <xdr:colOff>63500</xdr:colOff>
      <xdr:row>105</xdr:row>
      <xdr:rowOff>45720</xdr:rowOff>
    </xdr:to>
    <xdr:cxnSp macro="">
      <xdr:nvCxnSpPr>
        <xdr:cNvPr id="638" name="直線コネクタ 637">
          <a:extLst>
            <a:ext uri="{FF2B5EF4-FFF2-40B4-BE49-F238E27FC236}">
              <a16:creationId xmlns:a16="http://schemas.microsoft.com/office/drawing/2014/main" id="{114A73BD-E29A-4E4D-B9E0-37C929E647B0}"/>
            </a:ext>
          </a:extLst>
        </xdr:cNvPr>
        <xdr:cNvCxnSpPr/>
      </xdr:nvCxnSpPr>
      <xdr:spPr>
        <a:xfrm flipV="1">
          <a:off x="21323300" y="180340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7620</xdr:rowOff>
    </xdr:from>
    <xdr:to>
      <xdr:col>107</xdr:col>
      <xdr:colOff>101600</xdr:colOff>
      <xdr:row>105</xdr:row>
      <xdr:rowOff>109220</xdr:rowOff>
    </xdr:to>
    <xdr:sp macro="" textlink="">
      <xdr:nvSpPr>
        <xdr:cNvPr id="639" name="楕円 638">
          <a:extLst>
            <a:ext uri="{FF2B5EF4-FFF2-40B4-BE49-F238E27FC236}">
              <a16:creationId xmlns:a16="http://schemas.microsoft.com/office/drawing/2014/main" id="{FE481425-2B7F-4667-9A3E-C1DA7CDC2502}"/>
            </a:ext>
          </a:extLst>
        </xdr:cNvPr>
        <xdr:cNvSpPr/>
      </xdr:nvSpPr>
      <xdr:spPr>
        <a:xfrm>
          <a:off x="20383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58420</xdr:rowOff>
    </xdr:to>
    <xdr:cxnSp macro="">
      <xdr:nvCxnSpPr>
        <xdr:cNvPr id="640" name="直線コネクタ 639">
          <a:extLst>
            <a:ext uri="{FF2B5EF4-FFF2-40B4-BE49-F238E27FC236}">
              <a16:creationId xmlns:a16="http://schemas.microsoft.com/office/drawing/2014/main" id="{6AAE8BED-5CD6-4B26-A31C-DCDCC84912A3}"/>
            </a:ext>
          </a:extLst>
        </xdr:cNvPr>
        <xdr:cNvCxnSpPr/>
      </xdr:nvCxnSpPr>
      <xdr:spPr>
        <a:xfrm flipV="1">
          <a:off x="20434300" y="180479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641" name="楕円 640">
          <a:extLst>
            <a:ext uri="{FF2B5EF4-FFF2-40B4-BE49-F238E27FC236}">
              <a16:creationId xmlns:a16="http://schemas.microsoft.com/office/drawing/2014/main" id="{2022B4A9-B150-4724-83BE-19EE53EBA7C9}"/>
            </a:ext>
          </a:extLst>
        </xdr:cNvPr>
        <xdr:cNvSpPr/>
      </xdr:nvSpPr>
      <xdr:spPr>
        <a:xfrm>
          <a:off x="19494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58420</xdr:rowOff>
    </xdr:from>
    <xdr:to>
      <xdr:col>107</xdr:col>
      <xdr:colOff>50800</xdr:colOff>
      <xdr:row>105</xdr:row>
      <xdr:rowOff>72389</xdr:rowOff>
    </xdr:to>
    <xdr:cxnSp macro="">
      <xdr:nvCxnSpPr>
        <xdr:cNvPr id="642" name="直線コネクタ 641">
          <a:extLst>
            <a:ext uri="{FF2B5EF4-FFF2-40B4-BE49-F238E27FC236}">
              <a16:creationId xmlns:a16="http://schemas.microsoft.com/office/drawing/2014/main" id="{3F58DE2D-B732-423F-A669-B7B89EF32560}"/>
            </a:ext>
          </a:extLst>
        </xdr:cNvPr>
        <xdr:cNvCxnSpPr/>
      </xdr:nvCxnSpPr>
      <xdr:spPr>
        <a:xfrm flipV="1">
          <a:off x="19545300" y="180606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34289</xdr:rowOff>
    </xdr:from>
    <xdr:to>
      <xdr:col>98</xdr:col>
      <xdr:colOff>38100</xdr:colOff>
      <xdr:row>105</xdr:row>
      <xdr:rowOff>135889</xdr:rowOff>
    </xdr:to>
    <xdr:sp macro="" textlink="">
      <xdr:nvSpPr>
        <xdr:cNvPr id="643" name="楕円 642">
          <a:extLst>
            <a:ext uri="{FF2B5EF4-FFF2-40B4-BE49-F238E27FC236}">
              <a16:creationId xmlns:a16="http://schemas.microsoft.com/office/drawing/2014/main" id="{C60D9AB4-8334-454A-B49B-616CAE04A2BD}"/>
            </a:ext>
          </a:extLst>
        </xdr:cNvPr>
        <xdr:cNvSpPr/>
      </xdr:nvSpPr>
      <xdr:spPr>
        <a:xfrm>
          <a:off x="18605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72389</xdr:rowOff>
    </xdr:from>
    <xdr:to>
      <xdr:col>102</xdr:col>
      <xdr:colOff>114300</xdr:colOff>
      <xdr:row>105</xdr:row>
      <xdr:rowOff>85089</xdr:rowOff>
    </xdr:to>
    <xdr:cxnSp macro="">
      <xdr:nvCxnSpPr>
        <xdr:cNvPr id="644" name="直線コネクタ 643">
          <a:extLst>
            <a:ext uri="{FF2B5EF4-FFF2-40B4-BE49-F238E27FC236}">
              <a16:creationId xmlns:a16="http://schemas.microsoft.com/office/drawing/2014/main" id="{A44A1502-C667-4A58-A689-02124852D431}"/>
            </a:ext>
          </a:extLst>
        </xdr:cNvPr>
        <xdr:cNvCxnSpPr/>
      </xdr:nvCxnSpPr>
      <xdr:spPr>
        <a:xfrm flipV="1">
          <a:off x="18656300" y="18074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645" name="n_1aveValue【庁舎】&#10;一人当たり面積">
          <a:extLst>
            <a:ext uri="{FF2B5EF4-FFF2-40B4-BE49-F238E27FC236}">
              <a16:creationId xmlns:a16="http://schemas.microsoft.com/office/drawing/2014/main" id="{E60789F3-7D63-4554-A5DF-E1F43B9F0EC4}"/>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646" name="n_2aveValue【庁舎】&#10;一人当たり面積">
          <a:extLst>
            <a:ext uri="{FF2B5EF4-FFF2-40B4-BE49-F238E27FC236}">
              <a16:creationId xmlns:a16="http://schemas.microsoft.com/office/drawing/2014/main" id="{415B5BCE-D238-497E-B610-85E5910D8332}"/>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647" name="n_3aveValue【庁舎】&#10;一人当たり面積">
          <a:extLst>
            <a:ext uri="{FF2B5EF4-FFF2-40B4-BE49-F238E27FC236}">
              <a16:creationId xmlns:a16="http://schemas.microsoft.com/office/drawing/2014/main" id="{D8370754-536E-4BB7-97B9-87BDD1320FDA}"/>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48" name="n_4aveValue【庁舎】&#10;一人当たり面積">
          <a:extLst>
            <a:ext uri="{FF2B5EF4-FFF2-40B4-BE49-F238E27FC236}">
              <a16:creationId xmlns:a16="http://schemas.microsoft.com/office/drawing/2014/main" id="{31FF6149-1ED8-499B-B7C0-8FBD5BA6E5DC}"/>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87647</xdr:rowOff>
    </xdr:from>
    <xdr:ext cx="469744" cy="259045"/>
    <xdr:sp macro="" textlink="">
      <xdr:nvSpPr>
        <xdr:cNvPr id="649" name="n_1mainValue【庁舎】&#10;一人当たり面積">
          <a:extLst>
            <a:ext uri="{FF2B5EF4-FFF2-40B4-BE49-F238E27FC236}">
              <a16:creationId xmlns:a16="http://schemas.microsoft.com/office/drawing/2014/main" id="{A4A026E2-77E9-4E6A-8C2A-62DC9D4E8EFC}"/>
            </a:ext>
          </a:extLst>
        </xdr:cNvPr>
        <xdr:cNvSpPr txBox="1"/>
      </xdr:nvSpPr>
      <xdr:spPr>
        <a:xfrm>
          <a:off x="21075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100347</xdr:rowOff>
    </xdr:from>
    <xdr:ext cx="469744" cy="259045"/>
    <xdr:sp macro="" textlink="">
      <xdr:nvSpPr>
        <xdr:cNvPr id="650" name="n_2mainValue【庁舎】&#10;一人当たり面積">
          <a:extLst>
            <a:ext uri="{FF2B5EF4-FFF2-40B4-BE49-F238E27FC236}">
              <a16:creationId xmlns:a16="http://schemas.microsoft.com/office/drawing/2014/main" id="{88135D38-C71F-4D24-8B91-03E76F08EE9D}"/>
            </a:ext>
          </a:extLst>
        </xdr:cNvPr>
        <xdr:cNvSpPr txBox="1"/>
      </xdr:nvSpPr>
      <xdr:spPr>
        <a:xfrm>
          <a:off x="20199427" y="181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651" name="n_3mainValue【庁舎】&#10;一人当たり面積">
          <a:extLst>
            <a:ext uri="{FF2B5EF4-FFF2-40B4-BE49-F238E27FC236}">
              <a16:creationId xmlns:a16="http://schemas.microsoft.com/office/drawing/2014/main" id="{DAA4553C-9062-4BAA-9FA3-39E3801446FA}"/>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127016</xdr:rowOff>
    </xdr:from>
    <xdr:ext cx="469744" cy="259045"/>
    <xdr:sp macro="" textlink="">
      <xdr:nvSpPr>
        <xdr:cNvPr id="652" name="n_4mainValue【庁舎】&#10;一人当たり面積">
          <a:extLst>
            <a:ext uri="{FF2B5EF4-FFF2-40B4-BE49-F238E27FC236}">
              <a16:creationId xmlns:a16="http://schemas.microsoft.com/office/drawing/2014/main" id="{DF839CA9-ECD6-4D9C-BD40-B44E4FAF7AE8}"/>
            </a:ext>
          </a:extLst>
        </xdr:cNvPr>
        <xdr:cNvSpPr txBox="1"/>
      </xdr:nvSpPr>
      <xdr:spPr>
        <a:xfrm>
          <a:off x="18421427" y="181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AAD940B3-0384-4395-8D0F-B7BD19B7BF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2D55BAE0-41A0-45E1-A098-6E10D2E22E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7A7132DC-9607-4440-8731-250F59AC2B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類似団体と比較し特に有形固定資産減価償却率が高くなっている施設は、体育館、庁舎となっている。</a:t>
          </a: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年建設の体育館については耐震調査の結果を受け、公民館等との集合化・複合化も選択肢に入れた更新を検討している。</a:t>
          </a:r>
        </a:p>
        <a:p>
          <a:r>
            <a:rPr kumimoji="1" lang="ja-JP" altLang="en-US" sz="1300">
              <a:latin typeface="ＭＳ Ｐゴシック" panose="020B0600070205080204" pitchFamily="50" charset="-128"/>
              <a:ea typeface="ＭＳ Ｐゴシック" panose="020B0600070205080204" pitchFamily="50" charset="-128"/>
            </a:rPr>
            <a:t>庁舎については類似団体を</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ポイント上回っているが、平成以降の建設であるため、当面は修繕などにより維持していく。</a:t>
          </a:r>
        </a:p>
        <a:p>
          <a:r>
            <a:rPr kumimoji="1" lang="ja-JP" altLang="en-US" sz="1300">
              <a:latin typeface="ＭＳ Ｐゴシック" panose="020B0600070205080204" pitchFamily="50" charset="-128"/>
              <a:ea typeface="ＭＳ Ｐゴシック" panose="020B0600070205080204" pitchFamily="50" charset="-128"/>
            </a:rPr>
            <a:t>消防施設については、杵藤地区広域市町村圏組合の消防庁舎改修事業等により、前年から</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基準財政収入額と基準財政需要額はともに増加しており、前年数値と同値となっているが、依然として類似団体平均より低い数値である。</a:t>
          </a:r>
        </a:p>
        <a:p>
          <a:r>
            <a:rPr kumimoji="1" lang="ja-JP" altLang="en-US" sz="1300">
              <a:latin typeface="ＭＳ Ｐゴシック" panose="020B0600070205080204" pitchFamily="50" charset="-128"/>
              <a:ea typeface="ＭＳ Ｐゴシック" panose="020B0600070205080204" pitchFamily="50" charset="-128"/>
            </a:rPr>
            <a:t>　今後も、地方税の徴収率を高く維持し、企業誘致等による法人税の確保及び定住促進事業による税収の増額を図り、財政基盤の強化に努める。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昨年度の数値</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と減少したが、依然として類似団体平均より高い数値となっている。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歳出では大きな変化はなかったが、歳入において、普通交付税が大きく増加したため比率は減少となった。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今後も公債費が高い数値で推移し、地方税の増収も厳しいと思われるため、物件費及び補助費等の抑制を図っていく。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116332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7277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116332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1003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65786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5560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556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人件費は会計年度任用職員制度の開始により増加したが、物件費は前年度より減少した。ふるさと納税が高い数値を維持しており、今後も返礼品等による物件費は高い水準で推移していくと思われる。</a:t>
          </a:r>
        </a:p>
        <a:p>
          <a:r>
            <a:rPr kumimoji="1" lang="ja-JP" altLang="en-US" sz="1300">
              <a:latin typeface="ＭＳ Ｐゴシック" panose="020B0600070205080204" pitchFamily="50" charset="-128"/>
              <a:ea typeface="ＭＳ Ｐゴシック" panose="020B0600070205080204" pitchFamily="50" charset="-128"/>
            </a:rPr>
            <a:t>　人件費及び物件費については適正な管理に努める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95586</xdr:rowOff>
    </xdr:from>
    <xdr:to>
      <xdr:col>23</xdr:col>
      <xdr:colOff>133350</xdr:colOff>
      <xdr:row>82</xdr:row>
      <xdr:rowOff>137037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154486"/>
          <a:ext cx="8382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16284</xdr:rowOff>
    </xdr:from>
    <xdr:to>
      <xdr:col>19</xdr:col>
      <xdr:colOff>133350</xdr:colOff>
      <xdr:row>82</xdr:row>
      <xdr:rowOff>137037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75184"/>
          <a:ext cx="889000" cy="1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105043</xdr:rowOff>
    </xdr:from>
    <xdr:to>
      <xdr:col>15</xdr:col>
      <xdr:colOff>82550</xdr:colOff>
      <xdr:row>82</xdr:row>
      <xdr:rowOff>16284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92493"/>
          <a:ext cx="889000" cy="8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102477</xdr:rowOff>
    </xdr:from>
    <xdr:to>
      <xdr:col>11</xdr:col>
      <xdr:colOff>31750</xdr:colOff>
      <xdr:row>81</xdr:row>
      <xdr:rowOff>105043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18477"/>
          <a:ext cx="889000" cy="1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44786</xdr:rowOff>
    </xdr:from>
    <xdr:to>
      <xdr:col>23</xdr:col>
      <xdr:colOff>184150</xdr:colOff>
      <xdr:row>82</xdr:row>
      <xdr:rowOff>146386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16863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86237</xdr:rowOff>
    </xdr:from>
    <xdr:to>
      <xdr:col>19</xdr:col>
      <xdr:colOff>184150</xdr:colOff>
      <xdr:row>83</xdr:row>
      <xdr:rowOff>16387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31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136934</xdr:rowOff>
    </xdr:from>
    <xdr:to>
      <xdr:col>15</xdr:col>
      <xdr:colOff>133350</xdr:colOff>
      <xdr:row>82</xdr:row>
      <xdr:rowOff>67084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51861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1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54243</xdr:rowOff>
    </xdr:from>
    <xdr:to>
      <xdr:col>11</xdr:col>
      <xdr:colOff>82550</xdr:colOff>
      <xdr:row>81</xdr:row>
      <xdr:rowOff>155843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140620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2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51677</xdr:rowOff>
    </xdr:from>
    <xdr:to>
      <xdr:col>7</xdr:col>
      <xdr:colOff>31750</xdr:colOff>
      <xdr:row>80</xdr:row>
      <xdr:rowOff>153277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163454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類似団体平均、全国町村平均を下回っており、今後も適切な指数になるよう努める。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72496</xdr:rowOff>
    </xdr:from>
    <xdr:to>
      <xdr:col>77</xdr:col>
      <xdr:colOff>44450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7429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72496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642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162984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642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21696</xdr:rowOff>
    </xdr:from>
    <xdr:to>
      <xdr:col>73</xdr:col>
      <xdr:colOff>44450</xdr:colOff>
      <xdr:row>84</xdr:row>
      <xdr:rowOff>123296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133473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人口は減少し続けているが、保育園と給食センターを町で運営しており、人口減少と合わせての業務削減は難しく、今後も適正な定員管理に努める。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128677</xdr:rowOff>
    </xdr:from>
    <xdr:to>
      <xdr:col>81</xdr:col>
      <xdr:colOff>44450</xdr:colOff>
      <xdr:row>60</xdr:row>
      <xdr:rowOff>150876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5677"/>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102616</xdr:rowOff>
    </xdr:from>
    <xdr:to>
      <xdr:col>77</xdr:col>
      <xdr:colOff>44450</xdr:colOff>
      <xdr:row>60</xdr:row>
      <xdr:rowOff>128677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8961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61113</xdr:rowOff>
    </xdr:from>
    <xdr:to>
      <xdr:col>72</xdr:col>
      <xdr:colOff>203200</xdr:colOff>
      <xdr:row>60</xdr:row>
      <xdr:rowOff>102616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4811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47599</xdr:rowOff>
    </xdr:from>
    <xdr:to>
      <xdr:col>68</xdr:col>
      <xdr:colOff>152400</xdr:colOff>
      <xdr:row>60</xdr:row>
      <xdr:rowOff>61113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34599"/>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100076</xdr:rowOff>
    </xdr:from>
    <xdr:to>
      <xdr:col>81</xdr:col>
      <xdr:colOff>95250</xdr:colOff>
      <xdr:row>61</xdr:row>
      <xdr:rowOff>30226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72153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5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77877</xdr:rowOff>
    </xdr:from>
    <xdr:to>
      <xdr:col>77</xdr:col>
      <xdr:colOff>95250</xdr:colOff>
      <xdr:row>61</xdr:row>
      <xdr:rowOff>8027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18204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3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51816</xdr:rowOff>
    </xdr:from>
    <xdr:to>
      <xdr:col>73</xdr:col>
      <xdr:colOff>44450</xdr:colOff>
      <xdr:row>60</xdr:row>
      <xdr:rowOff>153416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163593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10313</xdr:rowOff>
    </xdr:from>
    <xdr:to>
      <xdr:col>68</xdr:col>
      <xdr:colOff>203200</xdr:colOff>
      <xdr:row>60</xdr:row>
      <xdr:rowOff>111913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122090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6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168249</xdr:rowOff>
    </xdr:from>
    <xdr:to>
      <xdr:col>64</xdr:col>
      <xdr:colOff>152400</xdr:colOff>
      <xdr:row>60</xdr:row>
      <xdr:rowOff>98399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108576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に増加した。小中一貫校校舎改築事業に係る地方債の元金償還が大きな比率を占め、償還が終了する令和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年度までは類似団体程度の率で推移していくものと考える。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137583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080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121496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16933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9892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83820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9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前年度と同じく、充当可能財源等が将来負担額を上回ったため算定されない。</a:t>
          </a:r>
        </a:p>
        <a:p>
          <a:r>
            <a:rPr kumimoji="1" lang="ja-JP" altLang="en-US" sz="1300">
              <a:latin typeface="ＭＳ Ｐゴシック" panose="020B0600070205080204" pitchFamily="50" charset="-128"/>
              <a:ea typeface="ＭＳ Ｐゴシック" panose="020B0600070205080204" pitchFamily="50" charset="-128"/>
            </a:rPr>
            <a:t>　今後も、充当可能基金残高の推移等をみながら、事業の選択を行い比率の維持に努める。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10583</xdr:rowOff>
    </xdr:from>
    <xdr:to>
      <xdr:col>68</xdr:col>
      <xdr:colOff>152400</xdr:colOff>
      <xdr:row>16</xdr:row>
      <xdr:rowOff>97427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410883"/>
          <a:ext cx="889000" cy="4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率は前年から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ポイント減となっており、今後も適正な人員管理に努める。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38</xdr:row>
      <xdr:rowOff>153126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094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55154</xdr:rowOff>
    </xdr:from>
    <xdr:to>
      <xdr:col>19</xdr:col>
      <xdr:colOff>187325</xdr:colOff>
      <xdr:row>38</xdr:row>
      <xdr:rowOff>153126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702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29028</xdr:rowOff>
    </xdr:from>
    <xdr:to>
      <xdr:col>15</xdr:col>
      <xdr:colOff>98425</xdr:colOff>
      <xdr:row>38</xdr:row>
      <xdr:rowOff>55154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44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xdr:rowOff>
    </xdr:from>
    <xdr:to>
      <xdr:col>11</xdr:col>
      <xdr:colOff>9525</xdr:colOff>
      <xdr:row>38</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245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102326</xdr:rowOff>
    </xdr:from>
    <xdr:to>
      <xdr:col>20</xdr:col>
      <xdr:colOff>38100</xdr:colOff>
      <xdr:row>39</xdr:row>
      <xdr:rowOff>32476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17253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0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xdr:rowOff>
    </xdr:from>
    <xdr:to>
      <xdr:col>15</xdr:col>
      <xdr:colOff>149225</xdr:colOff>
      <xdr:row>38</xdr:row>
      <xdr:rowOff>105954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90731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149678</xdr:rowOff>
    </xdr:from>
    <xdr:to>
      <xdr:col>11</xdr:col>
      <xdr:colOff>60325</xdr:colOff>
      <xdr:row>38</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64605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130084</xdr:rowOff>
    </xdr:from>
    <xdr:to>
      <xdr:col>6</xdr:col>
      <xdr:colOff>171450</xdr:colOff>
      <xdr:row>38</xdr:row>
      <xdr:rowOff>60234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45011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引き続き需用費等の支出を抑制し、今後も歳出の抑制に努める。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19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15</xdr:row>
      <xdr:rowOff>170434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8128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53848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51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59961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障がい者自立支援等に係る対象者や、高度医療による一件当たりに係る費用の増加により大きく変動する。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112713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112713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58</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13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61913</xdr:rowOff>
    </xdr:from>
    <xdr:to>
      <xdr:col>20</xdr:col>
      <xdr:colOff>38100</xdr:colOff>
      <xdr:row>57</xdr:row>
      <xdr:rowOff>163513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148290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ふるさと応援寄附金基金積立金が減少したことにより、積立金が前年度より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百万円減少している。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4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一部事務組合等に対する負担金などの増減により数値の増減の影響はあるが、事業の選択・整理を図り、歳出の抑制に努める。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35</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1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37</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2546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年度までは高い数値で推移していくと考える。</a:t>
          </a:r>
        </a:p>
        <a:p>
          <a:r>
            <a:rPr kumimoji="1" lang="ja-JP" altLang="en-US" sz="1300">
              <a:latin typeface="ＭＳ Ｐゴシック" panose="020B0600070205080204" pitchFamily="50" charset="-128"/>
              <a:ea typeface="ＭＳ Ｐゴシック" panose="020B0600070205080204" pitchFamily="50" charset="-128"/>
            </a:rPr>
            <a:t>　少しでも有利な起債の活用を検討し、他の大規模な事業計画の整理・縮小を図り、起債抑制に努める。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153670</xdr:rowOff>
    </xdr:from>
    <xdr:to>
      <xdr:col>24</xdr:col>
      <xdr:colOff>25400</xdr:colOff>
      <xdr:row>79</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526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15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8889</xdr:rowOff>
    </xdr:from>
    <xdr:to>
      <xdr:col>15</xdr:col>
      <xdr:colOff>98425</xdr:colOff>
      <xdr:row>78</xdr:row>
      <xdr:rowOff>142239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819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78</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524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102870</xdr:rowOff>
    </xdr:from>
    <xdr:to>
      <xdr:col>24</xdr:col>
      <xdr:colOff>76200</xdr:colOff>
      <xdr:row>79</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125730</xdr:rowOff>
    </xdr:from>
    <xdr:to>
      <xdr:col>20</xdr:col>
      <xdr:colOff>38100</xdr:colOff>
      <xdr:row>79</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40657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普通交付税などの歳入経常一般財源が増となり、数値が減少した。</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029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77</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648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64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78</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7625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165116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160551</xdr:rowOff>
    </xdr:from>
    <xdr:to>
      <xdr:col>29</xdr:col>
      <xdr:colOff>127000</xdr:colOff>
      <xdr:row>15</xdr:row>
      <xdr:rowOff>163058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9926"/>
          <a:ext cx="647700" cy="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145328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163058</xdr:rowOff>
    </xdr:from>
    <xdr:to>
      <xdr:col>26</xdr:col>
      <xdr:colOff>50800</xdr:colOff>
      <xdr:row>16</xdr:row>
      <xdr:rowOff>43058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2433"/>
          <a:ext cx="698500" cy="5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43058</xdr:rowOff>
    </xdr:from>
    <xdr:to>
      <xdr:col>22</xdr:col>
      <xdr:colOff>114300</xdr:colOff>
      <xdr:row>16</xdr:row>
      <xdr:rowOff>77462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3883"/>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77462</xdr:rowOff>
    </xdr:from>
    <xdr:to>
      <xdr:col>18</xdr:col>
      <xdr:colOff>177800</xdr:colOff>
      <xdr:row>17</xdr:row>
      <xdr:rowOff>7122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68287"/>
          <a:ext cx="698500" cy="10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109751</xdr:rowOff>
    </xdr:from>
    <xdr:to>
      <xdr:col>29</xdr:col>
      <xdr:colOff>177800</xdr:colOff>
      <xdr:row>16</xdr:row>
      <xdr:rowOff>39901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126278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112258</xdr:rowOff>
    </xdr:from>
    <xdr:to>
      <xdr:col>26</xdr:col>
      <xdr:colOff>101600</xdr:colOff>
      <xdr:row>16</xdr:row>
      <xdr:rowOff>42408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52585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163708</xdr:rowOff>
    </xdr:from>
    <xdr:to>
      <xdr:col>22</xdr:col>
      <xdr:colOff>165100</xdr:colOff>
      <xdr:row>16</xdr:row>
      <xdr:rowOff>93858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78635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26662</xdr:rowOff>
    </xdr:from>
    <xdr:to>
      <xdr:col>19</xdr:col>
      <xdr:colOff>38100</xdr:colOff>
      <xdr:row>16</xdr:row>
      <xdr:rowOff>128262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113039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0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127772</xdr:rowOff>
    </xdr:from>
    <xdr:to>
      <xdr:col>15</xdr:col>
      <xdr:colOff>101600</xdr:colOff>
      <xdr:row>17</xdr:row>
      <xdr:rowOff>57922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42699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77867</xdr:rowOff>
    </xdr:from>
    <xdr:to>
      <xdr:col>29</xdr:col>
      <xdr:colOff>127000</xdr:colOff>
      <xdr:row>37</xdr:row>
      <xdr:rowOff>84562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2567"/>
          <a:ext cx="6477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84562</xdr:rowOff>
    </xdr:from>
    <xdr:to>
      <xdr:col>26</xdr:col>
      <xdr:colOff>50800</xdr:colOff>
      <xdr:row>37</xdr:row>
      <xdr:rowOff>88726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09262"/>
          <a:ext cx="6985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88726</xdr:rowOff>
    </xdr:from>
    <xdr:to>
      <xdr:col>22</xdr:col>
      <xdr:colOff>114300</xdr:colOff>
      <xdr:row>37</xdr:row>
      <xdr:rowOff>143770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13426"/>
          <a:ext cx="698500" cy="5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143770</xdr:rowOff>
    </xdr:from>
    <xdr:to>
      <xdr:col>18</xdr:col>
      <xdr:colOff>177800</xdr:colOff>
      <xdr:row>37</xdr:row>
      <xdr:rowOff>272635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68470"/>
          <a:ext cx="698500" cy="12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27067</xdr:rowOff>
    </xdr:from>
    <xdr:to>
      <xdr:col>29</xdr:col>
      <xdr:colOff>177800</xdr:colOff>
      <xdr:row>37</xdr:row>
      <xdr:rowOff>128667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170594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33762</xdr:rowOff>
    </xdr:from>
    <xdr:to>
      <xdr:col>26</xdr:col>
      <xdr:colOff>101600</xdr:colOff>
      <xdr:row>37</xdr:row>
      <xdr:rowOff>135362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5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120139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4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37926</xdr:rowOff>
    </xdr:from>
    <xdr:to>
      <xdr:col>22</xdr:col>
      <xdr:colOff>165100</xdr:colOff>
      <xdr:row>37</xdr:row>
      <xdr:rowOff>139526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6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124303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92970</xdr:rowOff>
    </xdr:from>
    <xdr:to>
      <xdr:col>19</xdr:col>
      <xdr:colOff>38100</xdr:colOff>
      <xdr:row>37</xdr:row>
      <xdr:rowOff>194570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179347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0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221835</xdr:rowOff>
    </xdr:from>
    <xdr:to>
      <xdr:col>15</xdr:col>
      <xdr:colOff>101600</xdr:colOff>
      <xdr:row>37</xdr:row>
      <xdr:rowOff>323435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308212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3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1580</xdr:rowOff>
    </xdr:from>
    <xdr:to>
      <xdr:col>24</xdr:col>
      <xdr:colOff>63500</xdr:colOff>
      <xdr:row>35</xdr:row>
      <xdr:rowOff>62532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2330"/>
          <a:ext cx="838200" cy="6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62532</xdr:rowOff>
    </xdr:from>
    <xdr:to>
      <xdr:col>19</xdr:col>
      <xdr:colOff>177800</xdr:colOff>
      <xdr:row>35</xdr:row>
      <xdr:rowOff>116276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3282"/>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116276</xdr:rowOff>
    </xdr:from>
    <xdr:to>
      <xdr:col>15</xdr:col>
      <xdr:colOff>50800</xdr:colOff>
      <xdr:row>35</xdr:row>
      <xdr:rowOff>168275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7026"/>
          <a:ext cx="889000" cy="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168275</xdr:rowOff>
    </xdr:from>
    <xdr:to>
      <xdr:col>10</xdr:col>
      <xdr:colOff>114300</xdr:colOff>
      <xdr:row>36</xdr:row>
      <xdr:rowOff>111773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9025"/>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122230</xdr:rowOff>
    </xdr:from>
    <xdr:to>
      <xdr:col>24</xdr:col>
      <xdr:colOff>114300</xdr:colOff>
      <xdr:row>35</xdr:row>
      <xdr:rowOff>52380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145107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11732</xdr:rowOff>
    </xdr:from>
    <xdr:to>
      <xdr:col>20</xdr:col>
      <xdr:colOff>38100</xdr:colOff>
      <xdr:row>35</xdr:row>
      <xdr:rowOff>113332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129859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65476</xdr:rowOff>
    </xdr:from>
    <xdr:to>
      <xdr:col>15</xdr:col>
      <xdr:colOff>101600</xdr:colOff>
      <xdr:row>35</xdr:row>
      <xdr:rowOff>167076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12153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4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117475</xdr:rowOff>
    </xdr:from>
    <xdr:to>
      <xdr:col>10</xdr:col>
      <xdr:colOff>165100</xdr:colOff>
      <xdr:row>36</xdr:row>
      <xdr:rowOff>47625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64152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60973</xdr:rowOff>
    </xdr:from>
    <xdr:to>
      <xdr:col>6</xdr:col>
      <xdr:colOff>38100</xdr:colOff>
      <xdr:row>36</xdr:row>
      <xdr:rowOff>162573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153700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120230</xdr:rowOff>
    </xdr:from>
    <xdr:to>
      <xdr:col>24</xdr:col>
      <xdr:colOff>63500</xdr:colOff>
      <xdr:row>56</xdr:row>
      <xdr:rowOff>19979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549980"/>
          <a:ext cx="838200" cy="7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120230</xdr:rowOff>
    </xdr:from>
    <xdr:to>
      <xdr:col>19</xdr:col>
      <xdr:colOff>177800</xdr:colOff>
      <xdr:row>56</xdr:row>
      <xdr:rowOff>89630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549980"/>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89630</xdr:rowOff>
    </xdr:from>
    <xdr:to>
      <xdr:col>15</xdr:col>
      <xdr:colOff>50800</xdr:colOff>
      <xdr:row>57</xdr:row>
      <xdr:rowOff>12389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690830"/>
          <a:ext cx="889000" cy="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12389</xdr:rowOff>
    </xdr:from>
    <xdr:to>
      <xdr:col>10</xdr:col>
      <xdr:colOff>114300</xdr:colOff>
      <xdr:row>58</xdr:row>
      <xdr:rowOff>25537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85039"/>
          <a:ext cx="889000" cy="1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140629</xdr:rowOff>
    </xdr:from>
    <xdr:to>
      <xdr:col>24</xdr:col>
      <xdr:colOff>114300</xdr:colOff>
      <xdr:row>56</xdr:row>
      <xdr:rowOff>70779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163506</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69430</xdr:rowOff>
    </xdr:from>
    <xdr:to>
      <xdr:col>20</xdr:col>
      <xdr:colOff>38100</xdr:colOff>
      <xdr:row>55</xdr:row>
      <xdr:rowOff>171030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4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16107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2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38830</xdr:rowOff>
    </xdr:from>
    <xdr:to>
      <xdr:col>15</xdr:col>
      <xdr:colOff>101600</xdr:colOff>
      <xdr:row>56</xdr:row>
      <xdr:rowOff>140430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156957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1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133039</xdr:rowOff>
    </xdr:from>
    <xdr:to>
      <xdr:col>10</xdr:col>
      <xdr:colOff>165100</xdr:colOff>
      <xdr:row>57</xdr:row>
      <xdr:rowOff>63189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79716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146187</xdr:rowOff>
    </xdr:from>
    <xdr:to>
      <xdr:col>6</xdr:col>
      <xdr:colOff>38100</xdr:colOff>
      <xdr:row>58</xdr:row>
      <xdr:rowOff>76337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67464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126121</xdr:rowOff>
    </xdr:from>
    <xdr:to>
      <xdr:col>24</xdr:col>
      <xdr:colOff>63500</xdr:colOff>
      <xdr:row>78</xdr:row>
      <xdr:rowOff>127629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9221"/>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125368</xdr:rowOff>
    </xdr:from>
    <xdr:to>
      <xdr:col>19</xdr:col>
      <xdr:colOff>177800</xdr:colOff>
      <xdr:row>78</xdr:row>
      <xdr:rowOff>127629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98468"/>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125368</xdr:rowOff>
    </xdr:from>
    <xdr:to>
      <xdr:col>15</xdr:col>
      <xdr:colOff>50800</xdr:colOff>
      <xdr:row>78</xdr:row>
      <xdr:rowOff>128178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8468"/>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126602</xdr:rowOff>
    </xdr:from>
    <xdr:to>
      <xdr:col>10</xdr:col>
      <xdr:colOff>114300</xdr:colOff>
      <xdr:row>78</xdr:row>
      <xdr:rowOff>128178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99702"/>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75321</xdr:rowOff>
    </xdr:from>
    <xdr:to>
      <xdr:col>24</xdr:col>
      <xdr:colOff>114300</xdr:colOff>
      <xdr:row>79</xdr:row>
      <xdr:rowOff>5471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161698</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76829</xdr:rowOff>
    </xdr:from>
    <xdr:to>
      <xdr:col>20</xdr:col>
      <xdr:colOff>38100</xdr:colOff>
      <xdr:row>79</xdr:row>
      <xdr:rowOff>6979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169556</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74568</xdr:rowOff>
    </xdr:from>
    <xdr:to>
      <xdr:col>15</xdr:col>
      <xdr:colOff>101600</xdr:colOff>
      <xdr:row>79</xdr:row>
      <xdr:rowOff>4718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167295</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77378</xdr:rowOff>
    </xdr:from>
    <xdr:to>
      <xdr:col>10</xdr:col>
      <xdr:colOff>165100</xdr:colOff>
      <xdr:row>79</xdr:row>
      <xdr:rowOff>7528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170105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75802</xdr:rowOff>
    </xdr:from>
    <xdr:to>
      <xdr:col>6</xdr:col>
      <xdr:colOff>38100</xdr:colOff>
      <xdr:row>79</xdr:row>
      <xdr:rowOff>5952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168529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4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18225</xdr:rowOff>
    </xdr:from>
    <xdr:to>
      <xdr:col>24</xdr:col>
      <xdr:colOff>63500</xdr:colOff>
      <xdr:row>95</xdr:row>
      <xdr:rowOff>20269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05975"/>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18225</xdr:rowOff>
    </xdr:from>
    <xdr:to>
      <xdr:col>19</xdr:col>
      <xdr:colOff>177800</xdr:colOff>
      <xdr:row>95</xdr:row>
      <xdr:rowOff>151955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05975"/>
          <a:ext cx="889000" cy="1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151955</xdr:rowOff>
    </xdr:from>
    <xdr:to>
      <xdr:col>15</xdr:col>
      <xdr:colOff>50800</xdr:colOff>
      <xdr:row>95</xdr:row>
      <xdr:rowOff>155753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3970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128715</xdr:rowOff>
    </xdr:from>
    <xdr:to>
      <xdr:col>10</xdr:col>
      <xdr:colOff>114300</xdr:colOff>
      <xdr:row>95</xdr:row>
      <xdr:rowOff>155753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16465"/>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140919</xdr:rowOff>
    </xdr:from>
    <xdr:to>
      <xdr:col>24</xdr:col>
      <xdr:colOff>114300</xdr:colOff>
      <xdr:row>95</xdr:row>
      <xdr:rowOff>71069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163796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138875</xdr:rowOff>
    </xdr:from>
    <xdr:to>
      <xdr:col>20</xdr:col>
      <xdr:colOff>38100</xdr:colOff>
      <xdr:row>95</xdr:row>
      <xdr:rowOff>69025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85552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101155</xdr:rowOff>
    </xdr:from>
    <xdr:to>
      <xdr:col>15</xdr:col>
      <xdr:colOff>101600</xdr:colOff>
      <xdr:row>96</xdr:row>
      <xdr:rowOff>31305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47832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104953</xdr:rowOff>
    </xdr:from>
    <xdr:to>
      <xdr:col>10</xdr:col>
      <xdr:colOff>165100</xdr:colOff>
      <xdr:row>96</xdr:row>
      <xdr:rowOff>35103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77915</xdr:rowOff>
    </xdr:from>
    <xdr:to>
      <xdr:col>6</xdr:col>
      <xdr:colOff>38100</xdr:colOff>
      <xdr:row>96</xdr:row>
      <xdr:rowOff>8065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24592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25575</xdr:rowOff>
    </xdr:from>
    <xdr:to>
      <xdr:col>55</xdr:col>
      <xdr:colOff>0</xdr:colOff>
      <xdr:row>36</xdr:row>
      <xdr:rowOff>155420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54875"/>
          <a:ext cx="838200" cy="4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155420</xdr:rowOff>
    </xdr:from>
    <xdr:to>
      <xdr:col>50</xdr:col>
      <xdr:colOff>114300</xdr:colOff>
      <xdr:row>37</xdr:row>
      <xdr:rowOff>157123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27620"/>
          <a:ext cx="889000" cy="1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157123</xdr:rowOff>
    </xdr:from>
    <xdr:to>
      <xdr:col>45</xdr:col>
      <xdr:colOff>177800</xdr:colOff>
      <xdr:row>38</xdr:row>
      <xdr:rowOff>6758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0773"/>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86718</xdr:rowOff>
    </xdr:from>
    <xdr:to>
      <xdr:col>41</xdr:col>
      <xdr:colOff>50800</xdr:colOff>
      <xdr:row>38</xdr:row>
      <xdr:rowOff>6758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30368"/>
          <a:ext cx="889000" cy="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146225</xdr:rowOff>
    </xdr:from>
    <xdr:to>
      <xdr:col>55</xdr:col>
      <xdr:colOff>50800</xdr:colOff>
      <xdr:row>34</xdr:row>
      <xdr:rowOff>76375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124652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8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104620</xdr:rowOff>
    </xdr:from>
    <xdr:to>
      <xdr:col>50</xdr:col>
      <xdr:colOff>165100</xdr:colOff>
      <xdr:row>37</xdr:row>
      <xdr:rowOff>34770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25897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36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106323</xdr:rowOff>
    </xdr:from>
    <xdr:to>
      <xdr:col>46</xdr:col>
      <xdr:colOff>38100</xdr:colOff>
      <xdr:row>38</xdr:row>
      <xdr:rowOff>36473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27600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127408</xdr:rowOff>
    </xdr:from>
    <xdr:to>
      <xdr:col>41</xdr:col>
      <xdr:colOff>101600</xdr:colOff>
      <xdr:row>38</xdr:row>
      <xdr:rowOff>57558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48685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35918</xdr:rowOff>
    </xdr:from>
    <xdr:to>
      <xdr:col>36</xdr:col>
      <xdr:colOff>165100</xdr:colOff>
      <xdr:row>37</xdr:row>
      <xdr:rowOff>137518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128645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142572</xdr:rowOff>
    </xdr:from>
    <xdr:to>
      <xdr:col>55</xdr:col>
      <xdr:colOff>0</xdr:colOff>
      <xdr:row>59</xdr:row>
      <xdr:rowOff>59696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86672"/>
          <a:ext cx="838200" cy="8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59696</xdr:rowOff>
    </xdr:from>
    <xdr:to>
      <xdr:col>50</xdr:col>
      <xdr:colOff>114300</xdr:colOff>
      <xdr:row>59</xdr:row>
      <xdr:rowOff>62996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75246"/>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168629</xdr:rowOff>
    </xdr:from>
    <xdr:to>
      <xdr:col>45</xdr:col>
      <xdr:colOff>177800</xdr:colOff>
      <xdr:row>59</xdr:row>
      <xdr:rowOff>62996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12729"/>
          <a:ext cx="889000" cy="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168629</xdr:rowOff>
    </xdr:from>
    <xdr:to>
      <xdr:col>41</xdr:col>
      <xdr:colOff>50800</xdr:colOff>
      <xdr:row>59</xdr:row>
      <xdr:rowOff>68276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12729"/>
          <a:ext cx="889000" cy="7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91772</xdr:rowOff>
    </xdr:from>
    <xdr:to>
      <xdr:col>55</xdr:col>
      <xdr:colOff>50800</xdr:colOff>
      <xdr:row>59</xdr:row>
      <xdr:rowOff>21922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6699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8896</xdr:rowOff>
    </xdr:from>
    <xdr:to>
      <xdr:col>50</xdr:col>
      <xdr:colOff>165100</xdr:colOff>
      <xdr:row>59</xdr:row>
      <xdr:rowOff>110496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101623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2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12196</xdr:rowOff>
    </xdr:from>
    <xdr:to>
      <xdr:col>46</xdr:col>
      <xdr:colOff>38100</xdr:colOff>
      <xdr:row>59</xdr:row>
      <xdr:rowOff>113796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1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104923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22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117829</xdr:rowOff>
    </xdr:from>
    <xdr:to>
      <xdr:col>41</xdr:col>
      <xdr:colOff>101600</xdr:colOff>
      <xdr:row>59</xdr:row>
      <xdr:rowOff>47979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39106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17476</xdr:rowOff>
    </xdr:from>
    <xdr:to>
      <xdr:col>36</xdr:col>
      <xdr:colOff>165100</xdr:colOff>
      <xdr:row>59</xdr:row>
      <xdr:rowOff>119076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110203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65895</xdr:rowOff>
    </xdr:from>
    <xdr:to>
      <xdr:col>55</xdr:col>
      <xdr:colOff>0</xdr:colOff>
      <xdr:row>79</xdr:row>
      <xdr:rowOff>98282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10445"/>
          <a:ext cx="83820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94036</xdr:rowOff>
    </xdr:from>
    <xdr:to>
      <xdr:col>50</xdr:col>
      <xdr:colOff>114300</xdr:colOff>
      <xdr:row>79</xdr:row>
      <xdr:rowOff>98282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3858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94036</xdr:rowOff>
    </xdr:from>
    <xdr:to>
      <xdr:col>45</xdr:col>
      <xdr:colOff>177800</xdr:colOff>
      <xdr:row>79</xdr:row>
      <xdr:rowOff>95462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3858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95462</xdr:rowOff>
    </xdr:from>
    <xdr:to>
      <xdr:col>41</xdr:col>
      <xdr:colOff>50800</xdr:colOff>
      <xdr:row>79</xdr:row>
      <xdr:rowOff>96131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40012"/>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15095</xdr:rowOff>
    </xdr:from>
    <xdr:to>
      <xdr:col>55</xdr:col>
      <xdr:colOff>50800</xdr:colOff>
      <xdr:row>79</xdr:row>
      <xdr:rowOff>116695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47482</xdr:rowOff>
    </xdr:from>
    <xdr:to>
      <xdr:col>50</xdr:col>
      <xdr:colOff>165100</xdr:colOff>
      <xdr:row>79</xdr:row>
      <xdr:rowOff>149082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140209</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8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43236</xdr:rowOff>
    </xdr:from>
    <xdr:to>
      <xdr:col>46</xdr:col>
      <xdr:colOff>38100</xdr:colOff>
      <xdr:row>79</xdr:row>
      <xdr:rowOff>144836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135963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8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44662</xdr:rowOff>
    </xdr:from>
    <xdr:to>
      <xdr:col>41</xdr:col>
      <xdr:colOff>101600</xdr:colOff>
      <xdr:row>79</xdr:row>
      <xdr:rowOff>146262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137389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8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45331</xdr:rowOff>
    </xdr:from>
    <xdr:to>
      <xdr:col>36</xdr:col>
      <xdr:colOff>165100</xdr:colOff>
      <xdr:row>79</xdr:row>
      <xdr:rowOff>146931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138058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8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133014</xdr:rowOff>
    </xdr:from>
    <xdr:to>
      <xdr:col>55</xdr:col>
      <xdr:colOff>0</xdr:colOff>
      <xdr:row>97</xdr:row>
      <xdr:rowOff>75589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92214"/>
          <a:ext cx="838200" cy="1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75589</xdr:rowOff>
    </xdr:from>
    <xdr:to>
      <xdr:col>50</xdr:col>
      <xdr:colOff>114300</xdr:colOff>
      <xdr:row>97</xdr:row>
      <xdr:rowOff>104673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06239"/>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103022</xdr:rowOff>
    </xdr:from>
    <xdr:to>
      <xdr:col>45</xdr:col>
      <xdr:colOff>177800</xdr:colOff>
      <xdr:row>97</xdr:row>
      <xdr:rowOff>104673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62222"/>
          <a:ext cx="889000" cy="1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103022</xdr:rowOff>
    </xdr:from>
    <xdr:to>
      <xdr:col>41</xdr:col>
      <xdr:colOff>50800</xdr:colOff>
      <xdr:row>97</xdr:row>
      <xdr:rowOff>117018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62222"/>
          <a:ext cx="889000" cy="18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82214</xdr:rowOff>
    </xdr:from>
    <xdr:to>
      <xdr:col>55</xdr:col>
      <xdr:colOff>50800</xdr:colOff>
      <xdr:row>97</xdr:row>
      <xdr:rowOff>12364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60641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24789</xdr:rowOff>
    </xdr:from>
    <xdr:to>
      <xdr:col>50</xdr:col>
      <xdr:colOff>165100</xdr:colOff>
      <xdr:row>97</xdr:row>
      <xdr:rowOff>126389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117516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53873</xdr:rowOff>
    </xdr:from>
    <xdr:to>
      <xdr:col>46</xdr:col>
      <xdr:colOff>38100</xdr:colOff>
      <xdr:row>97</xdr:row>
      <xdr:rowOff>155473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146600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52222</xdr:rowOff>
    </xdr:from>
    <xdr:to>
      <xdr:col>41</xdr:col>
      <xdr:colOff>101600</xdr:colOff>
      <xdr:row>96</xdr:row>
      <xdr:rowOff>153822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144949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66218</xdr:rowOff>
    </xdr:from>
    <xdr:to>
      <xdr:col>36</xdr:col>
      <xdr:colOff>165100</xdr:colOff>
      <xdr:row>97</xdr:row>
      <xdr:rowOff>167818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55667</xdr:rowOff>
    </xdr:from>
    <xdr:to>
      <xdr:col>85</xdr:col>
      <xdr:colOff>127000</xdr:colOff>
      <xdr:row>37</xdr:row>
      <xdr:rowOff>54907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056417"/>
          <a:ext cx="838200" cy="3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54907</xdr:rowOff>
    </xdr:from>
    <xdr:to>
      <xdr:col>81</xdr:col>
      <xdr:colOff>50800</xdr:colOff>
      <xdr:row>38</xdr:row>
      <xdr:rowOff>24634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98557"/>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24634</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9734"/>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21914</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7014"/>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4867</xdr:rowOff>
    </xdr:from>
    <xdr:to>
      <xdr:col>85</xdr:col>
      <xdr:colOff>177800</xdr:colOff>
      <xdr:row>35</xdr:row>
      <xdr:rowOff>106467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27744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8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4107</xdr:rowOff>
    </xdr:from>
    <xdr:to>
      <xdr:col>81</xdr:col>
      <xdr:colOff>101600</xdr:colOff>
      <xdr:row>37</xdr:row>
      <xdr:rowOff>105707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122234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145284</xdr:rowOff>
    </xdr:from>
    <xdr:to>
      <xdr:col>76</xdr:col>
      <xdr:colOff>165100</xdr:colOff>
      <xdr:row>38</xdr:row>
      <xdr:rowOff>75434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66561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8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142564</xdr:rowOff>
    </xdr:from>
    <xdr:to>
      <xdr:col>67</xdr:col>
      <xdr:colOff>101600</xdr:colOff>
      <xdr:row>38</xdr:row>
      <xdr:rowOff>72713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6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63841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8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158240</xdr:rowOff>
    </xdr:from>
    <xdr:to>
      <xdr:col>85</xdr:col>
      <xdr:colOff>127000</xdr:colOff>
      <xdr:row>75</xdr:row>
      <xdr:rowOff>164379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16990"/>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164379</xdr:rowOff>
    </xdr:from>
    <xdr:to>
      <xdr:col>81</xdr:col>
      <xdr:colOff>50800</xdr:colOff>
      <xdr:row>76</xdr:row>
      <xdr:rowOff>3609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2312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3609</xdr:rowOff>
    </xdr:from>
    <xdr:to>
      <xdr:col>76</xdr:col>
      <xdr:colOff>114300</xdr:colOff>
      <xdr:row>76</xdr:row>
      <xdr:rowOff>85651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3380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85651</xdr:rowOff>
    </xdr:from>
    <xdr:to>
      <xdr:col>71</xdr:col>
      <xdr:colOff>177800</xdr:colOff>
      <xdr:row>76</xdr:row>
      <xdr:rowOff>85773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15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107439</xdr:rowOff>
    </xdr:from>
    <xdr:to>
      <xdr:col>85</xdr:col>
      <xdr:colOff>177800</xdr:colOff>
      <xdr:row>76</xdr:row>
      <xdr:rowOff>37588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66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130316</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113580</xdr:rowOff>
    </xdr:from>
    <xdr:to>
      <xdr:col>81</xdr:col>
      <xdr:colOff>101600</xdr:colOff>
      <xdr:row>76</xdr:row>
      <xdr:rowOff>43731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72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60257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7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124260</xdr:rowOff>
    </xdr:from>
    <xdr:to>
      <xdr:col>76</xdr:col>
      <xdr:colOff>165100</xdr:colOff>
      <xdr:row>76</xdr:row>
      <xdr:rowOff>54409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70937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7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34851</xdr:rowOff>
    </xdr:from>
    <xdr:to>
      <xdr:col>72</xdr:col>
      <xdr:colOff>38100</xdr:colOff>
      <xdr:row>76</xdr:row>
      <xdr:rowOff>136451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34973</xdr:rowOff>
    </xdr:from>
    <xdr:to>
      <xdr:col>67</xdr:col>
      <xdr:colOff>101600</xdr:colOff>
      <xdr:row>76</xdr:row>
      <xdr:rowOff>136573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153100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53815</xdr:rowOff>
    </xdr:from>
    <xdr:to>
      <xdr:col>85</xdr:col>
      <xdr:colOff>127000</xdr:colOff>
      <xdr:row>97</xdr:row>
      <xdr:rowOff>130043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684465"/>
          <a:ext cx="838200" cy="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18146</xdr:rowOff>
    </xdr:from>
    <xdr:to>
      <xdr:col>81</xdr:col>
      <xdr:colOff>50800</xdr:colOff>
      <xdr:row>97</xdr:row>
      <xdr:rowOff>53815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477346"/>
          <a:ext cx="889000" cy="2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18146</xdr:rowOff>
    </xdr:from>
    <xdr:to>
      <xdr:col>76</xdr:col>
      <xdr:colOff>114300</xdr:colOff>
      <xdr:row>97</xdr:row>
      <xdr:rowOff>150585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477346"/>
          <a:ext cx="889000" cy="30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150585</xdr:rowOff>
    </xdr:from>
    <xdr:to>
      <xdr:col>71</xdr:col>
      <xdr:colOff>177800</xdr:colOff>
      <xdr:row>99</xdr:row>
      <xdr:rowOff>34378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81235"/>
          <a:ext cx="889000" cy="2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79243</xdr:rowOff>
    </xdr:from>
    <xdr:to>
      <xdr:col>85</xdr:col>
      <xdr:colOff>177800</xdr:colOff>
      <xdr:row>98</xdr:row>
      <xdr:rowOff>9393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102120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3015</xdr:rowOff>
    </xdr:from>
    <xdr:to>
      <xdr:col>81</xdr:col>
      <xdr:colOff>101600</xdr:colOff>
      <xdr:row>97</xdr:row>
      <xdr:rowOff>104615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121142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40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138796</xdr:rowOff>
    </xdr:from>
    <xdr:to>
      <xdr:col>76</xdr:col>
      <xdr:colOff>165100</xdr:colOff>
      <xdr:row>96</xdr:row>
      <xdr:rowOff>68946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4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85473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20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99785</xdr:rowOff>
    </xdr:from>
    <xdr:to>
      <xdr:col>72</xdr:col>
      <xdr:colOff>38100</xdr:colOff>
      <xdr:row>98</xdr:row>
      <xdr:rowOff>29935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46462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155028</xdr:rowOff>
    </xdr:from>
    <xdr:to>
      <xdr:col>67</xdr:col>
      <xdr:colOff>101600</xdr:colOff>
      <xdr:row>99</xdr:row>
      <xdr:rowOff>85178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76305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125938</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4103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118166</xdr:rowOff>
    </xdr:from>
    <xdr:to>
      <xdr:col>111</xdr:col>
      <xdr:colOff>177800</xdr:colOff>
      <xdr:row>38</xdr:row>
      <xdr:rowOff>125938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3326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111216</xdr:rowOff>
    </xdr:from>
    <xdr:to>
      <xdr:col>107</xdr:col>
      <xdr:colOff>50800</xdr:colOff>
      <xdr:row>38</xdr:row>
      <xdr:rowOff>118166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2631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101341</xdr:rowOff>
    </xdr:from>
    <xdr:to>
      <xdr:col>102</xdr:col>
      <xdr:colOff>114300</xdr:colOff>
      <xdr:row>38</xdr:row>
      <xdr:rowOff>111216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1644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75138</xdr:rowOff>
    </xdr:from>
    <xdr:to>
      <xdr:col>112</xdr:col>
      <xdr:colOff>38100</xdr:colOff>
      <xdr:row>39</xdr:row>
      <xdr:rowOff>5288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167865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67366</xdr:rowOff>
    </xdr:from>
    <xdr:to>
      <xdr:col>107</xdr:col>
      <xdr:colOff>101600</xdr:colOff>
      <xdr:row>38</xdr:row>
      <xdr:rowOff>168966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160093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7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60416</xdr:rowOff>
    </xdr:from>
    <xdr:to>
      <xdr:col>102</xdr:col>
      <xdr:colOff>165100</xdr:colOff>
      <xdr:row>38</xdr:row>
      <xdr:rowOff>162016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153143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50541</xdr:rowOff>
    </xdr:from>
    <xdr:to>
      <xdr:col>98</xdr:col>
      <xdr:colOff>38100</xdr:colOff>
      <xdr:row>38</xdr:row>
      <xdr:rowOff>152141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143268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5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152883</xdr:rowOff>
    </xdr:from>
    <xdr:to>
      <xdr:col>116</xdr:col>
      <xdr:colOff>63500</xdr:colOff>
      <xdr:row>58</xdr:row>
      <xdr:rowOff>164541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96983"/>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152883</xdr:rowOff>
    </xdr:from>
    <xdr:to>
      <xdr:col>111</xdr:col>
      <xdr:colOff>177800</xdr:colOff>
      <xdr:row>58</xdr:row>
      <xdr:rowOff>166370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6983"/>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166370</xdr:rowOff>
    </xdr:from>
    <xdr:to>
      <xdr:col>107</xdr:col>
      <xdr:colOff>50800</xdr:colOff>
      <xdr:row>58</xdr:row>
      <xdr:rowOff>167456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1047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167456</xdr:rowOff>
    </xdr:from>
    <xdr:to>
      <xdr:col>102</xdr:col>
      <xdr:colOff>114300</xdr:colOff>
      <xdr:row>58</xdr:row>
      <xdr:rowOff>168522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15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113741</xdr:rowOff>
    </xdr:from>
    <xdr:to>
      <xdr:col>116</xdr:col>
      <xdr:colOff>114300</xdr:colOff>
      <xdr:row>59</xdr:row>
      <xdr:rowOff>43891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102083</xdr:rowOff>
    </xdr:from>
    <xdr:to>
      <xdr:col>112</xdr:col>
      <xdr:colOff>38100</xdr:colOff>
      <xdr:row>59</xdr:row>
      <xdr:rowOff>32233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48760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2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115570</xdr:rowOff>
    </xdr:from>
    <xdr:to>
      <xdr:col>107</xdr:col>
      <xdr:colOff>101600</xdr:colOff>
      <xdr:row>59</xdr:row>
      <xdr:rowOff>45720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62247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3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116656</xdr:rowOff>
    </xdr:from>
    <xdr:to>
      <xdr:col>102</xdr:col>
      <xdr:colOff>165100</xdr:colOff>
      <xdr:row>59</xdr:row>
      <xdr:rowOff>46806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63333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117722</xdr:rowOff>
    </xdr:from>
    <xdr:to>
      <xdr:col>98</xdr:col>
      <xdr:colOff>38100</xdr:colOff>
      <xdr:row>59</xdr:row>
      <xdr:rowOff>47872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38999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53158</xdr:rowOff>
    </xdr:from>
    <xdr:to>
      <xdr:col>116</xdr:col>
      <xdr:colOff>63500</xdr:colOff>
      <xdr:row>77</xdr:row>
      <xdr:rowOff>64426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54808"/>
          <a:ext cx="8382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7193</xdr:rowOff>
    </xdr:from>
    <xdr:to>
      <xdr:col>111</xdr:col>
      <xdr:colOff>177800</xdr:colOff>
      <xdr:row>77</xdr:row>
      <xdr:rowOff>64426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37393"/>
          <a:ext cx="889000" cy="22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7193</xdr:rowOff>
    </xdr:from>
    <xdr:to>
      <xdr:col>107</xdr:col>
      <xdr:colOff>50800</xdr:colOff>
      <xdr:row>76</xdr:row>
      <xdr:rowOff>117526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037393"/>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117526</xdr:rowOff>
    </xdr:from>
    <xdr:to>
      <xdr:col>102</xdr:col>
      <xdr:colOff>114300</xdr:colOff>
      <xdr:row>77</xdr:row>
      <xdr:rowOff>150543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47726"/>
          <a:ext cx="889000" cy="2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2358</xdr:rowOff>
    </xdr:from>
    <xdr:to>
      <xdr:col>116</xdr:col>
      <xdr:colOff>114300</xdr:colOff>
      <xdr:row>77</xdr:row>
      <xdr:rowOff>103958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152235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13626</xdr:rowOff>
    </xdr:from>
    <xdr:to>
      <xdr:col>112</xdr:col>
      <xdr:colOff>38100</xdr:colOff>
      <xdr:row>77</xdr:row>
      <xdr:rowOff>115226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106353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127843</xdr:rowOff>
    </xdr:from>
    <xdr:to>
      <xdr:col>107</xdr:col>
      <xdr:colOff>101600</xdr:colOff>
      <xdr:row>76</xdr:row>
      <xdr:rowOff>57993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74520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66726</xdr:rowOff>
    </xdr:from>
    <xdr:to>
      <xdr:col>102</xdr:col>
      <xdr:colOff>165100</xdr:colOff>
      <xdr:row>76</xdr:row>
      <xdr:rowOff>168326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159453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99743</xdr:rowOff>
    </xdr:from>
    <xdr:to>
      <xdr:col>98</xdr:col>
      <xdr:colOff>38100</xdr:colOff>
      <xdr:row>78</xdr:row>
      <xdr:rowOff>29893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21020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人件費、物件費、扶助費は前年に引き続き類似団体平均より高い数値を示しており、今後も同程度で推移していく見込みである。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補助費が大幅に増加しているのは特別定額給付金給付事業によるものであり、今後も新型コロナウイルス感染症対策等で行う事業により増減していくと思われる。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災害復旧事業については、令和元年度の災害復旧事業を行っており、今後も類似団体平均より高い水準で推移していくと思われる。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公債費、扶助費などの経常的にかかる費用が類似団体平均を上回っているが、維持補修費や普通建設事業費は抑制しているため、類似団体平均より低い数値となっている。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年度までは類似団体平均より高い水準で推移していくと考える。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6,306
6,286
11.50
6,913,706
6,792,063
56,736
2,587,080
4,835,784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26353</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8553"/>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25209</xdr:rowOff>
    </xdr:from>
    <xdr:to>
      <xdr:col>19</xdr:col>
      <xdr:colOff>177800</xdr:colOff>
      <xdr:row>36</xdr:row>
      <xdr:rowOff>50927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4509"/>
          <a:ext cx="8890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25209</xdr:rowOff>
    </xdr:from>
    <xdr:to>
      <xdr:col>15</xdr:col>
      <xdr:colOff>50800</xdr:colOff>
      <xdr:row>34</xdr:row>
      <xdr:rowOff>50546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450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50546</xdr:rowOff>
    </xdr:from>
    <xdr:to>
      <xdr:col>10</xdr:col>
      <xdr:colOff>114300</xdr:colOff>
      <xdr:row>34</xdr:row>
      <xdr:rowOff>74740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984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147003</xdr:rowOff>
    </xdr:from>
    <xdr:to>
      <xdr:col>24</xdr:col>
      <xdr:colOff>114300</xdr:colOff>
      <xdr:row>36</xdr:row>
      <xdr:rowOff>77153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125430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xdr:rowOff>
    </xdr:from>
    <xdr:to>
      <xdr:col>20</xdr:col>
      <xdr:colOff>38100</xdr:colOff>
      <xdr:row>36</xdr:row>
      <xdr:rowOff>101727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92854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145859</xdr:rowOff>
    </xdr:from>
    <xdr:to>
      <xdr:col>15</xdr:col>
      <xdr:colOff>101600</xdr:colOff>
      <xdr:row>34</xdr:row>
      <xdr:rowOff>76009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92536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171196</xdr:rowOff>
    </xdr:from>
    <xdr:to>
      <xdr:col>10</xdr:col>
      <xdr:colOff>165100</xdr:colOff>
      <xdr:row>34</xdr:row>
      <xdr:rowOff>101346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117873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23940</xdr:rowOff>
    </xdr:from>
    <xdr:to>
      <xdr:col>6</xdr:col>
      <xdr:colOff>38100</xdr:colOff>
      <xdr:row>34</xdr:row>
      <xdr:rowOff>125540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142067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34837</xdr:rowOff>
    </xdr:from>
    <xdr:to>
      <xdr:col>24</xdr:col>
      <xdr:colOff>63500</xdr:colOff>
      <xdr:row>56</xdr:row>
      <xdr:rowOff>157018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36037"/>
          <a:ext cx="838200" cy="1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45813</xdr:rowOff>
    </xdr:from>
    <xdr:to>
      <xdr:col>19</xdr:col>
      <xdr:colOff>177800</xdr:colOff>
      <xdr:row>56</xdr:row>
      <xdr:rowOff>157018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47013"/>
          <a:ext cx="889000" cy="1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45813</xdr:rowOff>
    </xdr:from>
    <xdr:to>
      <xdr:col>15</xdr:col>
      <xdr:colOff>50800</xdr:colOff>
      <xdr:row>57</xdr:row>
      <xdr:rowOff>68534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47013"/>
          <a:ext cx="889000" cy="1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68534</xdr:rowOff>
    </xdr:from>
    <xdr:to>
      <xdr:col>10</xdr:col>
      <xdr:colOff>114300</xdr:colOff>
      <xdr:row>58</xdr:row>
      <xdr:rowOff>112877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1184"/>
          <a:ext cx="889000" cy="2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155487</xdr:rowOff>
    </xdr:from>
    <xdr:to>
      <xdr:col>24</xdr:col>
      <xdr:colOff>114300</xdr:colOff>
      <xdr:row>56</xdr:row>
      <xdr:rowOff>85637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3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106218</xdr:rowOff>
    </xdr:from>
    <xdr:to>
      <xdr:col>20</xdr:col>
      <xdr:colOff>38100</xdr:colOff>
      <xdr:row>57</xdr:row>
      <xdr:rowOff>36368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52895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8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166463</xdr:rowOff>
    </xdr:from>
    <xdr:to>
      <xdr:col>15</xdr:col>
      <xdr:colOff>101600</xdr:colOff>
      <xdr:row>56</xdr:row>
      <xdr:rowOff>96613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113140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17734</xdr:rowOff>
    </xdr:from>
    <xdr:to>
      <xdr:col>10</xdr:col>
      <xdr:colOff>165100</xdr:colOff>
      <xdr:row>57</xdr:row>
      <xdr:rowOff>119334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135861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62077</xdr:rowOff>
    </xdr:from>
    <xdr:to>
      <xdr:col>6</xdr:col>
      <xdr:colOff>38100</xdr:colOff>
      <xdr:row>58</xdr:row>
      <xdr:rowOff>163677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154804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82710</xdr:rowOff>
    </xdr:from>
    <xdr:to>
      <xdr:col>24</xdr:col>
      <xdr:colOff>63500</xdr:colOff>
      <xdr:row>74</xdr:row>
      <xdr:rowOff>59271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98560"/>
          <a:ext cx="838200" cy="14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82710</xdr:rowOff>
    </xdr:from>
    <xdr:to>
      <xdr:col>19</xdr:col>
      <xdr:colOff>177800</xdr:colOff>
      <xdr:row>74</xdr:row>
      <xdr:rowOff>112954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8560"/>
          <a:ext cx="8890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112954</xdr:rowOff>
    </xdr:from>
    <xdr:to>
      <xdr:col>15</xdr:col>
      <xdr:colOff>50800</xdr:colOff>
      <xdr:row>75</xdr:row>
      <xdr:rowOff>34704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0254"/>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34704</xdr:rowOff>
    </xdr:from>
    <xdr:to>
      <xdr:col>10</xdr:col>
      <xdr:colOff>114300</xdr:colOff>
      <xdr:row>76</xdr:row>
      <xdr:rowOff>681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93454"/>
          <a:ext cx="889000" cy="1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8471</xdr:rowOff>
    </xdr:from>
    <xdr:to>
      <xdr:col>24</xdr:col>
      <xdr:colOff>114300</xdr:colOff>
      <xdr:row>74</xdr:row>
      <xdr:rowOff>110071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31348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4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31910</xdr:rowOff>
    </xdr:from>
    <xdr:to>
      <xdr:col>20</xdr:col>
      <xdr:colOff>38100</xdr:colOff>
      <xdr:row>73</xdr:row>
      <xdr:rowOff>133510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150037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2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62154</xdr:rowOff>
    </xdr:from>
    <xdr:to>
      <xdr:col>15</xdr:col>
      <xdr:colOff>101600</xdr:colOff>
      <xdr:row>74</xdr:row>
      <xdr:rowOff>163754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2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155354</xdr:rowOff>
    </xdr:from>
    <xdr:to>
      <xdr:col>10</xdr:col>
      <xdr:colOff>165100</xdr:colOff>
      <xdr:row>75</xdr:row>
      <xdr:rowOff>85504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102031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121331</xdr:rowOff>
    </xdr:from>
    <xdr:to>
      <xdr:col>6</xdr:col>
      <xdr:colOff>38100</xdr:colOff>
      <xdr:row>76</xdr:row>
      <xdr:rowOff>51481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68008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5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24661</xdr:rowOff>
    </xdr:from>
    <xdr:to>
      <xdr:col>24</xdr:col>
      <xdr:colOff>63500</xdr:colOff>
      <xdr:row>98</xdr:row>
      <xdr:rowOff>47389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6761"/>
          <a:ext cx="8382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24661</xdr:rowOff>
    </xdr:from>
    <xdr:to>
      <xdr:col>19</xdr:col>
      <xdr:colOff>177800</xdr:colOff>
      <xdr:row>98</xdr:row>
      <xdr:rowOff>132696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6761"/>
          <a:ext cx="889000" cy="10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132696</xdr:rowOff>
    </xdr:from>
    <xdr:to>
      <xdr:col>15</xdr:col>
      <xdr:colOff>50800</xdr:colOff>
      <xdr:row>98</xdr:row>
      <xdr:rowOff>144238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4796"/>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101239</xdr:rowOff>
    </xdr:from>
    <xdr:to>
      <xdr:col>10</xdr:col>
      <xdr:colOff>114300</xdr:colOff>
      <xdr:row>98</xdr:row>
      <xdr:rowOff>144238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03339"/>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168039</xdr:rowOff>
    </xdr:from>
    <xdr:to>
      <xdr:col>24</xdr:col>
      <xdr:colOff>114300</xdr:colOff>
      <xdr:row>98</xdr:row>
      <xdr:rowOff>98189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127416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145311</xdr:rowOff>
    </xdr:from>
    <xdr:to>
      <xdr:col>20</xdr:col>
      <xdr:colOff>38100</xdr:colOff>
      <xdr:row>98</xdr:row>
      <xdr:rowOff>75461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91988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81896</xdr:rowOff>
    </xdr:from>
    <xdr:to>
      <xdr:col>15</xdr:col>
      <xdr:colOff>101600</xdr:colOff>
      <xdr:row>99</xdr:row>
      <xdr:rowOff>12046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93438</xdr:rowOff>
    </xdr:from>
    <xdr:to>
      <xdr:col>10</xdr:col>
      <xdr:colOff>165100</xdr:colOff>
      <xdr:row>99</xdr:row>
      <xdr:rowOff>23588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50439</xdr:rowOff>
    </xdr:from>
    <xdr:to>
      <xdr:col>6</xdr:col>
      <xdr:colOff>38100</xdr:colOff>
      <xdr:row>98</xdr:row>
      <xdr:rowOff>152039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143166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19914</xdr:rowOff>
    </xdr:from>
    <xdr:to>
      <xdr:col>55</xdr:col>
      <xdr:colOff>0</xdr:colOff>
      <xdr:row>39</xdr:row>
      <xdr:rowOff>20295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64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20295</xdr:rowOff>
    </xdr:from>
    <xdr:to>
      <xdr:col>50</xdr:col>
      <xdr:colOff>114300</xdr:colOff>
      <xdr:row>39</xdr:row>
      <xdr:rowOff>20828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684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21286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737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21286</xdr:rowOff>
    </xdr:from>
    <xdr:to>
      <xdr:col>41</xdr:col>
      <xdr:colOff>50800</xdr:colOff>
      <xdr:row>39</xdr:row>
      <xdr:rowOff>21819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0783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140564</xdr:rowOff>
    </xdr:from>
    <xdr:to>
      <xdr:col>55</xdr:col>
      <xdr:colOff>50800</xdr:colOff>
      <xdr:row>39</xdr:row>
      <xdr:rowOff>70714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140945</xdr:rowOff>
    </xdr:from>
    <xdr:to>
      <xdr:col>50</xdr:col>
      <xdr:colOff>165100</xdr:colOff>
      <xdr:row>39</xdr:row>
      <xdr:rowOff>71095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62222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141936</xdr:rowOff>
    </xdr:from>
    <xdr:to>
      <xdr:col>41</xdr:col>
      <xdr:colOff>101600</xdr:colOff>
      <xdr:row>39</xdr:row>
      <xdr:rowOff>72086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63213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142469</xdr:rowOff>
    </xdr:from>
    <xdr:to>
      <xdr:col>36</xdr:col>
      <xdr:colOff>165100</xdr:colOff>
      <xdr:row>39</xdr:row>
      <xdr:rowOff>72619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63746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136660</xdr:rowOff>
    </xdr:from>
    <xdr:to>
      <xdr:col>55</xdr:col>
      <xdr:colOff>0</xdr:colOff>
      <xdr:row>58</xdr:row>
      <xdr:rowOff>12758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09310"/>
          <a:ext cx="8382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12758</xdr:rowOff>
    </xdr:from>
    <xdr:to>
      <xdr:col>50</xdr:col>
      <xdr:colOff>114300</xdr:colOff>
      <xdr:row>58</xdr:row>
      <xdr:rowOff>125626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56858"/>
          <a:ext cx="889000" cy="1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93142</xdr:rowOff>
    </xdr:from>
    <xdr:to>
      <xdr:col>45</xdr:col>
      <xdr:colOff>177800</xdr:colOff>
      <xdr:row>58</xdr:row>
      <xdr:rowOff>125626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65792"/>
          <a:ext cx="889000" cy="20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93142</xdr:rowOff>
    </xdr:from>
    <xdr:to>
      <xdr:col>41</xdr:col>
      <xdr:colOff>50800</xdr:colOff>
      <xdr:row>58</xdr:row>
      <xdr:rowOff>110020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65792"/>
          <a:ext cx="889000" cy="1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85860</xdr:rowOff>
    </xdr:from>
    <xdr:to>
      <xdr:col>55</xdr:col>
      <xdr:colOff>50800</xdr:colOff>
      <xdr:row>58</xdr:row>
      <xdr:rowOff>16010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64287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133408</xdr:rowOff>
    </xdr:from>
    <xdr:to>
      <xdr:col>50</xdr:col>
      <xdr:colOff>165100</xdr:colOff>
      <xdr:row>58</xdr:row>
      <xdr:rowOff>63558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54685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74826</xdr:rowOff>
    </xdr:from>
    <xdr:to>
      <xdr:col>46</xdr:col>
      <xdr:colOff>38100</xdr:colOff>
      <xdr:row>59</xdr:row>
      <xdr:rowOff>4976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167553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42342</xdr:rowOff>
    </xdr:from>
    <xdr:to>
      <xdr:col>41</xdr:col>
      <xdr:colOff>101600</xdr:colOff>
      <xdr:row>57</xdr:row>
      <xdr:rowOff>143942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135069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59220</xdr:rowOff>
    </xdr:from>
    <xdr:to>
      <xdr:col>36</xdr:col>
      <xdr:colOff>165100</xdr:colOff>
      <xdr:row>58</xdr:row>
      <xdr:rowOff>160820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151947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67005</xdr:rowOff>
    </xdr:from>
    <xdr:to>
      <xdr:col>55</xdr:col>
      <xdr:colOff>0</xdr:colOff>
      <xdr:row>78</xdr:row>
      <xdr:rowOff>93779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68655"/>
          <a:ext cx="838200" cy="1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93779</xdr:rowOff>
    </xdr:from>
    <xdr:to>
      <xdr:col>50</xdr:col>
      <xdr:colOff>114300</xdr:colOff>
      <xdr:row>78</xdr:row>
      <xdr:rowOff>104597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66879"/>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101825</xdr:rowOff>
    </xdr:from>
    <xdr:to>
      <xdr:col>45</xdr:col>
      <xdr:colOff>177800</xdr:colOff>
      <xdr:row>78</xdr:row>
      <xdr:rowOff>104597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74925"/>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96335</xdr:rowOff>
    </xdr:from>
    <xdr:to>
      <xdr:col>41</xdr:col>
      <xdr:colOff>50800</xdr:colOff>
      <xdr:row>78</xdr:row>
      <xdr:rowOff>101825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69435"/>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16205</xdr:rowOff>
    </xdr:from>
    <xdr:to>
      <xdr:col>55</xdr:col>
      <xdr:colOff>50800</xdr:colOff>
      <xdr:row>77</xdr:row>
      <xdr:rowOff>117805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39082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42979</xdr:rowOff>
    </xdr:from>
    <xdr:to>
      <xdr:col>50</xdr:col>
      <xdr:colOff>165100</xdr:colOff>
      <xdr:row>78</xdr:row>
      <xdr:rowOff>144579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135706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53797</xdr:rowOff>
    </xdr:from>
    <xdr:to>
      <xdr:col>46</xdr:col>
      <xdr:colOff>38100</xdr:colOff>
      <xdr:row>78</xdr:row>
      <xdr:rowOff>155397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146524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51025</xdr:rowOff>
    </xdr:from>
    <xdr:to>
      <xdr:col>41</xdr:col>
      <xdr:colOff>101600</xdr:colOff>
      <xdr:row>78</xdr:row>
      <xdr:rowOff>152625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143752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1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45535</xdr:rowOff>
    </xdr:from>
    <xdr:to>
      <xdr:col>36</xdr:col>
      <xdr:colOff>165100</xdr:colOff>
      <xdr:row>78</xdr:row>
      <xdr:rowOff>147135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138262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136809</xdr:rowOff>
    </xdr:from>
    <xdr:to>
      <xdr:col>54</xdr:col>
      <xdr:colOff>189865</xdr:colOff>
      <xdr:row>97</xdr:row>
      <xdr:rowOff>66925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7309"/>
          <a:ext cx="1270" cy="113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66925</xdr:rowOff>
    </xdr:from>
    <xdr:to>
      <xdr:col>55</xdr:col>
      <xdr:colOff>88900</xdr:colOff>
      <xdr:row>97</xdr:row>
      <xdr:rowOff>66925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6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83486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136809</xdr:rowOff>
    </xdr:from>
    <xdr:to>
      <xdr:col>55</xdr:col>
      <xdr:colOff>88900</xdr:colOff>
      <xdr:row>90</xdr:row>
      <xdr:rowOff>136809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138294</xdr:rowOff>
    </xdr:from>
    <xdr:to>
      <xdr:col>55</xdr:col>
      <xdr:colOff>0</xdr:colOff>
      <xdr:row>97</xdr:row>
      <xdr:rowOff>81229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97494"/>
          <a:ext cx="838200" cy="1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64130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18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41253</xdr:rowOff>
    </xdr:from>
    <xdr:to>
      <xdr:col>55</xdr:col>
      <xdr:colOff>50800</xdr:colOff>
      <xdr:row>95</xdr:row>
      <xdr:rowOff>142853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3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57147</xdr:rowOff>
    </xdr:from>
    <xdr:to>
      <xdr:col>50</xdr:col>
      <xdr:colOff>114300</xdr:colOff>
      <xdr:row>97</xdr:row>
      <xdr:rowOff>81229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87797"/>
          <a:ext cx="889000" cy="2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137809</xdr:rowOff>
    </xdr:from>
    <xdr:to>
      <xdr:col>50</xdr:col>
      <xdr:colOff>165100</xdr:colOff>
      <xdr:row>95</xdr:row>
      <xdr:rowOff>67959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25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84486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57147</xdr:rowOff>
    </xdr:from>
    <xdr:to>
      <xdr:col>45</xdr:col>
      <xdr:colOff>177800</xdr:colOff>
      <xdr:row>97</xdr:row>
      <xdr:rowOff>81859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87797"/>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28625</xdr:rowOff>
    </xdr:from>
    <xdr:to>
      <xdr:col>46</xdr:col>
      <xdr:colOff>38100</xdr:colOff>
      <xdr:row>95</xdr:row>
      <xdr:rowOff>130225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31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146752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0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70017</xdr:rowOff>
    </xdr:from>
    <xdr:to>
      <xdr:col>41</xdr:col>
      <xdr:colOff>50800</xdr:colOff>
      <xdr:row>97</xdr:row>
      <xdr:rowOff>81859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0066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53273</xdr:rowOff>
    </xdr:from>
    <xdr:to>
      <xdr:col>41</xdr:col>
      <xdr:colOff>101600</xdr:colOff>
      <xdr:row>95</xdr:row>
      <xdr:rowOff>154873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34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171400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1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42706</xdr:rowOff>
    </xdr:from>
    <xdr:to>
      <xdr:col>36</xdr:col>
      <xdr:colOff>165100</xdr:colOff>
      <xdr:row>95</xdr:row>
      <xdr:rowOff>144306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3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1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87494</xdr:rowOff>
    </xdr:from>
    <xdr:to>
      <xdr:col>55</xdr:col>
      <xdr:colOff>50800</xdr:colOff>
      <xdr:row>97</xdr:row>
      <xdr:rowOff>17644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2421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30429</xdr:rowOff>
    </xdr:from>
    <xdr:to>
      <xdr:col>50</xdr:col>
      <xdr:colOff>165100</xdr:colOff>
      <xdr:row>97</xdr:row>
      <xdr:rowOff>132029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123156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6347</xdr:rowOff>
    </xdr:from>
    <xdr:to>
      <xdr:col>46</xdr:col>
      <xdr:colOff>38100</xdr:colOff>
      <xdr:row>97</xdr:row>
      <xdr:rowOff>107947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99074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31059</xdr:rowOff>
    </xdr:from>
    <xdr:to>
      <xdr:col>41</xdr:col>
      <xdr:colOff>101600</xdr:colOff>
      <xdr:row>97</xdr:row>
      <xdr:rowOff>132659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123786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19217</xdr:rowOff>
    </xdr:from>
    <xdr:to>
      <xdr:col>36</xdr:col>
      <xdr:colOff>165100</xdr:colOff>
      <xdr:row>97</xdr:row>
      <xdr:rowOff>120817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111944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36735</xdr:rowOff>
    </xdr:from>
    <xdr:to>
      <xdr:col>85</xdr:col>
      <xdr:colOff>127000</xdr:colOff>
      <xdr:row>39</xdr:row>
      <xdr:rowOff>30753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80385"/>
          <a:ext cx="838200" cy="3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30753</xdr:rowOff>
    </xdr:from>
    <xdr:to>
      <xdr:col>81</xdr:col>
      <xdr:colOff>50800</xdr:colOff>
      <xdr:row>39</xdr:row>
      <xdr:rowOff>41211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17303"/>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41211</xdr:rowOff>
    </xdr:from>
    <xdr:to>
      <xdr:col>76</xdr:col>
      <xdr:colOff>114300</xdr:colOff>
      <xdr:row>39</xdr:row>
      <xdr:rowOff>69939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27761"/>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67158</xdr:rowOff>
    </xdr:from>
    <xdr:to>
      <xdr:col>71</xdr:col>
      <xdr:colOff>177800</xdr:colOff>
      <xdr:row>39</xdr:row>
      <xdr:rowOff>69939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75370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157385</xdr:rowOff>
    </xdr:from>
    <xdr:to>
      <xdr:col>85</xdr:col>
      <xdr:colOff>177800</xdr:colOff>
      <xdr:row>37</xdr:row>
      <xdr:rowOff>87535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135812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151403</xdr:rowOff>
    </xdr:from>
    <xdr:to>
      <xdr:col>81</xdr:col>
      <xdr:colOff>101600</xdr:colOff>
      <xdr:row>39</xdr:row>
      <xdr:rowOff>81553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72680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161861</xdr:rowOff>
    </xdr:from>
    <xdr:to>
      <xdr:col>76</xdr:col>
      <xdr:colOff>165100</xdr:colOff>
      <xdr:row>39</xdr:row>
      <xdr:rowOff>92011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83138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19139</xdr:rowOff>
    </xdr:from>
    <xdr:to>
      <xdr:col>72</xdr:col>
      <xdr:colOff>38100</xdr:colOff>
      <xdr:row>39</xdr:row>
      <xdr:rowOff>120739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7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111866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16358</xdr:rowOff>
    </xdr:from>
    <xdr:to>
      <xdr:col>67</xdr:col>
      <xdr:colOff>101600</xdr:colOff>
      <xdr:row>39</xdr:row>
      <xdr:rowOff>117958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7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109085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52233</xdr:rowOff>
    </xdr:from>
    <xdr:to>
      <xdr:col>85</xdr:col>
      <xdr:colOff>127000</xdr:colOff>
      <xdr:row>57</xdr:row>
      <xdr:rowOff>97757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24883"/>
          <a:ext cx="8382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97757</xdr:rowOff>
    </xdr:from>
    <xdr:to>
      <xdr:col>81</xdr:col>
      <xdr:colOff>50800</xdr:colOff>
      <xdr:row>57</xdr:row>
      <xdr:rowOff>118486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70407"/>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102246</xdr:rowOff>
    </xdr:from>
    <xdr:to>
      <xdr:col>76</xdr:col>
      <xdr:colOff>114300</xdr:colOff>
      <xdr:row>57</xdr:row>
      <xdr:rowOff>118486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74896"/>
          <a:ext cx="8890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102246</xdr:rowOff>
    </xdr:from>
    <xdr:to>
      <xdr:col>71</xdr:col>
      <xdr:colOff>177800</xdr:colOff>
      <xdr:row>57</xdr:row>
      <xdr:rowOff>150028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74896"/>
          <a:ext cx="889000" cy="4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1433</xdr:rowOff>
    </xdr:from>
    <xdr:to>
      <xdr:col>85</xdr:col>
      <xdr:colOff>177800</xdr:colOff>
      <xdr:row>57</xdr:row>
      <xdr:rowOff>103033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87810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46957</xdr:rowOff>
    </xdr:from>
    <xdr:to>
      <xdr:col>81</xdr:col>
      <xdr:colOff>101600</xdr:colOff>
      <xdr:row>57</xdr:row>
      <xdr:rowOff>148557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139684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67686</xdr:rowOff>
    </xdr:from>
    <xdr:to>
      <xdr:col>76</xdr:col>
      <xdr:colOff>165100</xdr:colOff>
      <xdr:row>57</xdr:row>
      <xdr:rowOff>169286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160413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51446</xdr:rowOff>
    </xdr:from>
    <xdr:to>
      <xdr:col>72</xdr:col>
      <xdr:colOff>38100</xdr:colOff>
      <xdr:row>57</xdr:row>
      <xdr:rowOff>153046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144173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99228</xdr:rowOff>
    </xdr:from>
    <xdr:to>
      <xdr:col>67</xdr:col>
      <xdr:colOff>101600</xdr:colOff>
      <xdr:row>58</xdr:row>
      <xdr:rowOff>29378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20505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55666</xdr:rowOff>
    </xdr:from>
    <xdr:to>
      <xdr:col>85</xdr:col>
      <xdr:colOff>127000</xdr:colOff>
      <xdr:row>77</xdr:row>
      <xdr:rowOff>54907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2914416"/>
          <a:ext cx="838200" cy="3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54907</xdr:rowOff>
    </xdr:from>
    <xdr:to>
      <xdr:col>81</xdr:col>
      <xdr:colOff>50800</xdr:colOff>
      <xdr:row>78</xdr:row>
      <xdr:rowOff>24634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256557"/>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24634</xdr:rowOff>
    </xdr:from>
    <xdr:to>
      <xdr:col>76</xdr:col>
      <xdr:colOff>114300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397734"/>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21913</xdr:rowOff>
    </xdr:from>
    <xdr:to>
      <xdr:col>71</xdr:col>
      <xdr:colOff>177800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39501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4866</xdr:rowOff>
    </xdr:from>
    <xdr:to>
      <xdr:col>85</xdr:col>
      <xdr:colOff>177800</xdr:colOff>
      <xdr:row>75</xdr:row>
      <xdr:rowOff>106466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28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27743</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27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4107</xdr:rowOff>
    </xdr:from>
    <xdr:to>
      <xdr:col>81</xdr:col>
      <xdr:colOff>101600</xdr:colOff>
      <xdr:row>77</xdr:row>
      <xdr:rowOff>105707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2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122234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29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145284</xdr:rowOff>
    </xdr:from>
    <xdr:to>
      <xdr:col>76</xdr:col>
      <xdr:colOff>165100</xdr:colOff>
      <xdr:row>78</xdr:row>
      <xdr:rowOff>75434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66561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43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142563</xdr:rowOff>
    </xdr:from>
    <xdr:to>
      <xdr:col>67</xdr:col>
      <xdr:colOff>101600</xdr:colOff>
      <xdr:row>78</xdr:row>
      <xdr:rowOff>72713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63840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43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158240</xdr:rowOff>
    </xdr:from>
    <xdr:to>
      <xdr:col>85</xdr:col>
      <xdr:colOff>127000</xdr:colOff>
      <xdr:row>95</xdr:row>
      <xdr:rowOff>164379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445990"/>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164379</xdr:rowOff>
    </xdr:from>
    <xdr:to>
      <xdr:col>81</xdr:col>
      <xdr:colOff>50800</xdr:colOff>
      <xdr:row>96</xdr:row>
      <xdr:rowOff>3609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452129"/>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3609</xdr:rowOff>
    </xdr:from>
    <xdr:to>
      <xdr:col>76</xdr:col>
      <xdr:colOff>114300</xdr:colOff>
      <xdr:row>96</xdr:row>
      <xdr:rowOff>85651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46280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85651</xdr:rowOff>
    </xdr:from>
    <xdr:to>
      <xdr:col>71</xdr:col>
      <xdr:colOff>177800</xdr:colOff>
      <xdr:row>96</xdr:row>
      <xdr:rowOff>85773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6544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107440</xdr:rowOff>
    </xdr:from>
    <xdr:to>
      <xdr:col>85</xdr:col>
      <xdr:colOff>177800</xdr:colOff>
      <xdr:row>96</xdr:row>
      <xdr:rowOff>37590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3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130317</xdr:rowOff>
    </xdr:from>
    <xdr:ext cx="599010"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24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113579</xdr:rowOff>
    </xdr:from>
    <xdr:to>
      <xdr:col>81</xdr:col>
      <xdr:colOff>101600</xdr:colOff>
      <xdr:row>96</xdr:row>
      <xdr:rowOff>43729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60256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1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124259</xdr:rowOff>
    </xdr:from>
    <xdr:to>
      <xdr:col>76</xdr:col>
      <xdr:colOff>165100</xdr:colOff>
      <xdr:row>96</xdr:row>
      <xdr:rowOff>54409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4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70936</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1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34851</xdr:rowOff>
    </xdr:from>
    <xdr:to>
      <xdr:col>72</xdr:col>
      <xdr:colOff>38100</xdr:colOff>
      <xdr:row>96</xdr:row>
      <xdr:rowOff>136451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4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152978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34973</xdr:rowOff>
    </xdr:from>
    <xdr:to>
      <xdr:col>67</xdr:col>
      <xdr:colOff>101600</xdr:colOff>
      <xdr:row>96</xdr:row>
      <xdr:rowOff>136573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4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153100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6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77543</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5563943"/>
          <a:ext cx="889000" cy="12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77543</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5563943"/>
          <a:ext cx="889000" cy="12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26743</xdr:rowOff>
    </xdr:from>
    <xdr:to>
      <xdr:col>102</xdr:col>
      <xdr:colOff>165100</xdr:colOff>
      <xdr:row>32</xdr:row>
      <xdr:rowOff>128343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55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144870</xdr:rowOff>
    </xdr:from>
    <xdr:ext cx="534377"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278111" y="52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総務費が増加しているが、これは特別定額給付金給付事業によるものである。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商工費が増加しているが、これは新型コロナウイルス感染症対策に係るプレミアム商品券事業や、休業補償によるものである。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消防費の増加については、防災行政無線施設屋内受信機整備事業によるものである。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災害復旧事業については、令和元年度の災害復旧事業を行っており、今後も類似団体平均より高い水準で推移していくと思われる。</a:t>
          </a:r>
        </a:p>
        <a:p>
          <a:r>
            <a:rPr kumimoji="1" lang="ja-JP" altLang="en-US" sz="1300">
              <a:latin typeface="ＭＳ Ｐゴシック" panose="020B0600070205080204" pitchFamily="50" charset="-128"/>
              <a:ea typeface="ＭＳ Ｐゴシック" panose="020B0600070205080204" pitchFamily="50" charset="-128"/>
            </a:rPr>
            <a:t>公債費については、小中一貫校校舎改築事業に係る地方債の元金償還が大きな比率を占め、償還が終了する令和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年度までは類似団体平均より高い水準で推移していくと考える。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・財政調整基金残高・・・基金残高は増加しているが、標準財政規模も上昇しており、比率としてはは</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・実質収支額・・・標準財政規模額比は</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％減少しており、今後も</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％以下となるよう財政運営を行っていく。</a:t>
          </a:r>
        </a:p>
        <a:p>
          <a:r>
            <a:rPr kumimoji="1" lang="ja-JP" altLang="en-US" sz="1400">
              <a:latin typeface="ＭＳ ゴシック" pitchFamily="49" charset="-128"/>
              <a:ea typeface="ＭＳ ゴシック" pitchFamily="49" charset="-128"/>
            </a:rPr>
            <a:t>・実質単年度収支・・・標準財政規模額比は</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％減少しており、標準財政規模の上昇や前年度の実質収支額が高かったことが要因として挙げられる。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前年に引き続き黒字となっており、国保会計についても黒字となっている。国保税の収納率の向上や特定検診の受診率の向上などにより歳入の確保に努める。今後も赤字とならないよう、適正な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6913706</v>
      </c>
      <c r="BO4" s="464"/>
      <c r="BP4" s="464"/>
      <c r="BQ4" s="464"/>
      <c r="BR4" s="464"/>
      <c r="BS4" s="464"/>
      <c r="BT4" s="464"/>
      <c r="BU4" s="465"/>
      <c r="BV4" s="463">
        <v>5822281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2.2000000000000002</v>
      </c>
      <c r="CU4" s="648"/>
      <c r="CV4" s="648"/>
      <c r="CW4" s="648"/>
      <c r="CX4" s="648"/>
      <c r="CY4" s="648"/>
      <c r="CZ4" s="648"/>
      <c r="DA4" s="649"/>
      <c r="DB4" s="647">
        <v>6.8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6792063</v>
      </c>
      <c r="BO5" s="469"/>
      <c r="BP5" s="469"/>
      <c r="BQ5" s="469"/>
      <c r="BR5" s="469"/>
      <c r="BS5" s="469"/>
      <c r="BT5" s="469"/>
      <c r="BU5" s="470"/>
      <c r="BV5" s="468">
        <v>5607939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94.9</v>
      </c>
      <c r="CU5" s="439"/>
      <c r="CV5" s="439"/>
      <c r="CW5" s="439"/>
      <c r="CX5" s="439"/>
      <c r="CY5" s="439"/>
      <c r="CZ5" s="439"/>
      <c r="DA5" s="440"/>
      <c r="DB5" s="438">
        <v>98.2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121643</v>
      </c>
      <c r="BO6" s="469"/>
      <c r="BP6" s="469"/>
      <c r="BQ6" s="469"/>
      <c r="BR6" s="469"/>
      <c r="BS6" s="469"/>
      <c r="BT6" s="469"/>
      <c r="BU6" s="470"/>
      <c r="BV6" s="468">
        <v>214342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98.3</v>
      </c>
      <c r="CU6" s="622"/>
      <c r="CV6" s="622"/>
      <c r="CW6" s="622"/>
      <c r="CX6" s="622"/>
      <c r="CY6" s="622"/>
      <c r="CZ6" s="622"/>
      <c r="DA6" s="623"/>
      <c r="DB6" s="621">
        <v>101.8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64907</v>
      </c>
      <c r="BO7" s="469"/>
      <c r="BP7" s="469"/>
      <c r="BQ7" s="469"/>
      <c r="BR7" s="469"/>
      <c r="BS7" s="469"/>
      <c r="BT7" s="469"/>
      <c r="BU7" s="470"/>
      <c r="BV7" s="468">
        <v>45820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2587080</v>
      </c>
      <c r="CU7" s="469"/>
      <c r="CV7" s="469"/>
      <c r="CW7" s="469"/>
      <c r="CX7" s="469"/>
      <c r="CY7" s="469"/>
      <c r="CZ7" s="469"/>
      <c r="DA7" s="470"/>
      <c r="DB7" s="468">
        <v>2465312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56736</v>
      </c>
      <c r="BO8" s="469"/>
      <c r="BP8" s="469"/>
      <c r="BQ8" s="469"/>
      <c r="BR8" s="469"/>
      <c r="BS8" s="469"/>
      <c r="BT8" s="469"/>
      <c r="BU8" s="470"/>
      <c r="BV8" s="468">
        <v>168522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6293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-111786</v>
      </c>
      <c r="BO9" s="469"/>
      <c r="BP9" s="469"/>
      <c r="BQ9" s="469"/>
      <c r="BR9" s="469"/>
      <c r="BS9" s="469"/>
      <c r="BT9" s="469"/>
      <c r="BU9" s="470"/>
      <c r="BV9" s="468">
        <v>-7983</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21.4</v>
      </c>
      <c r="CU9" s="439"/>
      <c r="CV9" s="439"/>
      <c r="CW9" s="439"/>
      <c r="CX9" s="439"/>
      <c r="CY9" s="439"/>
      <c r="CZ9" s="439"/>
      <c r="DA9" s="440"/>
      <c r="DB9" s="438">
        <v>21.6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6777</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337</v>
      </c>
      <c r="BO10" s="469"/>
      <c r="BP10" s="469"/>
      <c r="BQ10" s="469"/>
      <c r="BR10" s="469"/>
      <c r="BS10" s="469"/>
      <c r="BT10" s="469"/>
      <c r="BU10" s="470"/>
      <c r="BV10" s="468">
        <v>346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6306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90000</v>
      </c>
      <c r="BO12" s="469"/>
      <c r="BP12" s="469"/>
      <c r="BQ12" s="469"/>
      <c r="BR12" s="469"/>
      <c r="BS12" s="469"/>
      <c r="BT12" s="469"/>
      <c r="BU12" s="470"/>
      <c r="BV12" s="468">
        <v>92935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6286</v>
      </c>
      <c r="S13" s="572"/>
      <c r="T13" s="572"/>
      <c r="U13" s="572"/>
      <c r="V13" s="573"/>
      <c r="W13" s="559" t="s">
        <v>139</v>
      </c>
      <c r="X13" s="481"/>
      <c r="Y13" s="481"/>
      <c r="Z13" s="481"/>
      <c r="AA13" s="481"/>
      <c r="AB13" s="482"/>
      <c r="AC13" s="444">
        <v>178</v>
      </c>
      <c r="AD13" s="445"/>
      <c r="AE13" s="445"/>
      <c r="AF13" s="445"/>
      <c r="AG13" s="446"/>
      <c r="AH13" s="444">
        <v>175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-201449</v>
      </c>
      <c r="BO13" s="469"/>
      <c r="BP13" s="469"/>
      <c r="BQ13" s="469"/>
      <c r="BR13" s="469"/>
      <c r="BS13" s="469"/>
      <c r="BT13" s="469"/>
      <c r="BU13" s="470"/>
      <c r="BV13" s="468">
        <v>-100572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7.8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6409</v>
      </c>
      <c r="S14" s="572"/>
      <c r="T14" s="572"/>
      <c r="U14" s="572"/>
      <c r="V14" s="573"/>
      <c r="W14" s="574"/>
      <c r="X14" s="484"/>
      <c r="Y14" s="484"/>
      <c r="Z14" s="484"/>
      <c r="AA14" s="484"/>
      <c r="AB14" s="485"/>
      <c r="AC14" s="564">
        <v>6.1</v>
      </c>
      <c r="AD14" s="565"/>
      <c r="AE14" s="565"/>
      <c r="AF14" s="565"/>
      <c r="AG14" s="566"/>
      <c r="AH14" s="564">
        <v>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6383</v>
      </c>
      <c r="S15" s="572"/>
      <c r="T15" s="572"/>
      <c r="U15" s="572"/>
      <c r="V15" s="573"/>
      <c r="W15" s="559" t="s">
        <v>148</v>
      </c>
      <c r="X15" s="481"/>
      <c r="Y15" s="481"/>
      <c r="Z15" s="481"/>
      <c r="AA15" s="481"/>
      <c r="AB15" s="482"/>
      <c r="AC15" s="444">
        <v>829</v>
      </c>
      <c r="AD15" s="445"/>
      <c r="AE15" s="445"/>
      <c r="AF15" s="445"/>
      <c r="AG15" s="446"/>
      <c r="AH15" s="444">
        <v>943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727536</v>
      </c>
      <c r="BO15" s="464"/>
      <c r="BP15" s="464"/>
      <c r="BQ15" s="464"/>
      <c r="BR15" s="464"/>
      <c r="BS15" s="464"/>
      <c r="BT15" s="464"/>
      <c r="BU15" s="465"/>
      <c r="BV15" s="463">
        <v>691222</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28.3</v>
      </c>
      <c r="AD16" s="565"/>
      <c r="AE16" s="565"/>
      <c r="AF16" s="565"/>
      <c r="AG16" s="566"/>
      <c r="AH16" s="564">
        <v>30.1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2309121</v>
      </c>
      <c r="BO16" s="469"/>
      <c r="BP16" s="469"/>
      <c r="BQ16" s="469"/>
      <c r="BR16" s="469"/>
      <c r="BS16" s="469"/>
      <c r="BT16" s="469"/>
      <c r="BU16" s="470"/>
      <c r="BV16" s="468">
        <v>2188660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1922</v>
      </c>
      <c r="AD17" s="445"/>
      <c r="AE17" s="445"/>
      <c r="AF17" s="445"/>
      <c r="AG17" s="446"/>
      <c r="AH17" s="444">
        <v>2017</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919252</v>
      </c>
      <c r="BO17" s="469"/>
      <c r="BP17" s="469"/>
      <c r="BQ17" s="469"/>
      <c r="BR17" s="469"/>
      <c r="BS17" s="469"/>
      <c r="BT17" s="469"/>
      <c r="BU17" s="470"/>
      <c r="BV17" s="468">
        <v>877590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11.5</v>
      </c>
      <c r="M18" s="533"/>
      <c r="N18" s="533"/>
      <c r="O18" s="533"/>
      <c r="P18" s="533"/>
      <c r="Q18" s="533"/>
      <c r="R18" s="534"/>
      <c r="S18" s="534"/>
      <c r="T18" s="534"/>
      <c r="U18" s="534"/>
      <c r="V18" s="535"/>
      <c r="W18" s="549"/>
      <c r="X18" s="550"/>
      <c r="Y18" s="550"/>
      <c r="Z18" s="550"/>
      <c r="AA18" s="550"/>
      <c r="AB18" s="560"/>
      <c r="AC18" s="432">
        <v>65.599999999999994</v>
      </c>
      <c r="AD18" s="433"/>
      <c r="AE18" s="433"/>
      <c r="AF18" s="433"/>
      <c r="AG18" s="536"/>
      <c r="AH18" s="432">
        <v>64.3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2408387</v>
      </c>
      <c r="BO18" s="469"/>
      <c r="BP18" s="469"/>
      <c r="BQ18" s="469"/>
      <c r="BR18" s="469"/>
      <c r="BS18" s="469"/>
      <c r="BT18" s="469"/>
      <c r="BU18" s="470"/>
      <c r="BV18" s="468">
        <v>2416370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547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3162486</v>
      </c>
      <c r="BO19" s="469"/>
      <c r="BP19" s="469"/>
      <c r="BQ19" s="469"/>
      <c r="BR19" s="469"/>
      <c r="BS19" s="469"/>
      <c r="BT19" s="469"/>
      <c r="BU19" s="470"/>
      <c r="BV19" s="468">
        <v>3121188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2455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4835784</v>
      </c>
      <c r="BO23" s="469"/>
      <c r="BP23" s="469"/>
      <c r="BQ23" s="469"/>
      <c r="BR23" s="469"/>
      <c r="BS23" s="469"/>
      <c r="BT23" s="469"/>
      <c r="BU23" s="470"/>
      <c r="BV23" s="468">
        <v>4923486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7730</v>
      </c>
      <c r="R24" s="445"/>
      <c r="S24" s="445"/>
      <c r="T24" s="445"/>
      <c r="U24" s="445"/>
      <c r="V24" s="446"/>
      <c r="W24" s="510"/>
      <c r="X24" s="501"/>
      <c r="Y24" s="502"/>
      <c r="Z24" s="441" t="s">
        <v>172</v>
      </c>
      <c r="AA24" s="442"/>
      <c r="AB24" s="442"/>
      <c r="AC24" s="442"/>
      <c r="AD24" s="442"/>
      <c r="AE24" s="442"/>
      <c r="AF24" s="442"/>
      <c r="AG24" s="443"/>
      <c r="AH24" s="444">
        <v>86</v>
      </c>
      <c r="AI24" s="445"/>
      <c r="AJ24" s="445"/>
      <c r="AK24" s="445"/>
      <c r="AL24" s="446"/>
      <c r="AM24" s="444">
        <v>266428</v>
      </c>
      <c r="AN24" s="445"/>
      <c r="AO24" s="445"/>
      <c r="AP24" s="445"/>
      <c r="AQ24" s="445"/>
      <c r="AR24" s="446"/>
      <c r="AS24" s="444">
        <v>3098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4675482</v>
      </c>
      <c r="BO24" s="469"/>
      <c r="BP24" s="469"/>
      <c r="BQ24" s="469"/>
      <c r="BR24" s="469"/>
      <c r="BS24" s="469"/>
      <c r="BT24" s="469"/>
      <c r="BU24" s="470"/>
      <c r="BV24" s="468">
        <v>4755208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6338</v>
      </c>
      <c r="R25" s="445"/>
      <c r="S25" s="445"/>
      <c r="T25" s="445"/>
      <c r="U25" s="445"/>
      <c r="V25" s="446"/>
      <c r="W25" s="510"/>
      <c r="X25" s="501"/>
      <c r="Y25" s="502"/>
      <c r="Z25" s="441" t="s">
        <v>175</v>
      </c>
      <c r="AA25" s="442"/>
      <c r="AB25" s="442"/>
      <c r="AC25" s="442"/>
      <c r="AD25" s="442"/>
      <c r="AE25" s="442"/>
      <c r="AF25" s="442"/>
      <c r="AG25" s="443"/>
      <c r="AH25" s="444" t="s">
        <v>146</v>
      </c>
      <c r="AI25" s="445"/>
      <c r="AJ25" s="445"/>
      <c r="AK25" s="445"/>
      <c r="AL25" s="446"/>
      <c r="AM25" s="444" t="s">
        <v>146</v>
      </c>
      <c r="AN25" s="445"/>
      <c r="AO25" s="445"/>
      <c r="AP25" s="445"/>
      <c r="AQ25" s="445"/>
      <c r="AR25" s="446"/>
      <c r="AS25" s="444" t="s">
        <v>146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362142</v>
      </c>
      <c r="BO25" s="464"/>
      <c r="BP25" s="464"/>
      <c r="BQ25" s="464"/>
      <c r="BR25" s="464"/>
      <c r="BS25" s="464"/>
      <c r="BT25" s="464"/>
      <c r="BU25" s="465"/>
      <c r="BV25" s="463">
        <v>400170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5560</v>
      </c>
      <c r="R26" s="445"/>
      <c r="S26" s="445"/>
      <c r="T26" s="445"/>
      <c r="U26" s="445"/>
      <c r="V26" s="446"/>
      <c r="W26" s="510"/>
      <c r="X26" s="501"/>
      <c r="Y26" s="502"/>
      <c r="Z26" s="441" t="s">
        <v>178</v>
      </c>
      <c r="AA26" s="523"/>
      <c r="AB26" s="523"/>
      <c r="AC26" s="523"/>
      <c r="AD26" s="523"/>
      <c r="AE26" s="523"/>
      <c r="AF26" s="523"/>
      <c r="AG26" s="524"/>
      <c r="AH26" s="444">
        <v>7</v>
      </c>
      <c r="AI26" s="445"/>
      <c r="AJ26" s="445"/>
      <c r="AK26" s="445"/>
      <c r="AL26" s="446"/>
      <c r="AM26" s="444">
        <v>26068</v>
      </c>
      <c r="AN26" s="445"/>
      <c r="AO26" s="445"/>
      <c r="AP26" s="445"/>
      <c r="AQ26" s="445"/>
      <c r="AR26" s="446"/>
      <c r="AS26" s="444">
        <v>3724</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3108</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2584</v>
      </c>
      <c r="R28" s="445"/>
      <c r="S28" s="445"/>
      <c r="T28" s="445"/>
      <c r="U28" s="445"/>
      <c r="V28" s="446"/>
      <c r="W28" s="510"/>
      <c r="X28" s="501"/>
      <c r="Y28" s="502"/>
      <c r="Z28" s="441" t="s">
        <v>186</v>
      </c>
      <c r="AA28" s="442"/>
      <c r="AB28" s="442"/>
      <c r="AC28" s="442"/>
      <c r="AD28" s="442"/>
      <c r="AE28" s="442"/>
      <c r="AF28" s="442"/>
      <c r="AG28" s="443"/>
      <c r="AH28" s="444" t="s">
        <v>146</v>
      </c>
      <c r="AI28" s="445"/>
      <c r="AJ28" s="445"/>
      <c r="AK28" s="445"/>
      <c r="AL28" s="446"/>
      <c r="AM28" s="444" t="s">
        <v>146</v>
      </c>
      <c r="AN28" s="445"/>
      <c r="AO28" s="445"/>
      <c r="AP28" s="445"/>
      <c r="AQ28" s="445"/>
      <c r="AR28" s="446"/>
      <c r="AS28" s="444" t="s">
        <v>146</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1064023</v>
      </c>
      <c r="BO28" s="464"/>
      <c r="BP28" s="464"/>
      <c r="BQ28" s="464"/>
      <c r="BR28" s="464"/>
      <c r="BS28" s="464"/>
      <c r="BT28" s="464"/>
      <c r="BU28" s="465"/>
      <c r="BV28" s="463">
        <v>1063686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6</v>
      </c>
      <c r="M29" s="445"/>
      <c r="N29" s="445"/>
      <c r="O29" s="445"/>
      <c r="P29" s="446"/>
      <c r="Q29" s="444">
        <v>2423</v>
      </c>
      <c r="R29" s="445"/>
      <c r="S29" s="445"/>
      <c r="T29" s="445"/>
      <c r="U29" s="445"/>
      <c r="V29" s="446"/>
      <c r="W29" s="511"/>
      <c r="X29" s="512"/>
      <c r="Y29" s="513"/>
      <c r="Z29" s="441" t="s">
        <v>189</v>
      </c>
      <c r="AA29" s="442"/>
      <c r="AB29" s="442"/>
      <c r="AC29" s="442"/>
      <c r="AD29" s="442"/>
      <c r="AE29" s="442"/>
      <c r="AF29" s="442"/>
      <c r="AG29" s="443"/>
      <c r="AH29" s="444">
        <v>87</v>
      </c>
      <c r="AI29" s="445"/>
      <c r="AJ29" s="445"/>
      <c r="AK29" s="445"/>
      <c r="AL29" s="446"/>
      <c r="AM29" s="444">
        <v>270540</v>
      </c>
      <c r="AN29" s="445"/>
      <c r="AO29" s="445"/>
      <c r="AP29" s="445"/>
      <c r="AQ29" s="445"/>
      <c r="AR29" s="446"/>
      <c r="AS29" s="444">
        <v>3110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323969</v>
      </c>
      <c r="BO29" s="469"/>
      <c r="BP29" s="469"/>
      <c r="BQ29" s="469"/>
      <c r="BR29" s="469"/>
      <c r="BS29" s="469"/>
      <c r="BT29" s="469"/>
      <c r="BU29" s="470"/>
      <c r="BV29" s="468">
        <v>350731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94.8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2537258</v>
      </c>
      <c r="BO30" s="472"/>
      <c r="BP30" s="472"/>
      <c r="BQ30" s="472"/>
      <c r="BR30" s="472"/>
      <c r="BS30" s="472"/>
      <c r="BT30" s="472"/>
      <c r="BU30" s="473"/>
      <c r="BV30" s="471">
        <v>2216770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201</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杵藤地区広域市町村圏組合（一般会計）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灌漑用水ポンプ施設維持管理事業特別会計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杵藤地区広域市町村圏組合（特別会計）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杵島工業用水道企業団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佐賀西部広域水道企業団</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佐賀県西部広域環境組合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佐賀県後期高齢者医療広域連合（一般会計）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11</v>
      </c>
      <c r="BX40" s="427"/>
      <c r="BY40" s="426" t="str">
        <f>IF('各会計、関係団体の財政状況及び健全化判断比率'!B74="","",'各会計、関係団体の財政状況及び健全化判断比率'!B74)</f>
        <v>佐賀県後期高齢者医療広域連合（特別会計）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12</v>
      </c>
      <c r="BX41" s="427"/>
      <c r="BY41" s="426" t="str">
        <f>IF('各会計、関係団体の財政状況及び健全化判断比率'!B75="","",'各会計、関係団体の財政状況及び健全化判断比率'!B75)</f>
        <v>佐賀県市町総合事務組合（一般会計）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13</v>
      </c>
      <c r="BX42" s="427"/>
      <c r="BY42" s="426" t="str">
        <f>IF('各会計、関係団体の財政状況及び健全化判断比率'!B76="","",'各会計、関係団体の財政状況及び健全化判断比率'!B76)</f>
        <v>佐賀県市町総合事務組合（特別会計）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14</v>
      </c>
      <c r="BX43" s="427"/>
      <c r="BY43" s="426" t="str">
        <f>IF('各会計、関係団体の財政状況及び健全化判断比率'!B77="","",'各会計、関係団体の財政状況及び健全化判断比率'!B77)</f>
        <v>杵東地区衛生処理場組合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Yj9LrtXB8eKBOeYQ1XFG8PG6l2SnbmFLz/ZJu2FgUVZ1pH2SCtqDho9x3JiIhoPCvgjeBA+Ff8OmRTUH0Qh0g==" saltValue="DQF0K1vxbxZYdB/dMU0l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9" t="s">
        <v>559</v>
      </c>
      <c r="D34" s="1249"/>
      <c r="E34" s="1250"/>
      <c r="F34" s="32">
        <v>5.43</v>
      </c>
      <c r="G34" s="33">
        <v>4.8</v>
      </c>
      <c r="H34" s="33">
        <v>7.07</v>
      </c>
      <c r="I34" s="33">
        <v>6.83</v>
      </c>
      <c r="J34" s="34">
        <v>2.19</v>
      </c>
      <c r="K34" s="22"/>
      <c r="L34" s="22"/>
      <c r="M34" s="22"/>
      <c r="N34" s="22"/>
      <c r="O34" s="22"/>
      <c r="P34" s="22"/>
    </row>
    <row r="35" spans="1:16" ht="39" customHeight="1" x14ac:dyDescent="0.15">
      <c r="A35" s="22"/>
      <c r="B35" s="35"/>
      <c r="C35" s="1243" t="s">
        <v>560</v>
      </c>
      <c r="D35" s="1244"/>
      <c r="E35" s="1245"/>
      <c r="F35" s="36" t="s">
        <v>561</v>
      </c>
      <c r="G35" s="37">
        <v>2.79</v>
      </c>
      <c r="H35" s="37">
        <v>0</v>
      </c>
      <c r="I35" s="37">
        <v>1.86</v>
      </c>
      <c r="J35" s="38">
        <v>0.3</v>
      </c>
      <c r="K35" s="22"/>
      <c r="L35" s="22"/>
      <c r="M35" s="22"/>
      <c r="N35" s="22"/>
      <c r="O35" s="22"/>
      <c r="P35" s="22"/>
    </row>
    <row r="36" spans="1:16" ht="39" customHeight="1" x14ac:dyDescent="0.15">
      <c r="A36" s="22"/>
      <c r="B36" s="35"/>
      <c r="C36" s="1243" t="s">
        <v>562</v>
      </c>
      <c r="D36" s="1244"/>
      <c r="E36" s="1245"/>
      <c r="F36" s="36">
        <v>0</v>
      </c>
      <c r="G36" s="37">
        <v>0.01</v>
      </c>
      <c r="H36" s="37">
        <v>0</v>
      </c>
      <c r="I36" s="37">
        <v>0</v>
      </c>
      <c r="J36" s="38">
        <v>0</v>
      </c>
      <c r="K36" s="22"/>
      <c r="L36" s="22"/>
      <c r="M36" s="22"/>
      <c r="N36" s="22"/>
      <c r="O36" s="22"/>
      <c r="P36" s="22"/>
    </row>
    <row r="37" spans="1:16" ht="39" customHeight="1" x14ac:dyDescent="0.15">
      <c r="A37" s="22"/>
      <c r="B37" s="35"/>
      <c r="C37" s="1243" t="s">
        <v>563</v>
      </c>
      <c r="D37" s="1244"/>
      <c r="E37" s="1245"/>
      <c r="F37" s="36">
        <v>0</v>
      </c>
      <c r="G37" s="37">
        <v>0</v>
      </c>
      <c r="H37" s="37">
        <v>0</v>
      </c>
      <c r="I37" s="37">
        <v>0</v>
      </c>
      <c r="J37" s="38">
        <v>0</v>
      </c>
      <c r="K37" s="22"/>
      <c r="L37" s="22"/>
      <c r="M37" s="22"/>
      <c r="N37" s="22"/>
      <c r="O37" s="22"/>
      <c r="P37" s="22"/>
    </row>
    <row r="38" spans="1:16" ht="39" customHeight="1" x14ac:dyDescent="0.15">
      <c r="A38" s="22"/>
      <c r="B38" s="35"/>
      <c r="C38" s="1243"/>
      <c r="D38" s="1244"/>
      <c r="E38" s="1245"/>
      <c r="F38" s="36"/>
      <c r="G38" s="37"/>
      <c r="H38" s="37"/>
      <c r="I38" s="37"/>
      <c r="J38" s="38"/>
      <c r="K38" s="22"/>
      <c r="L38" s="22"/>
      <c r="M38" s="22"/>
      <c r="N38" s="22"/>
      <c r="O38" s="22"/>
      <c r="P38" s="22"/>
    </row>
    <row r="39" spans="1:16" ht="39" customHeight="1" x14ac:dyDescent="0.15">
      <c r="A39" s="22"/>
      <c r="B39" s="35"/>
      <c r="C39" s="1243"/>
      <c r="D39" s="1244"/>
      <c r="E39" s="1245"/>
      <c r="F39" s="36"/>
      <c r="G39" s="37"/>
      <c r="H39" s="37"/>
      <c r="I39" s="37"/>
      <c r="J39" s="38"/>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564</v>
      </c>
      <c r="D42" s="1244"/>
      <c r="E42" s="1245"/>
      <c r="F42" s="36" t="s">
        <v>509</v>
      </c>
      <c r="G42" s="37" t="s">
        <v>509</v>
      </c>
      <c r="H42" s="37" t="s">
        <v>509</v>
      </c>
      <c r="I42" s="37" t="s">
        <v>509</v>
      </c>
      <c r="J42" s="38" t="s">
        <v>509</v>
      </c>
      <c r="K42" s="22"/>
      <c r="L42" s="22"/>
      <c r="M42" s="22"/>
      <c r="N42" s="22"/>
      <c r="O42" s="22"/>
      <c r="P42" s="22"/>
    </row>
    <row r="43" spans="1:16" ht="39" customHeight="1" thickBot="1" x14ac:dyDescent="0.2">
      <c r="A43" s="22"/>
      <c r="B43" s="40"/>
      <c r="C43" s="1246" t="s">
        <v>565</v>
      </c>
      <c r="D43" s="1247"/>
      <c r="E43" s="1248"/>
      <c r="F43" s="41">
        <v>17.98</v>
      </c>
      <c r="G43" s="42">
        <v>11.5</v>
      </c>
      <c r="H43" s="42">
        <v>3.54</v>
      </c>
      <c r="I43" s="42">
        <v>4.12</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4I9FPil/tr3XpBKIJxs0NJAx4jvoOwJNAhNj/1zUA/hXE+5OmJ8di4k6aZAiL37xFYL5bY0iS2qPIXUgCPfA==" saltValue="VU56awlpP2hlelArQvY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464</v>
      </c>
      <c r="L45" s="60">
        <v>612</v>
      </c>
      <c r="M45" s="60">
        <v>685</v>
      </c>
      <c r="N45" s="60">
        <v>686</v>
      </c>
      <c r="O45" s="61">
        <v>684</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509</v>
      </c>
      <c r="L46" s="64" t="s">
        <v>509</v>
      </c>
      <c r="M46" s="64" t="s">
        <v>509</v>
      </c>
      <c r="N46" s="64" t="s">
        <v>509</v>
      </c>
      <c r="O46" s="65" t="s">
        <v>509</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509</v>
      </c>
      <c r="L47" s="64" t="s">
        <v>509</v>
      </c>
      <c r="M47" s="64" t="s">
        <v>509</v>
      </c>
      <c r="N47" s="64" t="s">
        <v>509</v>
      </c>
      <c r="O47" s="65" t="s">
        <v>509</v>
      </c>
      <c r="P47" s="48"/>
      <c r="Q47" s="48"/>
      <c r="R47" s="48"/>
      <c r="S47" s="48"/>
      <c r="T47" s="48"/>
      <c r="U47" s="48"/>
    </row>
    <row r="48" spans="1:21" ht="30.75" customHeight="1" x14ac:dyDescent="0.15">
      <c r="A48" s="48"/>
      <c r="B48" s="1271"/>
      <c r="C48" s="1272"/>
      <c r="D48" s="62"/>
      <c r="E48" s="1253" t="s">
        <v>15</v>
      </c>
      <c r="F48" s="1253"/>
      <c r="G48" s="1253"/>
      <c r="H48" s="1253"/>
      <c r="I48" s="1253"/>
      <c r="J48" s="1254"/>
      <c r="K48" s="63">
        <v>22</v>
      </c>
      <c r="L48" s="64">
        <v>9</v>
      </c>
      <c r="M48" s="64">
        <v>7</v>
      </c>
      <c r="N48" s="64">
        <v>5</v>
      </c>
      <c r="O48" s="65" t="s">
        <v>509</v>
      </c>
      <c r="P48" s="48"/>
      <c r="Q48" s="48"/>
      <c r="R48" s="48"/>
      <c r="S48" s="48"/>
      <c r="T48" s="48"/>
      <c r="U48" s="48"/>
    </row>
    <row r="49" spans="1:21" ht="30.75" customHeight="1" x14ac:dyDescent="0.15">
      <c r="A49" s="48"/>
      <c r="B49" s="1271"/>
      <c r="C49" s="1272"/>
      <c r="D49" s="62"/>
      <c r="E49" s="1253" t="s">
        <v>16</v>
      </c>
      <c r="F49" s="1253"/>
      <c r="G49" s="1253"/>
      <c r="H49" s="1253"/>
      <c r="I49" s="1253"/>
      <c r="J49" s="1254"/>
      <c r="K49" s="63">
        <v>12</v>
      </c>
      <c r="L49" s="64">
        <v>13</v>
      </c>
      <c r="M49" s="64">
        <v>23</v>
      </c>
      <c r="N49" s="64">
        <v>28</v>
      </c>
      <c r="O49" s="65">
        <v>27</v>
      </c>
      <c r="P49" s="48"/>
      <c r="Q49" s="48"/>
      <c r="R49" s="48"/>
      <c r="S49" s="48"/>
      <c r="T49" s="48"/>
      <c r="U49" s="48"/>
    </row>
    <row r="50" spans="1:21" ht="30.75" customHeight="1" x14ac:dyDescent="0.15">
      <c r="A50" s="48"/>
      <c r="B50" s="1271"/>
      <c r="C50" s="1272"/>
      <c r="D50" s="62"/>
      <c r="E50" s="1253" t="s">
        <v>17</v>
      </c>
      <c r="F50" s="1253"/>
      <c r="G50" s="1253"/>
      <c r="H50" s="1253"/>
      <c r="I50" s="1253"/>
      <c r="J50" s="1254"/>
      <c r="K50" s="63">
        <v>0</v>
      </c>
      <c r="L50" s="64">
        <v>0</v>
      </c>
      <c r="M50" s="64" t="s">
        <v>509</v>
      </c>
      <c r="N50" s="64" t="s">
        <v>509</v>
      </c>
      <c r="O50" s="65" t="s">
        <v>509</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t="s">
        <v>509</v>
      </c>
      <c r="M51" s="64" t="s">
        <v>509</v>
      </c>
      <c r="N51" s="64" t="s">
        <v>509</v>
      </c>
      <c r="O51" s="65" t="s">
        <v>509</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408</v>
      </c>
      <c r="L52" s="64">
        <v>495</v>
      </c>
      <c r="M52" s="64">
        <v>557</v>
      </c>
      <c r="N52" s="64">
        <v>562</v>
      </c>
      <c r="O52" s="65">
        <v>553</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90</v>
      </c>
      <c r="L53" s="69">
        <v>139</v>
      </c>
      <c r="M53" s="69">
        <v>158</v>
      </c>
      <c r="N53" s="69">
        <v>157</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582</v>
      </c>
      <c r="L57" s="84" t="s">
        <v>509</v>
      </c>
      <c r="M57" s="84" t="s">
        <v>509</v>
      </c>
      <c r="N57" s="84" t="s">
        <v>509</v>
      </c>
      <c r="O57" s="85" t="s">
        <v>509</v>
      </c>
    </row>
    <row r="58" spans="1:21" ht="31.5" customHeight="1" thickBot="1" x14ac:dyDescent="0.2">
      <c r="B58" s="1261"/>
      <c r="C58" s="1262"/>
      <c r="D58" s="1266" t="s">
        <v>27</v>
      </c>
      <c r="E58" s="1267"/>
      <c r="F58" s="1267"/>
      <c r="G58" s="1267"/>
      <c r="H58" s="1267"/>
      <c r="I58" s="1267"/>
      <c r="J58" s="1268"/>
      <c r="K58" s="86" t="s">
        <v>582</v>
      </c>
      <c r="L58" s="87" t="s">
        <v>509</v>
      </c>
      <c r="M58" s="87" t="s">
        <v>509</v>
      </c>
      <c r="N58" s="87" t="s">
        <v>509</v>
      </c>
      <c r="O58" s="88" t="s">
        <v>509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lg2hENXoiqou3b5YkXmC7A6vn8So1SerAn0uy9HHlFBNVRAjDSfStkRa2edtV9vDSolzdXJ7f2N+S8Nkt7ByA==" saltValue="7iY1H018cuVGKoNEPvf1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9" t="s">
        <v>30</v>
      </c>
      <c r="C41" s="1290"/>
      <c r="D41" s="102"/>
      <c r="E41" s="1291" t="s">
        <v>31</v>
      </c>
      <c r="F41" s="1291"/>
      <c r="G41" s="1291"/>
      <c r="H41" s="1292"/>
      <c r="I41" s="103">
        <v>6130</v>
      </c>
      <c r="J41" s="104">
        <v>5812</v>
      </c>
      <c r="K41" s="104">
        <v>5354</v>
      </c>
      <c r="L41" s="104">
        <v>4923</v>
      </c>
      <c r="M41" s="105">
        <v>4836</v>
      </c>
    </row>
    <row r="42" spans="2:13" ht="27.75" customHeight="1" x14ac:dyDescent="0.15">
      <c r="B42" s="1279"/>
      <c r="C42" s="1280"/>
      <c r="D42" s="106"/>
      <c r="E42" s="1283" t="s">
        <v>32</v>
      </c>
      <c r="F42" s="1283"/>
      <c r="G42" s="1283"/>
      <c r="H42" s="1284"/>
      <c r="I42" s="107" t="s">
        <v>509</v>
      </c>
      <c r="J42" s="108" t="s">
        <v>509</v>
      </c>
      <c r="K42" s="108" t="s">
        <v>509</v>
      </c>
      <c r="L42" s="108" t="s">
        <v>509</v>
      </c>
      <c r="M42" s="109" t="s">
        <v>509</v>
      </c>
    </row>
    <row r="43" spans="2:13" ht="27.75" customHeight="1" x14ac:dyDescent="0.15">
      <c r="B43" s="1279"/>
      <c r="C43" s="1280"/>
      <c r="D43" s="106"/>
      <c r="E43" s="1283" t="s">
        <v>33</v>
      </c>
      <c r="F43" s="1283"/>
      <c r="G43" s="1283"/>
      <c r="H43" s="1284"/>
      <c r="I43" s="107">
        <v>203</v>
      </c>
      <c r="J43" s="108">
        <v>71</v>
      </c>
      <c r="K43" s="108">
        <v>83</v>
      </c>
      <c r="L43" s="108">
        <v>68</v>
      </c>
      <c r="M43" s="109" t="s">
        <v>509</v>
      </c>
    </row>
    <row r="44" spans="2:13" ht="27.75" customHeight="1" x14ac:dyDescent="0.15">
      <c r="B44" s="1279"/>
      <c r="C44" s="1280"/>
      <c r="D44" s="106"/>
      <c r="E44" s="1283" t="s">
        <v>34</v>
      </c>
      <c r="F44" s="1283"/>
      <c r="G44" s="1283"/>
      <c r="H44" s="1284"/>
      <c r="I44" s="107">
        <v>449</v>
      </c>
      <c r="J44" s="108">
        <v>438</v>
      </c>
      <c r="K44" s="108">
        <v>427</v>
      </c>
      <c r="L44" s="108">
        <v>389</v>
      </c>
      <c r="M44" s="109">
        <v>353</v>
      </c>
    </row>
    <row r="45" spans="2:13" ht="27.75" customHeight="1" x14ac:dyDescent="0.15">
      <c r="B45" s="1279"/>
      <c r="C45" s="1280"/>
      <c r="D45" s="106"/>
      <c r="E45" s="1283" t="s">
        <v>35</v>
      </c>
      <c r="F45" s="1283"/>
      <c r="G45" s="1283"/>
      <c r="H45" s="1284"/>
      <c r="I45" s="107">
        <v>914</v>
      </c>
      <c r="J45" s="108">
        <v>945</v>
      </c>
      <c r="K45" s="108">
        <v>892</v>
      </c>
      <c r="L45" s="108">
        <v>871</v>
      </c>
      <c r="M45" s="109">
        <v>898</v>
      </c>
    </row>
    <row r="46" spans="2:13" ht="27.75" customHeight="1" x14ac:dyDescent="0.15">
      <c r="B46" s="1279"/>
      <c r="C46" s="1280"/>
      <c r="D46" s="110"/>
      <c r="E46" s="1283" t="s">
        <v>36</v>
      </c>
      <c r="F46" s="1283"/>
      <c r="G46" s="1283"/>
      <c r="H46" s="1284"/>
      <c r="I46" s="107" t="s">
        <v>509</v>
      </c>
      <c r="J46" s="108" t="s">
        <v>509</v>
      </c>
      <c r="K46" s="108" t="s">
        <v>509</v>
      </c>
      <c r="L46" s="108" t="s">
        <v>509</v>
      </c>
      <c r="M46" s="109" t="s">
        <v>509</v>
      </c>
    </row>
    <row r="47" spans="2:13" ht="27.75" customHeight="1" x14ac:dyDescent="0.15">
      <c r="B47" s="1279"/>
      <c r="C47" s="1280"/>
      <c r="D47" s="111"/>
      <c r="E47" s="1293" t="s">
        <v>37</v>
      </c>
      <c r="F47" s="1294"/>
      <c r="G47" s="1294"/>
      <c r="H47" s="1295"/>
      <c r="I47" s="107" t="s">
        <v>509</v>
      </c>
      <c r="J47" s="108" t="s">
        <v>509</v>
      </c>
      <c r="K47" s="108" t="s">
        <v>509</v>
      </c>
      <c r="L47" s="108" t="s">
        <v>509</v>
      </c>
      <c r="M47" s="109" t="s">
        <v>509</v>
      </c>
    </row>
    <row r="48" spans="2:13" ht="27.75" customHeight="1" x14ac:dyDescent="0.15">
      <c r="B48" s="1279"/>
      <c r="C48" s="1280"/>
      <c r="D48" s="106"/>
      <c r="E48" s="1283" t="s">
        <v>38</v>
      </c>
      <c r="F48" s="1283"/>
      <c r="G48" s="1283"/>
      <c r="H48" s="1284"/>
      <c r="I48" s="107" t="s">
        <v>509</v>
      </c>
      <c r="J48" s="108" t="s">
        <v>509</v>
      </c>
      <c r="K48" s="108" t="s">
        <v>509</v>
      </c>
      <c r="L48" s="108" t="s">
        <v>509</v>
      </c>
      <c r="M48" s="109" t="s">
        <v>509</v>
      </c>
    </row>
    <row r="49" spans="2:13" ht="27.75" customHeight="1" x14ac:dyDescent="0.15">
      <c r="B49" s="1281"/>
      <c r="C49" s="1282"/>
      <c r="D49" s="106"/>
      <c r="E49" s="1283" t="s">
        <v>39</v>
      </c>
      <c r="F49" s="1283"/>
      <c r="G49" s="1283"/>
      <c r="H49" s="1284"/>
      <c r="I49" s="107" t="s">
        <v>509</v>
      </c>
      <c r="J49" s="108" t="s">
        <v>509</v>
      </c>
      <c r="K49" s="108" t="s">
        <v>509</v>
      </c>
      <c r="L49" s="108" t="s">
        <v>509</v>
      </c>
      <c r="M49" s="109" t="s">
        <v>509</v>
      </c>
    </row>
    <row r="50" spans="2:13" ht="27.75" customHeight="1" x14ac:dyDescent="0.15">
      <c r="B50" s="1277" t="s">
        <v>40</v>
      </c>
      <c r="C50" s="1278"/>
      <c r="D50" s="112"/>
      <c r="E50" s="1283" t="s">
        <v>41</v>
      </c>
      <c r="F50" s="1283"/>
      <c r="G50" s="1283"/>
      <c r="H50" s="1284"/>
      <c r="I50" s="107">
        <v>1796</v>
      </c>
      <c r="J50" s="108">
        <v>2356</v>
      </c>
      <c r="K50" s="108">
        <v>3171</v>
      </c>
      <c r="L50" s="108">
        <v>3631</v>
      </c>
      <c r="M50" s="109">
        <v>3925</v>
      </c>
    </row>
    <row r="51" spans="2:13" ht="27.75" customHeight="1" x14ac:dyDescent="0.15">
      <c r="B51" s="1279"/>
      <c r="C51" s="1280"/>
      <c r="D51" s="106"/>
      <c r="E51" s="1283" t="s">
        <v>42</v>
      </c>
      <c r="F51" s="1283"/>
      <c r="G51" s="1283"/>
      <c r="H51" s="1284"/>
      <c r="I51" s="107">
        <v>85</v>
      </c>
      <c r="J51" s="108">
        <v>70</v>
      </c>
      <c r="K51" s="108">
        <v>56</v>
      </c>
      <c r="L51" s="108">
        <v>46</v>
      </c>
      <c r="M51" s="109">
        <v>39</v>
      </c>
    </row>
    <row r="52" spans="2:13" ht="27.75" customHeight="1" x14ac:dyDescent="0.15">
      <c r="B52" s="1281"/>
      <c r="C52" s="1282"/>
      <c r="D52" s="106"/>
      <c r="E52" s="1283" t="s">
        <v>43</v>
      </c>
      <c r="F52" s="1283"/>
      <c r="G52" s="1283"/>
      <c r="H52" s="1284"/>
      <c r="I52" s="107">
        <v>4892</v>
      </c>
      <c r="J52" s="108">
        <v>4670</v>
      </c>
      <c r="K52" s="108">
        <v>4347</v>
      </c>
      <c r="L52" s="108">
        <v>3984</v>
      </c>
      <c r="M52" s="109">
        <v>3875</v>
      </c>
    </row>
    <row r="53" spans="2:13" ht="27.75" customHeight="1" thickBot="1" x14ac:dyDescent="0.2">
      <c r="B53" s="1285" t="s">
        <v>44</v>
      </c>
      <c r="C53" s="1286"/>
      <c r="D53" s="113"/>
      <c r="E53" s="1287" t="s">
        <v>45</v>
      </c>
      <c r="F53" s="1287"/>
      <c r="G53" s="1287"/>
      <c r="H53" s="1288"/>
      <c r="I53" s="114">
        <v>923</v>
      </c>
      <c r="J53" s="115">
        <v>169</v>
      </c>
      <c r="K53" s="115">
        <v>-817</v>
      </c>
      <c r="L53" s="115">
        <v>-1409</v>
      </c>
      <c r="M53" s="116">
        <v>-1752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LXeoXnuURcolci+q3AacH08dp8yscLaFAheC9Bcxihh0wmkLnkfo8fGIxzFWPXLlF7iLiPiadSPelLc+KPJ1g==" saltValue="vq2lGSQUwj+JtTFf4ryD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4" t="s">
        <v>48</v>
      </c>
      <c r="D55" s="1304"/>
      <c r="E55" s="1305"/>
      <c r="F55" s="128">
        <v>1066</v>
      </c>
      <c r="G55" s="128">
        <v>1064</v>
      </c>
      <c r="H55" s="129">
        <v>1064</v>
      </c>
    </row>
    <row r="56" spans="2:8" ht="52.5" customHeight="1" x14ac:dyDescent="0.15">
      <c r="B56" s="130"/>
      <c r="C56" s="1306" t="s">
        <v>49</v>
      </c>
      <c r="D56" s="1306"/>
      <c r="E56" s="1307"/>
      <c r="F56" s="131">
        <v>381</v>
      </c>
      <c r="G56" s="131">
        <v>351</v>
      </c>
      <c r="H56" s="132">
        <v>324</v>
      </c>
    </row>
    <row r="57" spans="2:8" ht="53.25" customHeight="1" x14ac:dyDescent="0.15">
      <c r="B57" s="130"/>
      <c r="C57" s="1308" t="s">
        <v>50</v>
      </c>
      <c r="D57" s="1308"/>
      <c r="E57" s="1309"/>
      <c r="F57" s="133">
        <v>1724</v>
      </c>
      <c r="G57" s="133">
        <v>2217</v>
      </c>
      <c r="H57" s="134">
        <v>2537</v>
      </c>
    </row>
    <row r="58" spans="2:8" ht="45.75" customHeight="1" x14ac:dyDescent="0.15">
      <c r="B58" s="135"/>
      <c r="C58" s="1296" t="s">
        <v>583</v>
      </c>
      <c r="D58" s="1297"/>
      <c r="E58" s="1298"/>
      <c r="F58" s="136">
        <v>900</v>
      </c>
      <c r="G58" s="136">
        <v>1384</v>
      </c>
      <c r="H58" s="137">
        <v>1603</v>
      </c>
    </row>
    <row r="59" spans="2:8" ht="45.75" customHeight="1" x14ac:dyDescent="0.15">
      <c r="B59" s="135"/>
      <c r="C59" s="1296" t="s">
        <v>587</v>
      </c>
      <c r="D59" s="1297"/>
      <c r="E59" s="1298"/>
      <c r="F59" s="136">
        <v>69</v>
      </c>
      <c r="G59" s="136">
        <v>169</v>
      </c>
      <c r="H59" s="137">
        <v>259</v>
      </c>
    </row>
    <row r="60" spans="2:8" ht="45.75" customHeight="1" x14ac:dyDescent="0.15">
      <c r="B60" s="135"/>
      <c r="C60" s="1296" t="s">
        <v>584</v>
      </c>
      <c r="D60" s="1297"/>
      <c r="E60" s="1298"/>
      <c r="F60" s="136">
        <v>230</v>
      </c>
      <c r="G60" s="136">
        <v>232</v>
      </c>
      <c r="H60" s="137">
        <v>228</v>
      </c>
    </row>
    <row r="61" spans="2:8" ht="45.75" customHeight="1" x14ac:dyDescent="0.15">
      <c r="B61" s="135"/>
      <c r="C61" s="1296" t="s">
        <v>585</v>
      </c>
      <c r="D61" s="1297"/>
      <c r="E61" s="1298"/>
      <c r="F61" s="136">
        <v>210</v>
      </c>
      <c r="G61" s="136">
        <v>211</v>
      </c>
      <c r="H61" s="137">
        <v>212</v>
      </c>
    </row>
    <row r="62" spans="2:8" ht="45.75" customHeight="1" thickBot="1" x14ac:dyDescent="0.2">
      <c r="B62" s="138"/>
      <c r="C62" s="1299" t="s">
        <v>586</v>
      </c>
      <c r="D62" s="1300"/>
      <c r="E62" s="1301"/>
      <c r="F62" s="139">
        <v>150</v>
      </c>
      <c r="G62" s="139">
        <v>115</v>
      </c>
      <c r="H62" s="140">
        <v>113</v>
      </c>
    </row>
    <row r="63" spans="2:8" ht="52.5" customHeight="1" thickBot="1" x14ac:dyDescent="0.2">
      <c r="B63" s="141"/>
      <c r="C63" s="1302" t="s">
        <v>51</v>
      </c>
      <c r="D63" s="1302"/>
      <c r="E63" s="1303"/>
      <c r="F63" s="142">
        <v>3171</v>
      </c>
      <c r="G63" s="142">
        <v>3631</v>
      </c>
      <c r="H63" s="143">
        <v>3925</v>
      </c>
    </row>
    <row r="64" spans="2:8" ht="15" customHeight="1" x14ac:dyDescent="0.15"/>
  </sheetData>
  <sheetProtection algorithmName="SHA-512" hashValue="QqGqBXVkWsRc5zHin9sarKZAMELsRPSpAWKweLL2tRbz3jz5TpY+i3RCYRttET7PHVnqUKimXuIozsdU88attA==" saltValue="qWMIEq3lFAGoXachBMUg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D6DC-E3E1-4037-8237-4F30C1E29AE0}">
  <sheetPr>
    <pageSetUpPr fitToPage="1"/>
  </sheetPr>
  <dimension ref="A1:WZM160"/>
  <sheetViews>
    <sheetView showGridLines="0" tabSelected="1"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0" t="s">
        <v>598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9"/>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9"/>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9"/>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9"/>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592</v>
      </c>
    </row>
    <row r="50" spans="1:109" ht="13.5" x14ac:dyDescent="0.15">
      <c r="B50" s="389"/>
      <c r="G50" s="1319"/>
      <c r="H50" s="1319"/>
      <c r="I50" s="1319"/>
      <c r="J50" s="1319"/>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89"/>
      <c r="G51" s="1326"/>
      <c r="H51" s="1326"/>
      <c r="I51" s="1328"/>
      <c r="J51" s="1328"/>
      <c r="K51" s="1327"/>
      <c r="L51" s="1327"/>
      <c r="M51" s="1327"/>
      <c r="N51" s="1327"/>
      <c r="AM51" s="396"/>
      <c r="AN51" s="1324" t="s">
        <v>591</v>
      </c>
      <c r="AO51" s="1324"/>
      <c r="AP51" s="1324"/>
      <c r="AQ51" s="1324"/>
      <c r="AR51" s="1324"/>
      <c r="AS51" s="1324"/>
      <c r="AT51" s="1324"/>
      <c r="AU51" s="1324"/>
      <c r="AV51" s="1324"/>
      <c r="AW51" s="1324"/>
      <c r="AX51" s="1324"/>
      <c r="AY51" s="1324"/>
      <c r="AZ51" s="1324"/>
      <c r="BA51" s="1324"/>
      <c r="BB51" s="1324" t="s">
        <v>589</v>
      </c>
      <c r="BC51" s="1324"/>
      <c r="BD51" s="1324"/>
      <c r="BE51" s="1324"/>
      <c r="BF51" s="1324"/>
      <c r="BG51" s="1324"/>
      <c r="BH51" s="1324"/>
      <c r="BI51" s="1324"/>
      <c r="BJ51" s="1324"/>
      <c r="BK51" s="1324"/>
      <c r="BL51" s="1324"/>
      <c r="BM51" s="1324"/>
      <c r="BN51" s="1324"/>
      <c r="BO51" s="1324"/>
      <c r="BP51" s="1325">
        <v>45.9</v>
      </c>
      <c r="BQ51" s="1325"/>
      <c r="BR51" s="1325"/>
      <c r="BS51" s="1325"/>
      <c r="BT51" s="1325"/>
      <c r="BU51" s="1325"/>
      <c r="BV51" s="1325"/>
      <c r="BW51" s="1325"/>
      <c r="BX51" s="1325">
        <v>8.5</v>
      </c>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5" x14ac:dyDescent="0.15">
      <c r="B52" s="389"/>
      <c r="G52" s="1326"/>
      <c r="H52" s="1326"/>
      <c r="I52" s="1328"/>
      <c r="J52" s="1328"/>
      <c r="K52" s="1327"/>
      <c r="L52" s="1327"/>
      <c r="M52" s="1327"/>
      <c r="N52" s="1327"/>
      <c r="AM52" s="39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4"/>
      <c r="B53" s="389"/>
      <c r="G53" s="1326"/>
      <c r="H53" s="1326"/>
      <c r="I53" s="1319"/>
      <c r="J53" s="1319"/>
      <c r="K53" s="1327"/>
      <c r="L53" s="1327"/>
      <c r="M53" s="1327"/>
      <c r="N53" s="1327"/>
      <c r="AM53" s="396"/>
      <c r="AN53" s="1324"/>
      <c r="AO53" s="1324"/>
      <c r="AP53" s="1324"/>
      <c r="AQ53" s="1324"/>
      <c r="AR53" s="1324"/>
      <c r="AS53" s="1324"/>
      <c r="AT53" s="1324"/>
      <c r="AU53" s="1324"/>
      <c r="AV53" s="1324"/>
      <c r="AW53" s="1324"/>
      <c r="AX53" s="1324"/>
      <c r="AY53" s="1324"/>
      <c r="AZ53" s="1324"/>
      <c r="BA53" s="1324"/>
      <c r="BB53" s="1324" t="s">
        <v>595</v>
      </c>
      <c r="BC53" s="1324"/>
      <c r="BD53" s="1324"/>
      <c r="BE53" s="1324"/>
      <c r="BF53" s="1324"/>
      <c r="BG53" s="1324"/>
      <c r="BH53" s="1324"/>
      <c r="BI53" s="1324"/>
      <c r="BJ53" s="1324"/>
      <c r="BK53" s="1324"/>
      <c r="BL53" s="1324"/>
      <c r="BM53" s="1324"/>
      <c r="BN53" s="1324"/>
      <c r="BO53" s="1324"/>
      <c r="BP53" s="1325">
        <v>53.5</v>
      </c>
      <c r="BQ53" s="1325"/>
      <c r="BR53" s="1325"/>
      <c r="BS53" s="1325"/>
      <c r="BT53" s="1325"/>
      <c r="BU53" s="1325"/>
      <c r="BV53" s="1325"/>
      <c r="BW53" s="1325"/>
      <c r="BX53" s="1325">
        <v>55.4</v>
      </c>
      <c r="BY53" s="1325"/>
      <c r="BZ53" s="1325"/>
      <c r="CA53" s="1325"/>
      <c r="CB53" s="1325"/>
      <c r="CC53" s="1325"/>
      <c r="CD53" s="1325"/>
      <c r="CE53" s="1325"/>
      <c r="CF53" s="1325">
        <v>57.3</v>
      </c>
      <c r="CG53" s="1325"/>
      <c r="CH53" s="1325"/>
      <c r="CI53" s="1325"/>
      <c r="CJ53" s="1325"/>
      <c r="CK53" s="1325"/>
      <c r="CL53" s="1325"/>
      <c r="CM53" s="1325"/>
      <c r="CN53" s="1325">
        <v>59.7</v>
      </c>
      <c r="CO53" s="1325"/>
      <c r="CP53" s="1325"/>
      <c r="CQ53" s="1325"/>
      <c r="CR53" s="1325"/>
      <c r="CS53" s="1325"/>
      <c r="CT53" s="1325"/>
      <c r="CU53" s="1325"/>
      <c r="CV53" s="1325">
        <v>63.1</v>
      </c>
      <c r="CW53" s="1325"/>
      <c r="CX53" s="1325"/>
      <c r="CY53" s="1325"/>
      <c r="CZ53" s="1325"/>
      <c r="DA53" s="1325"/>
      <c r="DB53" s="1325"/>
      <c r="DC53" s="1325"/>
    </row>
    <row r="54" spans="1:109" ht="13.5" x14ac:dyDescent="0.15">
      <c r="A54" s="404"/>
      <c r="B54" s="389"/>
      <c r="G54" s="1326"/>
      <c r="H54" s="1326"/>
      <c r="I54" s="1319"/>
      <c r="J54" s="1319"/>
      <c r="K54" s="1327"/>
      <c r="L54" s="1327"/>
      <c r="M54" s="1327"/>
      <c r="N54" s="1327"/>
      <c r="AM54" s="39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4"/>
      <c r="B55" s="389"/>
      <c r="G55" s="1319"/>
      <c r="H55" s="1319"/>
      <c r="I55" s="1319"/>
      <c r="J55" s="1319"/>
      <c r="K55" s="1327"/>
      <c r="L55" s="1327"/>
      <c r="M55" s="1327"/>
      <c r="N55" s="1327"/>
      <c r="AN55" s="1323" t="s">
        <v>590</v>
      </c>
      <c r="AO55" s="1323"/>
      <c r="AP55" s="1323"/>
      <c r="AQ55" s="1323"/>
      <c r="AR55" s="1323"/>
      <c r="AS55" s="1323"/>
      <c r="AT55" s="1323"/>
      <c r="AU55" s="1323"/>
      <c r="AV55" s="1323"/>
      <c r="AW55" s="1323"/>
      <c r="AX55" s="1323"/>
      <c r="AY55" s="1323"/>
      <c r="AZ55" s="1323"/>
      <c r="BA55" s="1323"/>
      <c r="BB55" s="1324" t="s">
        <v>589</v>
      </c>
      <c r="BC55" s="1324"/>
      <c r="BD55" s="1324"/>
      <c r="BE55" s="1324"/>
      <c r="BF55" s="1324"/>
      <c r="BG55" s="1324"/>
      <c r="BH55" s="1324"/>
      <c r="BI55" s="1324"/>
      <c r="BJ55" s="1324"/>
      <c r="BK55" s="1324"/>
      <c r="BL55" s="1324"/>
      <c r="BM55" s="1324"/>
      <c r="BN55" s="1324"/>
      <c r="BO55" s="1324"/>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5">
        <v>3.2</v>
      </c>
      <c r="CO55" s="1325"/>
      <c r="CP55" s="1325"/>
      <c r="CQ55" s="1325"/>
      <c r="CR55" s="1325"/>
      <c r="CS55" s="1325"/>
      <c r="CT55" s="1325"/>
      <c r="CU55" s="1325"/>
      <c r="CV55" s="1325">
        <v>3.4</v>
      </c>
      <c r="CW55" s="1325"/>
      <c r="CX55" s="1325"/>
      <c r="CY55" s="1325"/>
      <c r="CZ55" s="1325"/>
      <c r="DA55" s="1325"/>
      <c r="DB55" s="1325"/>
      <c r="DC55" s="1325"/>
    </row>
    <row r="56" spans="1:109" ht="13.5" x14ac:dyDescent="0.15">
      <c r="A56" s="404"/>
      <c r="B56" s="389"/>
      <c r="G56" s="1319"/>
      <c r="H56" s="1319"/>
      <c r="I56" s="1319"/>
      <c r="J56" s="1319"/>
      <c r="K56" s="1327"/>
      <c r="L56" s="1327"/>
      <c r="M56" s="1327"/>
      <c r="N56" s="1327"/>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4" customFormat="1" ht="13.5" x14ac:dyDescent="0.15">
      <c r="B57" s="410"/>
      <c r="G57" s="1319"/>
      <c r="H57" s="1319"/>
      <c r="I57" s="1329"/>
      <c r="J57" s="1329"/>
      <c r="K57" s="1327"/>
      <c r="L57" s="1327"/>
      <c r="M57" s="1327"/>
      <c r="N57" s="1327"/>
      <c r="AM57" s="388"/>
      <c r="AN57" s="1323"/>
      <c r="AO57" s="1323"/>
      <c r="AP57" s="1323"/>
      <c r="AQ57" s="1323"/>
      <c r="AR57" s="1323"/>
      <c r="AS57" s="1323"/>
      <c r="AT57" s="1323"/>
      <c r="AU57" s="1323"/>
      <c r="AV57" s="1323"/>
      <c r="AW57" s="1323"/>
      <c r="AX57" s="1323"/>
      <c r="AY57" s="1323"/>
      <c r="AZ57" s="1323"/>
      <c r="BA57" s="1323"/>
      <c r="BB57" s="1324" t="s">
        <v>595</v>
      </c>
      <c r="BC57" s="1324"/>
      <c r="BD57" s="1324"/>
      <c r="BE57" s="1324"/>
      <c r="BF57" s="1324"/>
      <c r="BG57" s="1324"/>
      <c r="BH57" s="1324"/>
      <c r="BI57" s="1324"/>
      <c r="BJ57" s="1324"/>
      <c r="BK57" s="1324"/>
      <c r="BL57" s="1324"/>
      <c r="BM57" s="1324"/>
      <c r="BN57" s="1324"/>
      <c r="BO57" s="1324"/>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5">
        <v>63.3</v>
      </c>
      <c r="CO57" s="1325"/>
      <c r="CP57" s="1325"/>
      <c r="CQ57" s="1325"/>
      <c r="CR57" s="1325"/>
      <c r="CS57" s="1325"/>
      <c r="CT57" s="1325"/>
      <c r="CU57" s="1325"/>
      <c r="CV57" s="1325">
        <v>62.8</v>
      </c>
      <c r="CW57" s="1325"/>
      <c r="CX57" s="1325"/>
      <c r="CY57" s="1325"/>
      <c r="CZ57" s="1325"/>
      <c r="DA57" s="1325"/>
      <c r="DB57" s="1325"/>
      <c r="DC57" s="1325"/>
      <c r="DD57" s="415"/>
      <c r="DE57" s="410"/>
    </row>
    <row r="58" spans="1:109" s="404" customFormat="1" ht="13.5" x14ac:dyDescent="0.15">
      <c r="A58" s="388"/>
      <c r="B58" s="410"/>
      <c r="G58" s="1319"/>
      <c r="H58" s="1319"/>
      <c r="I58" s="1329"/>
      <c r="J58" s="1329"/>
      <c r="K58" s="1327"/>
      <c r="L58" s="1327"/>
      <c r="M58" s="1327"/>
      <c r="N58" s="1327"/>
      <c r="AM58" s="388"/>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594</v>
      </c>
    </row>
    <row r="64" spans="1:109" ht="13.5" x14ac:dyDescent="0.15">
      <c r="B64" s="389"/>
      <c r="G64" s="405"/>
      <c r="I64" s="407"/>
      <c r="J64" s="407"/>
      <c r="K64" s="407"/>
      <c r="L64" s="407"/>
      <c r="M64" s="407"/>
      <c r="N64" s="406"/>
      <c r="AM64" s="405"/>
      <c r="AN64" s="405" t="s">
        <v>593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0" t="s">
        <v>599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9"/>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9"/>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9"/>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9"/>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592</v>
      </c>
    </row>
    <row r="72" spans="2:107" ht="13.5" x14ac:dyDescent="0.15">
      <c r="B72" s="389"/>
      <c r="G72" s="1319"/>
      <c r="H72" s="1319"/>
      <c r="I72" s="1319"/>
      <c r="J72" s="1319"/>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ht="13.5" x14ac:dyDescent="0.15">
      <c r="B73" s="389"/>
      <c r="G73" s="1326"/>
      <c r="H73" s="1326"/>
      <c r="I73" s="1326"/>
      <c r="J73" s="1326"/>
      <c r="K73" s="1330"/>
      <c r="L73" s="1330"/>
      <c r="M73" s="1330"/>
      <c r="N73" s="1330"/>
      <c r="AM73" s="396"/>
      <c r="AN73" s="1324" t="s">
        <v>591</v>
      </c>
      <c r="AO73" s="1324"/>
      <c r="AP73" s="1324"/>
      <c r="AQ73" s="1324"/>
      <c r="AR73" s="1324"/>
      <c r="AS73" s="1324"/>
      <c r="AT73" s="1324"/>
      <c r="AU73" s="1324"/>
      <c r="AV73" s="1324"/>
      <c r="AW73" s="1324"/>
      <c r="AX73" s="1324"/>
      <c r="AY73" s="1324"/>
      <c r="AZ73" s="1324"/>
      <c r="BA73" s="1324"/>
      <c r="BB73" s="1324" t="s">
        <v>589</v>
      </c>
      <c r="BC73" s="1324"/>
      <c r="BD73" s="1324"/>
      <c r="BE73" s="1324"/>
      <c r="BF73" s="1324"/>
      <c r="BG73" s="1324"/>
      <c r="BH73" s="1324"/>
      <c r="BI73" s="1324"/>
      <c r="BJ73" s="1324"/>
      <c r="BK73" s="1324"/>
      <c r="BL73" s="1324"/>
      <c r="BM73" s="1324"/>
      <c r="BN73" s="1324"/>
      <c r="BO73" s="1324"/>
      <c r="BP73" s="1325">
        <v>45.9</v>
      </c>
      <c r="BQ73" s="1325"/>
      <c r="BR73" s="1325"/>
      <c r="BS73" s="1325"/>
      <c r="BT73" s="1325"/>
      <c r="BU73" s="1325"/>
      <c r="BV73" s="1325"/>
      <c r="BW73" s="1325"/>
      <c r="BX73" s="1325">
        <v>8.5</v>
      </c>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x14ac:dyDescent="0.15">
      <c r="B74" s="389"/>
      <c r="G74" s="1326"/>
      <c r="H74" s="1326"/>
      <c r="I74" s="1326"/>
      <c r="J74" s="1326"/>
      <c r="K74" s="1330"/>
      <c r="L74" s="1330"/>
      <c r="M74" s="1330"/>
      <c r="N74" s="1330"/>
      <c r="AM74" s="39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9"/>
      <c r="G75" s="1326"/>
      <c r="H75" s="1326"/>
      <c r="I75" s="1319"/>
      <c r="J75" s="1319"/>
      <c r="K75" s="1327"/>
      <c r="L75" s="1327"/>
      <c r="M75" s="1327"/>
      <c r="N75" s="1327"/>
      <c r="AM75" s="396"/>
      <c r="AN75" s="1324"/>
      <c r="AO75" s="1324"/>
      <c r="AP75" s="1324"/>
      <c r="AQ75" s="1324"/>
      <c r="AR75" s="1324"/>
      <c r="AS75" s="1324"/>
      <c r="AT75" s="1324"/>
      <c r="AU75" s="1324"/>
      <c r="AV75" s="1324"/>
      <c r="AW75" s="1324"/>
      <c r="AX75" s="1324"/>
      <c r="AY75" s="1324"/>
      <c r="AZ75" s="1324"/>
      <c r="BA75" s="1324"/>
      <c r="BB75" s="1324" t="s">
        <v>588</v>
      </c>
      <c r="BC75" s="1324"/>
      <c r="BD75" s="1324"/>
      <c r="BE75" s="1324"/>
      <c r="BF75" s="1324"/>
      <c r="BG75" s="1324"/>
      <c r="BH75" s="1324"/>
      <c r="BI75" s="1324"/>
      <c r="BJ75" s="1324"/>
      <c r="BK75" s="1324"/>
      <c r="BL75" s="1324"/>
      <c r="BM75" s="1324"/>
      <c r="BN75" s="1324"/>
      <c r="BO75" s="1324"/>
      <c r="BP75" s="1325">
        <v>5.0999999999999996</v>
      </c>
      <c r="BQ75" s="1325"/>
      <c r="BR75" s="1325"/>
      <c r="BS75" s="1325"/>
      <c r="BT75" s="1325"/>
      <c r="BU75" s="1325"/>
      <c r="BV75" s="1325"/>
      <c r="BW75" s="1325"/>
      <c r="BX75" s="1325">
        <v>5.2</v>
      </c>
      <c r="BY75" s="1325"/>
      <c r="BZ75" s="1325"/>
      <c r="CA75" s="1325"/>
      <c r="CB75" s="1325"/>
      <c r="CC75" s="1325"/>
      <c r="CD75" s="1325"/>
      <c r="CE75" s="1325"/>
      <c r="CF75" s="1325">
        <v>6.5</v>
      </c>
      <c r="CG75" s="1325"/>
      <c r="CH75" s="1325"/>
      <c r="CI75" s="1325"/>
      <c r="CJ75" s="1325"/>
      <c r="CK75" s="1325"/>
      <c r="CL75" s="1325"/>
      <c r="CM75" s="1325"/>
      <c r="CN75" s="1325">
        <v>7.8</v>
      </c>
      <c r="CO75" s="1325"/>
      <c r="CP75" s="1325"/>
      <c r="CQ75" s="1325"/>
      <c r="CR75" s="1325"/>
      <c r="CS75" s="1325"/>
      <c r="CT75" s="1325"/>
      <c r="CU75" s="1325"/>
      <c r="CV75" s="1325">
        <v>8</v>
      </c>
      <c r="CW75" s="1325"/>
      <c r="CX75" s="1325"/>
      <c r="CY75" s="1325"/>
      <c r="CZ75" s="1325"/>
      <c r="DA75" s="1325"/>
      <c r="DB75" s="1325"/>
      <c r="DC75" s="1325"/>
    </row>
    <row r="76" spans="2:107" ht="13.5" x14ac:dyDescent="0.15">
      <c r="B76" s="389"/>
      <c r="G76" s="1326"/>
      <c r="H76" s="1326"/>
      <c r="I76" s="1319"/>
      <c r="J76" s="1319"/>
      <c r="K76" s="1327"/>
      <c r="L76" s="1327"/>
      <c r="M76" s="1327"/>
      <c r="N76" s="1327"/>
      <c r="AM76" s="39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9"/>
      <c r="G77" s="1319"/>
      <c r="H77" s="1319"/>
      <c r="I77" s="1319"/>
      <c r="J77" s="1319"/>
      <c r="K77" s="1330"/>
      <c r="L77" s="1330"/>
      <c r="M77" s="1330"/>
      <c r="N77" s="1330"/>
      <c r="AN77" s="1323" t="s">
        <v>590</v>
      </c>
      <c r="AO77" s="1323"/>
      <c r="AP77" s="1323"/>
      <c r="AQ77" s="1323"/>
      <c r="AR77" s="1323"/>
      <c r="AS77" s="1323"/>
      <c r="AT77" s="1323"/>
      <c r="AU77" s="1323"/>
      <c r="AV77" s="1323"/>
      <c r="AW77" s="1323"/>
      <c r="AX77" s="1323"/>
      <c r="AY77" s="1323"/>
      <c r="AZ77" s="1323"/>
      <c r="BA77" s="1323"/>
      <c r="BB77" s="1324" t="s">
        <v>589</v>
      </c>
      <c r="BC77" s="1324"/>
      <c r="BD77" s="1324"/>
      <c r="BE77" s="1324"/>
      <c r="BF77" s="1324"/>
      <c r="BG77" s="1324"/>
      <c r="BH77" s="1324"/>
      <c r="BI77" s="1324"/>
      <c r="BJ77" s="1324"/>
      <c r="BK77" s="1324"/>
      <c r="BL77" s="1324"/>
      <c r="BM77" s="1324"/>
      <c r="BN77" s="1324"/>
      <c r="BO77" s="1324"/>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ht="13.5" x14ac:dyDescent="0.15">
      <c r="B78" s="389"/>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9"/>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4" t="s">
        <v>588</v>
      </c>
      <c r="BC79" s="1324"/>
      <c r="BD79" s="1324"/>
      <c r="BE79" s="1324"/>
      <c r="BF79" s="1324"/>
      <c r="BG79" s="1324"/>
      <c r="BH79" s="1324"/>
      <c r="BI79" s="1324"/>
      <c r="BJ79" s="1324"/>
      <c r="BK79" s="1324"/>
      <c r="BL79" s="1324"/>
      <c r="BM79" s="1324"/>
      <c r="BN79" s="1324"/>
      <c r="BO79" s="1324"/>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ht="13.5" x14ac:dyDescent="0.15">
      <c r="B80" s="389"/>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gplpUQU58df92rX18V2ZZQlrYFAGnBuhua2Py+htZIBO01B9geh3rYJ5TY9NuOMGLgh+GgSix4Mt/RlrHZLfQ==" saltValue="2DCKLDTaHBCPeua6C5oqt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96CE-1C26-49CE-8351-7D1690486011}">
  <sheetPr>
    <pageSetUpPr fitToPage="1"/>
  </sheetPr>
  <dimension ref="A1:DR125"/>
  <sheetViews>
    <sheetView showGridLines="0" tabSelected="1"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3cLt81wjaEx3hIm1KHQ1c7UH+eGSLSfdOyEXttE2qZWetTvGvnO9y6fjjFISO4eX4O46hCMtlK/4VbEH6z+nRQ==" saltValue="bEfHiNd6i04BFE3RkYbYB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18AF-E6AA-445C-B36A-243F89386106}">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muZabarPHCB550yl1+CLNay4U4U4pmh9qbAE1f4jlm0QXFFoI975YTVjg+cEGBiA89/oOicgHLNOjd5LoozVYA==" saltValue="Tgp3xCa6vH+sOLD7aU3vd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18742</v>
      </c>
      <c r="E3" s="162"/>
      <c r="F3" s="163">
        <v>119882</v>
      </c>
      <c r="G3" s="164"/>
      <c r="H3" s="165"/>
    </row>
    <row r="4" spans="1:8" x14ac:dyDescent="0.15">
      <c r="A4" s="166"/>
      <c r="B4" s="167"/>
      <c r="C4" s="168"/>
      <c r="D4" s="169">
        <v>6493</v>
      </c>
      <c r="E4" s="170"/>
      <c r="F4" s="171">
        <v>66481</v>
      </c>
      <c r="G4" s="172"/>
      <c r="H4" s="173"/>
    </row>
    <row r="5" spans="1:8" x14ac:dyDescent="0.15">
      <c r="A5" s="154" t="s">
        <v>543</v>
      </c>
      <c r="B5" s="159"/>
      <c r="C5" s="160"/>
      <c r="D5" s="161">
        <v>62283</v>
      </c>
      <c r="E5" s="162"/>
      <c r="F5" s="163">
        <v>116162</v>
      </c>
      <c r="G5" s="164"/>
      <c r="H5" s="165"/>
    </row>
    <row r="6" spans="1:8" x14ac:dyDescent="0.15">
      <c r="A6" s="166"/>
      <c r="B6" s="167"/>
      <c r="C6" s="168"/>
      <c r="D6" s="169">
        <v>17620</v>
      </c>
      <c r="E6" s="170"/>
      <c r="F6" s="171">
        <v>61562</v>
      </c>
      <c r="G6" s="172"/>
      <c r="H6" s="173"/>
    </row>
    <row r="7" spans="1:8" x14ac:dyDescent="0.15">
      <c r="A7" s="154" t="s">
        <v>544</v>
      </c>
      <c r="B7" s="159"/>
      <c r="C7" s="160"/>
      <c r="D7" s="161">
        <v>21975</v>
      </c>
      <c r="E7" s="162"/>
      <c r="F7" s="163">
        <v>121449</v>
      </c>
      <c r="G7" s="164"/>
      <c r="H7" s="165"/>
    </row>
    <row r="8" spans="1:8" x14ac:dyDescent="0.15">
      <c r="A8" s="166"/>
      <c r="B8" s="167"/>
      <c r="C8" s="168"/>
      <c r="D8" s="169">
        <v>15350</v>
      </c>
      <c r="E8" s="170"/>
      <c r="F8" s="171">
        <v>62922</v>
      </c>
      <c r="G8" s="172"/>
      <c r="H8" s="173"/>
    </row>
    <row r="9" spans="1:8" x14ac:dyDescent="0.15">
      <c r="A9" s="154" t="s">
        <v>545</v>
      </c>
      <c r="B9" s="159"/>
      <c r="C9" s="160"/>
      <c r="D9" s="161">
        <v>23996</v>
      </c>
      <c r="E9" s="162"/>
      <c r="F9" s="163">
        <v>145139</v>
      </c>
      <c r="G9" s="164"/>
      <c r="H9" s="165"/>
    </row>
    <row r="10" spans="1:8" x14ac:dyDescent="0.15">
      <c r="A10" s="166"/>
      <c r="B10" s="167"/>
      <c r="C10" s="168"/>
      <c r="D10" s="169">
        <v>7586</v>
      </c>
      <c r="E10" s="170"/>
      <c r="F10" s="171">
        <v>83762</v>
      </c>
      <c r="G10" s="172"/>
      <c r="H10" s="173"/>
    </row>
    <row r="11" spans="1:8" x14ac:dyDescent="0.15">
      <c r="A11" s="154" t="s">
        <v>546</v>
      </c>
      <c r="B11" s="159"/>
      <c r="C11" s="160"/>
      <c r="D11" s="161">
        <v>78241</v>
      </c>
      <c r="E11" s="162"/>
      <c r="F11" s="163">
        <v>125391</v>
      </c>
      <c r="G11" s="164"/>
      <c r="H11" s="165"/>
    </row>
    <row r="12" spans="1:8" x14ac:dyDescent="0.15">
      <c r="A12" s="166"/>
      <c r="B12" s="167"/>
      <c r="C12" s="174"/>
      <c r="D12" s="169">
        <v>37062</v>
      </c>
      <c r="E12" s="170"/>
      <c r="F12" s="171">
        <v>68516</v>
      </c>
      <c r="G12" s="172"/>
      <c r="H12" s="173"/>
    </row>
    <row r="13" spans="1:8" x14ac:dyDescent="0.15">
      <c r="A13" s="154"/>
      <c r="B13" s="159"/>
      <c r="C13" s="175"/>
      <c r="D13" s="176">
        <v>41047</v>
      </c>
      <c r="E13" s="177"/>
      <c r="F13" s="178">
        <v>125605</v>
      </c>
      <c r="G13" s="179"/>
      <c r="H13" s="165"/>
    </row>
    <row r="14" spans="1:8" x14ac:dyDescent="0.15">
      <c r="A14" s="166"/>
      <c r="B14" s="167"/>
      <c r="C14" s="168"/>
      <c r="D14" s="169">
        <v>16822</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5.43</v>
      </c>
      <c r="C19" s="180">
        <f>ROUND(VALUE(SUBSTITUTE(実質収支比率等に係る経年分析!G$48,"▲","-")),2)</f>
        <v>4.8</v>
      </c>
      <c r="D19" s="180">
        <f>ROUND(VALUE(SUBSTITUTE(実質収支比率等に係る経年分析!H$48,"▲","-")),2)</f>
        <v>7.08</v>
      </c>
      <c r="E19" s="180">
        <f>ROUND(VALUE(SUBSTITUTE(実質収支比率等に係る経年分析!I$48,"▲","-")),2)</f>
        <v>6.84</v>
      </c>
      <c r="F19" s="180">
        <f>ROUND(VALUE(SUBSTITUTE(実質収支比率等に係る経年分析!J$48,"▲","-")),2)</f>
        <v>2.19</v>
      </c>
    </row>
    <row r="20" spans="1:11" x14ac:dyDescent="0.15">
      <c r="A20" s="180" t="s">
        <v>55</v>
      </c>
      <c r="B20" s="180">
        <f>ROUND(VALUE(SUBSTITUTE(実質収支比率等に係る経年分析!F$47,"▲","-")),2)</f>
        <v>36.450000000000003</v>
      </c>
      <c r="C20" s="180">
        <f>ROUND(VALUE(SUBSTITUTE(実質収支比率等に係る経年分析!G$47,"▲","-")),2)</f>
        <v>35.64</v>
      </c>
      <c r="D20" s="180">
        <f>ROUND(VALUE(SUBSTITUTE(実質収支比率等に係る経年分析!H$47,"▲","-")),2)</f>
        <v>42.76</v>
      </c>
      <c r="E20" s="180">
        <f>ROUND(VALUE(SUBSTITUTE(実質収支比率等に係る経年分析!I$47,"▲","-")),2)</f>
        <v>43.15</v>
      </c>
      <c r="F20" s="180">
        <f>ROUND(VALUE(SUBSTITUTE(実質収支比率等に係る経年分析!J$47,"▲","-")),2)</f>
        <v>41.13</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-3.34</v>
      </c>
      <c r="D21" s="180">
        <f>IF(ISNUMBER(VALUE(SUBSTITUTE(実質収支比率等に係る経年分析!H$49,"▲","-"))),ROUND(VALUE(SUBSTITUTE(実質収支比率等に係る経年分析!H$49,"▲","-")),2),NA())</f>
        <v>7.61</v>
      </c>
      <c r="E21" s="180">
        <f>IF(ISNUMBER(VALUE(SUBSTITUTE(実質収支比率等に係る経年分析!I$49,"▲","-"))),ROUND(VALUE(SUBSTITUTE(実質収支比率等に係る経年分析!I$49,"▲","-")),2),NA())</f>
        <v>-4.08</v>
      </c>
      <c r="F21" s="180">
        <f>IF(ISNUMBER(VALUE(SUBSTITUTE(実質収支比率等に係る経年分析!J$49,"▲","-"))),ROUND(VALUE(SUBSTITUTE(実質収支比率等に係る経年分析!J$49,"▲","-")),2),NA())</f>
        <v>-7.79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灌漑用水ポンプ施設維持管理事業特別会計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4.2699999999999996</v>
      </c>
      <c r="C35" s="181" t="e">
        <f>IF(ROUND(VALUE(SUBSTITUTE(連結実質赤字比率に係る赤字・黒字の構成分析!F$35,"▲", "-")), 2) &gt;= 0, ABS(ROUND(VALUE(SUBSTITUTE(連結実質赤字比率に係る赤字・黒字の構成分析!F$35,"▲", "-")), 2)), NA())</f>
        <v>#N/A</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408</v>
      </c>
      <c r="E42" s="182"/>
      <c r="F42" s="182"/>
      <c r="G42" s="182">
        <f>'実質公債費比率（分子）の構造'!L$52</f>
        <v>495</v>
      </c>
      <c r="H42" s="182"/>
      <c r="I42" s="182"/>
      <c r="J42" s="182">
        <f>'実質公債費比率（分子）の構造'!M$52</f>
        <v>557</v>
      </c>
      <c r="K42" s="182"/>
      <c r="L42" s="182"/>
      <c r="M42" s="182">
        <f>'実質公債費比率（分子）の構造'!N$52</f>
        <v>562</v>
      </c>
      <c r="N42" s="182"/>
      <c r="O42" s="182"/>
      <c r="P42" s="182">
        <f>'実質公債費比率（分子）の構造'!O$52</f>
        <v>553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13</v>
      </c>
      <c r="F45" s="182"/>
      <c r="G45" s="182"/>
      <c r="H45" s="182">
        <f>'実質公債費比率（分子）の構造'!M$49</f>
        <v>23</v>
      </c>
      <c r="I45" s="182"/>
      <c r="J45" s="182"/>
      <c r="K45" s="182">
        <f>'実質公債費比率（分子）の構造'!N$49</f>
        <v>28</v>
      </c>
      <c r="L45" s="182"/>
      <c r="M45" s="182"/>
      <c r="N45" s="182">
        <f>'実質公債費比率（分子）の構造'!O$49</f>
        <v>27</v>
      </c>
      <c r="O45" s="182"/>
      <c r="P45" s="182"/>
    </row>
    <row r="46" spans="1:16" x14ac:dyDescent="0.15">
      <c r="A46" s="182" t="s">
        <v>67</v>
      </c>
      <c r="B46" s="182">
        <f>'実質公債費比率（分子）の構造'!K$48</f>
        <v>22</v>
      </c>
      <c r="C46" s="182"/>
      <c r="D46" s="182"/>
      <c r="E46" s="182">
        <f>'実質公債費比率（分子）の構造'!L$48</f>
        <v>9</v>
      </c>
      <c r="F46" s="182"/>
      <c r="G46" s="182"/>
      <c r="H46" s="182">
        <f>'実質公債費比率（分子）の構造'!M$48</f>
        <v>7</v>
      </c>
      <c r="I46" s="182"/>
      <c r="J46" s="182"/>
      <c r="K46" s="182">
        <f>'実質公債費比率（分子）の構造'!N$48</f>
        <v>5</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464</v>
      </c>
      <c r="C49" s="182"/>
      <c r="D49" s="182"/>
      <c r="E49" s="182">
        <f>'実質公債費比率（分子）の構造'!L$45</f>
        <v>612</v>
      </c>
      <c r="F49" s="182"/>
      <c r="G49" s="182"/>
      <c r="H49" s="182">
        <f>'実質公債費比率（分子）の構造'!M$45</f>
        <v>685</v>
      </c>
      <c r="I49" s="182"/>
      <c r="J49" s="182"/>
      <c r="K49" s="182">
        <f>'実質公債費比率（分子）の構造'!N$45</f>
        <v>686</v>
      </c>
      <c r="L49" s="182"/>
      <c r="M49" s="182"/>
      <c r="N49" s="182">
        <f>'実質公債費比率（分子）の構造'!O$45</f>
        <v>684</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158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4892</v>
      </c>
      <c r="E56" s="181"/>
      <c r="F56" s="181"/>
      <c r="G56" s="181">
        <f>'将来負担比率（分子）の構造'!J$52</f>
        <v>4670</v>
      </c>
      <c r="H56" s="181"/>
      <c r="I56" s="181"/>
      <c r="J56" s="181">
        <f>'将来負担比率（分子）の構造'!K$52</f>
        <v>4347</v>
      </c>
      <c r="K56" s="181"/>
      <c r="L56" s="181"/>
      <c r="M56" s="181">
        <f>'将来負担比率（分子）の構造'!L$52</f>
        <v>3984</v>
      </c>
      <c r="N56" s="181"/>
      <c r="O56" s="181"/>
      <c r="P56" s="181">
        <f>'将来負担比率（分子）の構造'!M$52</f>
        <v>3875</v>
      </c>
    </row>
    <row r="57" spans="1:16" x14ac:dyDescent="0.15">
      <c r="A57" s="181" t="s">
        <v>42</v>
      </c>
      <c r="B57" s="181"/>
      <c r="C57" s="181"/>
      <c r="D57" s="181">
        <f>'将来負担比率（分子）の構造'!I$51</f>
        <v>85</v>
      </c>
      <c r="E57" s="181"/>
      <c r="F57" s="181"/>
      <c r="G57" s="181">
        <f>'将来負担比率（分子）の構造'!J$51</f>
        <v>70</v>
      </c>
      <c r="H57" s="181"/>
      <c r="I57" s="181"/>
      <c r="J57" s="181">
        <f>'将来負担比率（分子）の構造'!K$51</f>
        <v>56</v>
      </c>
      <c r="K57" s="181"/>
      <c r="L57" s="181"/>
      <c r="M57" s="181">
        <f>'将来負担比率（分子）の構造'!L$51</f>
        <v>46</v>
      </c>
      <c r="N57" s="181"/>
      <c r="O57" s="181"/>
      <c r="P57" s="181">
        <f>'将来負担比率（分子）の構造'!M$51</f>
        <v>39</v>
      </c>
    </row>
    <row r="58" spans="1:16" x14ac:dyDescent="0.15">
      <c r="A58" s="181" t="s">
        <v>41</v>
      </c>
      <c r="B58" s="181"/>
      <c r="C58" s="181"/>
      <c r="D58" s="181">
        <f>'将来負担比率（分子）の構造'!I$50</f>
        <v>1796</v>
      </c>
      <c r="E58" s="181"/>
      <c r="F58" s="181"/>
      <c r="G58" s="181">
        <f>'将来負担比率（分子）の構造'!J$50</f>
        <v>2356</v>
      </c>
      <c r="H58" s="181"/>
      <c r="I58" s="181"/>
      <c r="J58" s="181">
        <f>'将来負担比率（分子）の構造'!K$50</f>
        <v>3171</v>
      </c>
      <c r="K58" s="181"/>
      <c r="L58" s="181"/>
      <c r="M58" s="181">
        <f>'将来負担比率（分子）の構造'!L$50</f>
        <v>3631</v>
      </c>
      <c r="N58" s="181"/>
      <c r="O58" s="181"/>
      <c r="P58" s="181">
        <f>'将来負担比率（分子）の構造'!M$50</f>
        <v>3925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914</v>
      </c>
      <c r="C62" s="181"/>
      <c r="D62" s="181"/>
      <c r="E62" s="181">
        <f>'将来負担比率（分子）の構造'!J$45</f>
        <v>945</v>
      </c>
      <c r="F62" s="181"/>
      <c r="G62" s="181"/>
      <c r="H62" s="181">
        <f>'将来負担比率（分子）の構造'!K$45</f>
        <v>892</v>
      </c>
      <c r="I62" s="181"/>
      <c r="J62" s="181"/>
      <c r="K62" s="181">
        <f>'将来負担比率（分子）の構造'!L$45</f>
        <v>871</v>
      </c>
      <c r="L62" s="181"/>
      <c r="M62" s="181"/>
      <c r="N62" s="181">
        <f>'将来負担比率（分子）の構造'!M$45</f>
        <v>898</v>
      </c>
      <c r="O62" s="181"/>
      <c r="P62" s="181"/>
    </row>
    <row r="63" spans="1:16" x14ac:dyDescent="0.15">
      <c r="A63" s="181" t="s">
        <v>34</v>
      </c>
      <c r="B63" s="181">
        <f>'将来負担比率（分子）の構造'!I$44</f>
        <v>449</v>
      </c>
      <c r="C63" s="181"/>
      <c r="D63" s="181"/>
      <c r="E63" s="181">
        <f>'将来負担比率（分子）の構造'!J$44</f>
        <v>438</v>
      </c>
      <c r="F63" s="181"/>
      <c r="G63" s="181"/>
      <c r="H63" s="181">
        <f>'将来負担比率（分子）の構造'!K$44</f>
        <v>427</v>
      </c>
      <c r="I63" s="181"/>
      <c r="J63" s="181"/>
      <c r="K63" s="181">
        <f>'将来負担比率（分子）の構造'!L$44</f>
        <v>389</v>
      </c>
      <c r="L63" s="181"/>
      <c r="M63" s="181"/>
      <c r="N63" s="181">
        <f>'将来負担比率（分子）の構造'!M$44</f>
        <v>353</v>
      </c>
      <c r="O63" s="181"/>
      <c r="P63" s="181"/>
    </row>
    <row r="64" spans="1:16" x14ac:dyDescent="0.15">
      <c r="A64" s="181" t="s">
        <v>33</v>
      </c>
      <c r="B64" s="181">
        <f>'将来負担比率（分子）の構造'!I$43</f>
        <v>203</v>
      </c>
      <c r="C64" s="181"/>
      <c r="D64" s="181"/>
      <c r="E64" s="181">
        <f>'将来負担比率（分子）の構造'!J$43</f>
        <v>71</v>
      </c>
      <c r="F64" s="181"/>
      <c r="G64" s="181"/>
      <c r="H64" s="181">
        <f>'将来負担比率（分子）の構造'!K$43</f>
        <v>83</v>
      </c>
      <c r="I64" s="181"/>
      <c r="J64" s="181"/>
      <c r="K64" s="181">
        <f>'将来負担比率（分子）の構造'!L$43</f>
        <v>68</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6130</v>
      </c>
      <c r="C66" s="181"/>
      <c r="D66" s="181"/>
      <c r="E66" s="181">
        <f>'将来負担比率（分子）の構造'!J$41</f>
        <v>5812</v>
      </c>
      <c r="F66" s="181"/>
      <c r="G66" s="181"/>
      <c r="H66" s="181">
        <f>'将来負担比率（分子）の構造'!K$41</f>
        <v>5354</v>
      </c>
      <c r="I66" s="181"/>
      <c r="J66" s="181"/>
      <c r="K66" s="181">
        <f>'将来負担比率（分子）の構造'!L$41</f>
        <v>4923</v>
      </c>
      <c r="L66" s="181"/>
      <c r="M66" s="181"/>
      <c r="N66" s="181">
        <f>'将来負担比率（分子）の構造'!M$41</f>
        <v>4836</v>
      </c>
      <c r="O66" s="181"/>
      <c r="P66" s="181"/>
    </row>
    <row r="67" spans="1:16" x14ac:dyDescent="0.15">
      <c r="A67" s="181" t="s">
        <v>75</v>
      </c>
      <c r="B67" s="181" t="e">
        <f>NA()</f>
        <v>#N/A</v>
      </c>
      <c r="C67" s="181">
        <f>IF(ISNUMBER('将来負担比率（分子）の構造'!I$53), IF('将来負担比率（分子）の構造'!I$53 &lt; 0, 0, '将来負担比率（分子）の構造'!I$53), NA())</f>
        <v>923</v>
      </c>
      <c r="D67" s="181" t="e">
        <f>NA()</f>
        <v>#N/A</v>
      </c>
      <c r="E67" s="181" t="e">
        <f>NA()</f>
        <v>#N/A</v>
      </c>
      <c r="F67" s="181">
        <f>IF(ISNUMBER('将来負担比率（分子）の構造'!J$53), IF('将来負担比率（分子）の構造'!J$53 &lt; 0, 0, '将来負担比率（分子）の構造'!J$53), NA())</f>
        <v>169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1066</v>
      </c>
      <c r="C72" s="185">
        <f>基金残高に係る経年分析!G55</f>
        <v>1064</v>
      </c>
      <c r="D72" s="185">
        <f>基金残高に係る経年分析!H55</f>
        <v>1064</v>
      </c>
    </row>
    <row r="73" spans="1:16" x14ac:dyDescent="0.15">
      <c r="A73" s="184" t="s">
        <v>78</v>
      </c>
      <c r="B73" s="185">
        <f>基金残高に係る経年分析!F56</f>
        <v>381</v>
      </c>
      <c r="C73" s="185">
        <f>基金残高に係る経年分析!G56</f>
        <v>351</v>
      </c>
      <c r="D73" s="185">
        <f>基金残高に係る経年分析!H56</f>
        <v>324</v>
      </c>
    </row>
    <row r="74" spans="1:16" x14ac:dyDescent="0.15">
      <c r="A74" s="184" t="s">
        <v>79</v>
      </c>
      <c r="B74" s="185">
        <f>基金残高に係る経年分析!F57</f>
        <v>1724</v>
      </c>
      <c r="C74" s="185">
        <f>基金残高に係る経年分析!G57</f>
        <v>2217</v>
      </c>
      <c r="D74" s="185">
        <f>基金残高に係る経年分析!H57</f>
        <v>2537</v>
      </c>
    </row>
  </sheetData>
  <sheetProtection algorithmName="SHA-512" hashValue="L3jdd/ZAHHW8kvbTnQTU0fb77JjfhDMoANFwR5a/6DD522xo20p4ry1/pcbumZwUa06e0/DYd69zXY6XO+qppQ==" saltValue="QXsksmelGqunkMcddqkg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682315</v>
      </c>
      <c r="S5" s="736"/>
      <c r="T5" s="736"/>
      <c r="U5" s="736"/>
      <c r="V5" s="736"/>
      <c r="W5" s="736"/>
      <c r="X5" s="736"/>
      <c r="Y5" s="779"/>
      <c r="Z5" s="797">
        <v>9.9</v>
      </c>
      <c r="AA5" s="797"/>
      <c r="AB5" s="797"/>
      <c r="AC5" s="797"/>
      <c r="AD5" s="798">
        <v>682315</v>
      </c>
      <c r="AE5" s="798"/>
      <c r="AF5" s="798"/>
      <c r="AG5" s="798"/>
      <c r="AH5" s="798"/>
      <c r="AI5" s="798"/>
      <c r="AJ5" s="798"/>
      <c r="AK5" s="798"/>
      <c r="AL5" s="780">
        <v>27.9</v>
      </c>
      <c r="AM5" s="751"/>
      <c r="AN5" s="751"/>
      <c r="AO5" s="781"/>
      <c r="AP5" s="746" t="s">
        <v>229</v>
      </c>
      <c r="AQ5" s="747"/>
      <c r="AR5" s="747"/>
      <c r="AS5" s="747"/>
      <c r="AT5" s="747"/>
      <c r="AU5" s="747"/>
      <c r="AV5" s="747"/>
      <c r="AW5" s="747"/>
      <c r="AX5" s="747"/>
      <c r="AY5" s="747"/>
      <c r="AZ5" s="747"/>
      <c r="BA5" s="747"/>
      <c r="BB5" s="747"/>
      <c r="BC5" s="747"/>
      <c r="BD5" s="747"/>
      <c r="BE5" s="747"/>
      <c r="BF5" s="748"/>
      <c r="BG5" s="680">
        <v>682266</v>
      </c>
      <c r="BH5" s="681"/>
      <c r="BI5" s="681"/>
      <c r="BJ5" s="681"/>
      <c r="BK5" s="681"/>
      <c r="BL5" s="681"/>
      <c r="BM5" s="681"/>
      <c r="BN5" s="682"/>
      <c r="BO5" s="713">
        <v>100</v>
      </c>
      <c r="BP5" s="713"/>
      <c r="BQ5" s="713"/>
      <c r="BR5" s="713"/>
      <c r="BS5" s="714" t="s">
        <v>127</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21880</v>
      </c>
      <c r="S6" s="681"/>
      <c r="T6" s="681"/>
      <c r="U6" s="681"/>
      <c r="V6" s="681"/>
      <c r="W6" s="681"/>
      <c r="X6" s="681"/>
      <c r="Y6" s="682"/>
      <c r="Z6" s="713">
        <v>0.3</v>
      </c>
      <c r="AA6" s="713"/>
      <c r="AB6" s="713"/>
      <c r="AC6" s="713"/>
      <c r="AD6" s="714">
        <v>21880</v>
      </c>
      <c r="AE6" s="714"/>
      <c r="AF6" s="714"/>
      <c r="AG6" s="714"/>
      <c r="AH6" s="714"/>
      <c r="AI6" s="714"/>
      <c r="AJ6" s="714"/>
      <c r="AK6" s="714"/>
      <c r="AL6" s="683">
        <v>0.9</v>
      </c>
      <c r="AM6" s="684"/>
      <c r="AN6" s="684"/>
      <c r="AO6" s="715"/>
      <c r="AP6" s="677" t="s">
        <v>234</v>
      </c>
      <c r="AQ6" s="678"/>
      <c r="AR6" s="678"/>
      <c r="AS6" s="678"/>
      <c r="AT6" s="678"/>
      <c r="AU6" s="678"/>
      <c r="AV6" s="678"/>
      <c r="AW6" s="678"/>
      <c r="AX6" s="678"/>
      <c r="AY6" s="678"/>
      <c r="AZ6" s="678"/>
      <c r="BA6" s="678"/>
      <c r="BB6" s="678"/>
      <c r="BC6" s="678"/>
      <c r="BD6" s="678"/>
      <c r="BE6" s="678"/>
      <c r="BF6" s="679"/>
      <c r="BG6" s="680">
        <v>682266</v>
      </c>
      <c r="BH6" s="681"/>
      <c r="BI6" s="681"/>
      <c r="BJ6" s="681"/>
      <c r="BK6" s="681"/>
      <c r="BL6" s="681"/>
      <c r="BM6" s="681"/>
      <c r="BN6" s="682"/>
      <c r="BO6" s="713">
        <v>100</v>
      </c>
      <c r="BP6" s="713"/>
      <c r="BQ6" s="713"/>
      <c r="BR6" s="713"/>
      <c r="BS6" s="714" t="s">
        <v>235</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55463</v>
      </c>
      <c r="CS6" s="681"/>
      <c r="CT6" s="681"/>
      <c r="CU6" s="681"/>
      <c r="CV6" s="681"/>
      <c r="CW6" s="681"/>
      <c r="CX6" s="681"/>
      <c r="CY6" s="682"/>
      <c r="CZ6" s="780">
        <v>0.8</v>
      </c>
      <c r="DA6" s="751"/>
      <c r="DB6" s="751"/>
      <c r="DC6" s="783"/>
      <c r="DD6" s="686" t="s">
        <v>235</v>
      </c>
      <c r="DE6" s="681"/>
      <c r="DF6" s="681"/>
      <c r="DG6" s="681"/>
      <c r="DH6" s="681"/>
      <c r="DI6" s="681"/>
      <c r="DJ6" s="681"/>
      <c r="DK6" s="681"/>
      <c r="DL6" s="681"/>
      <c r="DM6" s="681"/>
      <c r="DN6" s="681"/>
      <c r="DO6" s="681"/>
      <c r="DP6" s="682"/>
      <c r="DQ6" s="686">
        <v>55463</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520</v>
      </c>
      <c r="S7" s="681"/>
      <c r="T7" s="681"/>
      <c r="U7" s="681"/>
      <c r="V7" s="681"/>
      <c r="W7" s="681"/>
      <c r="X7" s="681"/>
      <c r="Y7" s="682"/>
      <c r="Z7" s="713">
        <v>0</v>
      </c>
      <c r="AA7" s="713"/>
      <c r="AB7" s="713"/>
      <c r="AC7" s="713"/>
      <c r="AD7" s="714">
        <v>520</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256443</v>
      </c>
      <c r="BH7" s="681"/>
      <c r="BI7" s="681"/>
      <c r="BJ7" s="681"/>
      <c r="BK7" s="681"/>
      <c r="BL7" s="681"/>
      <c r="BM7" s="681"/>
      <c r="BN7" s="682"/>
      <c r="BO7" s="713">
        <v>37.6</v>
      </c>
      <c r="BP7" s="713"/>
      <c r="BQ7" s="713"/>
      <c r="BR7" s="713"/>
      <c r="BS7" s="714" t="s">
        <v>127</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2233719</v>
      </c>
      <c r="CS7" s="681"/>
      <c r="CT7" s="681"/>
      <c r="CU7" s="681"/>
      <c r="CV7" s="681"/>
      <c r="CW7" s="681"/>
      <c r="CX7" s="681"/>
      <c r="CY7" s="682"/>
      <c r="CZ7" s="713">
        <v>32.9</v>
      </c>
      <c r="DA7" s="713"/>
      <c r="DB7" s="713"/>
      <c r="DC7" s="713"/>
      <c r="DD7" s="686">
        <v>15476</v>
      </c>
      <c r="DE7" s="681"/>
      <c r="DF7" s="681"/>
      <c r="DG7" s="681"/>
      <c r="DH7" s="681"/>
      <c r="DI7" s="681"/>
      <c r="DJ7" s="681"/>
      <c r="DK7" s="681"/>
      <c r="DL7" s="681"/>
      <c r="DM7" s="681"/>
      <c r="DN7" s="681"/>
      <c r="DO7" s="681"/>
      <c r="DP7" s="682"/>
      <c r="DQ7" s="686">
        <v>609634</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1338</v>
      </c>
      <c r="S8" s="681"/>
      <c r="T8" s="681"/>
      <c r="U8" s="681"/>
      <c r="V8" s="681"/>
      <c r="W8" s="681"/>
      <c r="X8" s="681"/>
      <c r="Y8" s="682"/>
      <c r="Z8" s="713">
        <v>0</v>
      </c>
      <c r="AA8" s="713"/>
      <c r="AB8" s="713"/>
      <c r="AC8" s="713"/>
      <c r="AD8" s="714">
        <v>1338</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10346</v>
      </c>
      <c r="BH8" s="681"/>
      <c r="BI8" s="681"/>
      <c r="BJ8" s="681"/>
      <c r="BK8" s="681"/>
      <c r="BL8" s="681"/>
      <c r="BM8" s="681"/>
      <c r="BN8" s="682"/>
      <c r="BO8" s="713">
        <v>1.5</v>
      </c>
      <c r="BP8" s="713"/>
      <c r="BQ8" s="713"/>
      <c r="BR8" s="713"/>
      <c r="BS8" s="686" t="s">
        <v>127</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1327757</v>
      </c>
      <c r="CS8" s="681"/>
      <c r="CT8" s="681"/>
      <c r="CU8" s="681"/>
      <c r="CV8" s="681"/>
      <c r="CW8" s="681"/>
      <c r="CX8" s="681"/>
      <c r="CY8" s="682"/>
      <c r="CZ8" s="713">
        <v>19.5</v>
      </c>
      <c r="DA8" s="713"/>
      <c r="DB8" s="713"/>
      <c r="DC8" s="713"/>
      <c r="DD8" s="686">
        <v>42770</v>
      </c>
      <c r="DE8" s="681"/>
      <c r="DF8" s="681"/>
      <c r="DG8" s="681"/>
      <c r="DH8" s="681"/>
      <c r="DI8" s="681"/>
      <c r="DJ8" s="681"/>
      <c r="DK8" s="681"/>
      <c r="DL8" s="681"/>
      <c r="DM8" s="681"/>
      <c r="DN8" s="681"/>
      <c r="DO8" s="681"/>
      <c r="DP8" s="682"/>
      <c r="DQ8" s="686">
        <v>765192</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1519</v>
      </c>
      <c r="S9" s="681"/>
      <c r="T9" s="681"/>
      <c r="U9" s="681"/>
      <c r="V9" s="681"/>
      <c r="W9" s="681"/>
      <c r="X9" s="681"/>
      <c r="Y9" s="682"/>
      <c r="Z9" s="713">
        <v>0</v>
      </c>
      <c r="AA9" s="713"/>
      <c r="AB9" s="713"/>
      <c r="AC9" s="713"/>
      <c r="AD9" s="714">
        <v>1519</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189579</v>
      </c>
      <c r="BH9" s="681"/>
      <c r="BI9" s="681"/>
      <c r="BJ9" s="681"/>
      <c r="BK9" s="681"/>
      <c r="BL9" s="681"/>
      <c r="BM9" s="681"/>
      <c r="BN9" s="682"/>
      <c r="BO9" s="713">
        <v>27.8</v>
      </c>
      <c r="BP9" s="713"/>
      <c r="BQ9" s="713"/>
      <c r="BR9" s="713"/>
      <c r="BS9" s="686" t="s">
        <v>127</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557808</v>
      </c>
      <c r="CS9" s="681"/>
      <c r="CT9" s="681"/>
      <c r="CU9" s="681"/>
      <c r="CV9" s="681"/>
      <c r="CW9" s="681"/>
      <c r="CX9" s="681"/>
      <c r="CY9" s="682"/>
      <c r="CZ9" s="713">
        <v>8.1999999999999993</v>
      </c>
      <c r="DA9" s="713"/>
      <c r="DB9" s="713"/>
      <c r="DC9" s="713"/>
      <c r="DD9" s="686">
        <v>16152</v>
      </c>
      <c r="DE9" s="681"/>
      <c r="DF9" s="681"/>
      <c r="DG9" s="681"/>
      <c r="DH9" s="681"/>
      <c r="DI9" s="681"/>
      <c r="DJ9" s="681"/>
      <c r="DK9" s="681"/>
      <c r="DL9" s="681"/>
      <c r="DM9" s="681"/>
      <c r="DN9" s="681"/>
      <c r="DO9" s="681"/>
      <c r="DP9" s="682"/>
      <c r="DQ9" s="686">
        <v>279113</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235</v>
      </c>
      <c r="AA10" s="713"/>
      <c r="AB10" s="713"/>
      <c r="AC10" s="713"/>
      <c r="AD10" s="714" t="s">
        <v>127</v>
      </c>
      <c r="AE10" s="714"/>
      <c r="AF10" s="714"/>
      <c r="AG10" s="714"/>
      <c r="AH10" s="714"/>
      <c r="AI10" s="714"/>
      <c r="AJ10" s="714"/>
      <c r="AK10" s="714"/>
      <c r="AL10" s="683" t="s">
        <v>235</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16853</v>
      </c>
      <c r="BH10" s="681"/>
      <c r="BI10" s="681"/>
      <c r="BJ10" s="681"/>
      <c r="BK10" s="681"/>
      <c r="BL10" s="681"/>
      <c r="BM10" s="681"/>
      <c r="BN10" s="682"/>
      <c r="BO10" s="713">
        <v>2.5</v>
      </c>
      <c r="BP10" s="713"/>
      <c r="BQ10" s="713"/>
      <c r="BR10" s="713"/>
      <c r="BS10" s="686" t="s">
        <v>127</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2030</v>
      </c>
      <c r="CS10" s="681"/>
      <c r="CT10" s="681"/>
      <c r="CU10" s="681"/>
      <c r="CV10" s="681"/>
      <c r="CW10" s="681"/>
      <c r="CX10" s="681"/>
      <c r="CY10" s="682"/>
      <c r="CZ10" s="713">
        <v>0</v>
      </c>
      <c r="DA10" s="713"/>
      <c r="DB10" s="713"/>
      <c r="DC10" s="713"/>
      <c r="DD10" s="686" t="s">
        <v>235</v>
      </c>
      <c r="DE10" s="681"/>
      <c r="DF10" s="681"/>
      <c r="DG10" s="681"/>
      <c r="DH10" s="681"/>
      <c r="DI10" s="681"/>
      <c r="DJ10" s="681"/>
      <c r="DK10" s="681"/>
      <c r="DL10" s="681"/>
      <c r="DM10" s="681"/>
      <c r="DN10" s="681"/>
      <c r="DO10" s="681"/>
      <c r="DP10" s="682"/>
      <c r="DQ10" s="686">
        <v>30</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139412</v>
      </c>
      <c r="S11" s="681"/>
      <c r="T11" s="681"/>
      <c r="U11" s="681"/>
      <c r="V11" s="681"/>
      <c r="W11" s="681"/>
      <c r="X11" s="681"/>
      <c r="Y11" s="682"/>
      <c r="Z11" s="683">
        <v>2</v>
      </c>
      <c r="AA11" s="684"/>
      <c r="AB11" s="684"/>
      <c r="AC11" s="685"/>
      <c r="AD11" s="686">
        <v>139412</v>
      </c>
      <c r="AE11" s="681"/>
      <c r="AF11" s="681"/>
      <c r="AG11" s="681"/>
      <c r="AH11" s="681"/>
      <c r="AI11" s="681"/>
      <c r="AJ11" s="681"/>
      <c r="AK11" s="682"/>
      <c r="AL11" s="683">
        <v>5.7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39665</v>
      </c>
      <c r="BH11" s="681"/>
      <c r="BI11" s="681"/>
      <c r="BJ11" s="681"/>
      <c r="BK11" s="681"/>
      <c r="BL11" s="681"/>
      <c r="BM11" s="681"/>
      <c r="BN11" s="682"/>
      <c r="BO11" s="713">
        <v>5.8</v>
      </c>
      <c r="BP11" s="713"/>
      <c r="BQ11" s="713"/>
      <c r="BR11" s="713"/>
      <c r="BS11" s="686" t="s">
        <v>251</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207463</v>
      </c>
      <c r="CS11" s="681"/>
      <c r="CT11" s="681"/>
      <c r="CU11" s="681"/>
      <c r="CV11" s="681"/>
      <c r="CW11" s="681"/>
      <c r="CX11" s="681"/>
      <c r="CY11" s="682"/>
      <c r="CZ11" s="713">
        <v>3.1</v>
      </c>
      <c r="DA11" s="713"/>
      <c r="DB11" s="713"/>
      <c r="DC11" s="713"/>
      <c r="DD11" s="686">
        <v>124277</v>
      </c>
      <c r="DE11" s="681"/>
      <c r="DF11" s="681"/>
      <c r="DG11" s="681"/>
      <c r="DH11" s="681"/>
      <c r="DI11" s="681"/>
      <c r="DJ11" s="681"/>
      <c r="DK11" s="681"/>
      <c r="DL11" s="681"/>
      <c r="DM11" s="681"/>
      <c r="DN11" s="681"/>
      <c r="DO11" s="681"/>
      <c r="DP11" s="682"/>
      <c r="DQ11" s="686">
        <v>36878</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235</v>
      </c>
      <c r="S12" s="681"/>
      <c r="T12" s="681"/>
      <c r="U12" s="681"/>
      <c r="V12" s="681"/>
      <c r="W12" s="681"/>
      <c r="X12" s="681"/>
      <c r="Y12" s="682"/>
      <c r="Z12" s="713" t="s">
        <v>127</v>
      </c>
      <c r="AA12" s="713"/>
      <c r="AB12" s="713"/>
      <c r="AC12" s="713"/>
      <c r="AD12" s="714" t="s">
        <v>235</v>
      </c>
      <c r="AE12" s="714"/>
      <c r="AF12" s="714"/>
      <c r="AG12" s="714"/>
      <c r="AH12" s="714"/>
      <c r="AI12" s="714"/>
      <c r="AJ12" s="714"/>
      <c r="AK12" s="714"/>
      <c r="AL12" s="683" t="s">
        <v>127</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359749</v>
      </c>
      <c r="BH12" s="681"/>
      <c r="BI12" s="681"/>
      <c r="BJ12" s="681"/>
      <c r="BK12" s="681"/>
      <c r="BL12" s="681"/>
      <c r="BM12" s="681"/>
      <c r="BN12" s="682"/>
      <c r="BO12" s="713">
        <v>52.7</v>
      </c>
      <c r="BP12" s="713"/>
      <c r="BQ12" s="713"/>
      <c r="BR12" s="713"/>
      <c r="BS12" s="686" t="s">
        <v>235</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336739</v>
      </c>
      <c r="CS12" s="681"/>
      <c r="CT12" s="681"/>
      <c r="CU12" s="681"/>
      <c r="CV12" s="681"/>
      <c r="CW12" s="681"/>
      <c r="CX12" s="681"/>
      <c r="CY12" s="682"/>
      <c r="CZ12" s="713">
        <v>5</v>
      </c>
      <c r="DA12" s="713"/>
      <c r="DB12" s="713"/>
      <c r="DC12" s="713"/>
      <c r="DD12" s="686">
        <v>10951</v>
      </c>
      <c r="DE12" s="681"/>
      <c r="DF12" s="681"/>
      <c r="DG12" s="681"/>
      <c r="DH12" s="681"/>
      <c r="DI12" s="681"/>
      <c r="DJ12" s="681"/>
      <c r="DK12" s="681"/>
      <c r="DL12" s="681"/>
      <c r="DM12" s="681"/>
      <c r="DN12" s="681"/>
      <c r="DO12" s="681"/>
      <c r="DP12" s="682"/>
      <c r="DQ12" s="686">
        <v>134571</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235</v>
      </c>
      <c r="AA13" s="713"/>
      <c r="AB13" s="713"/>
      <c r="AC13" s="713"/>
      <c r="AD13" s="714" t="s">
        <v>235</v>
      </c>
      <c r="AE13" s="714"/>
      <c r="AF13" s="714"/>
      <c r="AG13" s="714"/>
      <c r="AH13" s="714"/>
      <c r="AI13" s="714"/>
      <c r="AJ13" s="714"/>
      <c r="AK13" s="714"/>
      <c r="AL13" s="683" t="s">
        <v>127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358741</v>
      </c>
      <c r="BH13" s="681"/>
      <c r="BI13" s="681"/>
      <c r="BJ13" s="681"/>
      <c r="BK13" s="681"/>
      <c r="BL13" s="681"/>
      <c r="BM13" s="681"/>
      <c r="BN13" s="682"/>
      <c r="BO13" s="713">
        <v>52.6</v>
      </c>
      <c r="BP13" s="713"/>
      <c r="BQ13" s="713"/>
      <c r="BR13" s="713"/>
      <c r="BS13" s="686" t="s">
        <v>127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253793</v>
      </c>
      <c r="CS13" s="681"/>
      <c r="CT13" s="681"/>
      <c r="CU13" s="681"/>
      <c r="CV13" s="681"/>
      <c r="CW13" s="681"/>
      <c r="CX13" s="681"/>
      <c r="CY13" s="682"/>
      <c r="CZ13" s="713">
        <v>3.7</v>
      </c>
      <c r="DA13" s="713"/>
      <c r="DB13" s="713"/>
      <c r="DC13" s="713"/>
      <c r="DD13" s="686">
        <v>168588</v>
      </c>
      <c r="DE13" s="681"/>
      <c r="DF13" s="681"/>
      <c r="DG13" s="681"/>
      <c r="DH13" s="681"/>
      <c r="DI13" s="681"/>
      <c r="DJ13" s="681"/>
      <c r="DK13" s="681"/>
      <c r="DL13" s="681"/>
      <c r="DM13" s="681"/>
      <c r="DN13" s="681"/>
      <c r="DO13" s="681"/>
      <c r="DP13" s="682"/>
      <c r="DQ13" s="686">
        <v>50788</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235</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23971</v>
      </c>
      <c r="BH14" s="681"/>
      <c r="BI14" s="681"/>
      <c r="BJ14" s="681"/>
      <c r="BK14" s="681"/>
      <c r="BL14" s="681"/>
      <c r="BM14" s="681"/>
      <c r="BN14" s="682"/>
      <c r="BO14" s="713">
        <v>3.5</v>
      </c>
      <c r="BP14" s="713"/>
      <c r="BQ14" s="713"/>
      <c r="BR14" s="713"/>
      <c r="BS14" s="686" t="s">
        <v>235</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242181</v>
      </c>
      <c r="CS14" s="681"/>
      <c r="CT14" s="681"/>
      <c r="CU14" s="681"/>
      <c r="CV14" s="681"/>
      <c r="CW14" s="681"/>
      <c r="CX14" s="681"/>
      <c r="CY14" s="682"/>
      <c r="CZ14" s="713">
        <v>3.6</v>
      </c>
      <c r="DA14" s="713"/>
      <c r="DB14" s="713"/>
      <c r="DC14" s="713"/>
      <c r="DD14" s="686">
        <v>90106</v>
      </c>
      <c r="DE14" s="681"/>
      <c r="DF14" s="681"/>
      <c r="DG14" s="681"/>
      <c r="DH14" s="681"/>
      <c r="DI14" s="681"/>
      <c r="DJ14" s="681"/>
      <c r="DK14" s="681"/>
      <c r="DL14" s="681"/>
      <c r="DM14" s="681"/>
      <c r="DN14" s="681"/>
      <c r="DO14" s="681"/>
      <c r="DP14" s="682"/>
      <c r="DQ14" s="686">
        <v>142579</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127</v>
      </c>
      <c r="AA15" s="713"/>
      <c r="AB15" s="713"/>
      <c r="AC15" s="713"/>
      <c r="AD15" s="714" t="s">
        <v>235</v>
      </c>
      <c r="AE15" s="714"/>
      <c r="AF15" s="714"/>
      <c r="AG15" s="714"/>
      <c r="AH15" s="714"/>
      <c r="AI15" s="714"/>
      <c r="AJ15" s="714"/>
      <c r="AK15" s="714"/>
      <c r="AL15" s="683" t="s">
        <v>127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42103</v>
      </c>
      <c r="BH15" s="681"/>
      <c r="BI15" s="681"/>
      <c r="BJ15" s="681"/>
      <c r="BK15" s="681"/>
      <c r="BL15" s="681"/>
      <c r="BM15" s="681"/>
      <c r="BN15" s="682"/>
      <c r="BO15" s="713">
        <v>6.2</v>
      </c>
      <c r="BP15" s="713"/>
      <c r="BQ15" s="713"/>
      <c r="BR15" s="713"/>
      <c r="BS15" s="686" t="s">
        <v>127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357116</v>
      </c>
      <c r="CS15" s="681"/>
      <c r="CT15" s="681"/>
      <c r="CU15" s="681"/>
      <c r="CV15" s="681"/>
      <c r="CW15" s="681"/>
      <c r="CX15" s="681"/>
      <c r="CY15" s="682"/>
      <c r="CZ15" s="713">
        <v>5.3</v>
      </c>
      <c r="DA15" s="713"/>
      <c r="DB15" s="713"/>
      <c r="DC15" s="713"/>
      <c r="DD15" s="686">
        <v>25065</v>
      </c>
      <c r="DE15" s="681"/>
      <c r="DF15" s="681"/>
      <c r="DG15" s="681"/>
      <c r="DH15" s="681"/>
      <c r="DI15" s="681"/>
      <c r="DJ15" s="681"/>
      <c r="DK15" s="681"/>
      <c r="DL15" s="681"/>
      <c r="DM15" s="681"/>
      <c r="DN15" s="681"/>
      <c r="DO15" s="681"/>
      <c r="DP15" s="682"/>
      <c r="DQ15" s="686">
        <v>258553</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1628</v>
      </c>
      <c r="S16" s="681"/>
      <c r="T16" s="681"/>
      <c r="U16" s="681"/>
      <c r="V16" s="681"/>
      <c r="W16" s="681"/>
      <c r="X16" s="681"/>
      <c r="Y16" s="682"/>
      <c r="Z16" s="713">
        <v>0</v>
      </c>
      <c r="AA16" s="713"/>
      <c r="AB16" s="713"/>
      <c r="AC16" s="713"/>
      <c r="AD16" s="714">
        <v>1628</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127</v>
      </c>
      <c r="BP16" s="713"/>
      <c r="BQ16" s="713"/>
      <c r="BR16" s="713"/>
      <c r="BS16" s="686" t="s">
        <v>235</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534141</v>
      </c>
      <c r="CS16" s="681"/>
      <c r="CT16" s="681"/>
      <c r="CU16" s="681"/>
      <c r="CV16" s="681"/>
      <c r="CW16" s="681"/>
      <c r="CX16" s="681"/>
      <c r="CY16" s="682"/>
      <c r="CZ16" s="713">
        <v>7.9</v>
      </c>
      <c r="DA16" s="713"/>
      <c r="DB16" s="713"/>
      <c r="DC16" s="713"/>
      <c r="DD16" s="686" t="s">
        <v>235</v>
      </c>
      <c r="DE16" s="681"/>
      <c r="DF16" s="681"/>
      <c r="DG16" s="681"/>
      <c r="DH16" s="681"/>
      <c r="DI16" s="681"/>
      <c r="DJ16" s="681"/>
      <c r="DK16" s="681"/>
      <c r="DL16" s="681"/>
      <c r="DM16" s="681"/>
      <c r="DN16" s="681"/>
      <c r="DO16" s="681"/>
      <c r="DP16" s="682"/>
      <c r="DQ16" s="686">
        <v>30855</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8723</v>
      </c>
      <c r="S17" s="681"/>
      <c r="T17" s="681"/>
      <c r="U17" s="681"/>
      <c r="V17" s="681"/>
      <c r="W17" s="681"/>
      <c r="X17" s="681"/>
      <c r="Y17" s="682"/>
      <c r="Z17" s="713">
        <v>0.1</v>
      </c>
      <c r="AA17" s="713"/>
      <c r="AB17" s="713"/>
      <c r="AC17" s="713"/>
      <c r="AD17" s="714">
        <v>8723</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235</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683853</v>
      </c>
      <c r="CS17" s="681"/>
      <c r="CT17" s="681"/>
      <c r="CU17" s="681"/>
      <c r="CV17" s="681"/>
      <c r="CW17" s="681"/>
      <c r="CX17" s="681"/>
      <c r="CY17" s="682"/>
      <c r="CZ17" s="713">
        <v>10.1</v>
      </c>
      <c r="DA17" s="713"/>
      <c r="DB17" s="713"/>
      <c r="DC17" s="713"/>
      <c r="DD17" s="686" t="s">
        <v>127</v>
      </c>
      <c r="DE17" s="681"/>
      <c r="DF17" s="681"/>
      <c r="DG17" s="681"/>
      <c r="DH17" s="681"/>
      <c r="DI17" s="681"/>
      <c r="DJ17" s="681"/>
      <c r="DK17" s="681"/>
      <c r="DL17" s="681"/>
      <c r="DM17" s="681"/>
      <c r="DN17" s="681"/>
      <c r="DO17" s="681"/>
      <c r="DP17" s="682"/>
      <c r="DQ17" s="686">
        <v>677187</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4715</v>
      </c>
      <c r="S18" s="681"/>
      <c r="T18" s="681"/>
      <c r="U18" s="681"/>
      <c r="V18" s="681"/>
      <c r="W18" s="681"/>
      <c r="X18" s="681"/>
      <c r="Y18" s="682"/>
      <c r="Z18" s="713">
        <v>0.1</v>
      </c>
      <c r="AA18" s="713"/>
      <c r="AB18" s="713"/>
      <c r="AC18" s="713"/>
      <c r="AD18" s="714">
        <v>4715</v>
      </c>
      <c r="AE18" s="714"/>
      <c r="AF18" s="714"/>
      <c r="AG18" s="714"/>
      <c r="AH18" s="714"/>
      <c r="AI18" s="714"/>
      <c r="AJ18" s="714"/>
      <c r="AK18" s="714"/>
      <c r="AL18" s="683">
        <v>0.2</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251</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3560</v>
      </c>
      <c r="S19" s="681"/>
      <c r="T19" s="681"/>
      <c r="U19" s="681"/>
      <c r="V19" s="681"/>
      <c r="W19" s="681"/>
      <c r="X19" s="681"/>
      <c r="Y19" s="682"/>
      <c r="Z19" s="713">
        <v>0.1</v>
      </c>
      <c r="AA19" s="713"/>
      <c r="AB19" s="713"/>
      <c r="AC19" s="713"/>
      <c r="AD19" s="714">
        <v>3560</v>
      </c>
      <c r="AE19" s="714"/>
      <c r="AF19" s="714"/>
      <c r="AG19" s="714"/>
      <c r="AH19" s="714"/>
      <c r="AI19" s="714"/>
      <c r="AJ19" s="714"/>
      <c r="AK19" s="714"/>
      <c r="AL19" s="683">
        <v>0.1</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49</v>
      </c>
      <c r="BH19" s="681"/>
      <c r="BI19" s="681"/>
      <c r="BJ19" s="681"/>
      <c r="BK19" s="681"/>
      <c r="BL19" s="681"/>
      <c r="BM19" s="681"/>
      <c r="BN19" s="682"/>
      <c r="BO19" s="713">
        <v>0</v>
      </c>
      <c r="BP19" s="713"/>
      <c r="BQ19" s="713"/>
      <c r="BR19" s="713"/>
      <c r="BS19" s="686" t="s">
        <v>127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251</v>
      </c>
      <c r="DA19" s="713"/>
      <c r="DB19" s="713"/>
      <c r="DC19" s="713"/>
      <c r="DD19" s="686" t="s">
        <v>251</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676</v>
      </c>
      <c r="S20" s="681"/>
      <c r="T20" s="681"/>
      <c r="U20" s="681"/>
      <c r="V20" s="681"/>
      <c r="W20" s="681"/>
      <c r="X20" s="681"/>
      <c r="Y20" s="682"/>
      <c r="Z20" s="713">
        <v>0</v>
      </c>
      <c r="AA20" s="713"/>
      <c r="AB20" s="713"/>
      <c r="AC20" s="713"/>
      <c r="AD20" s="714">
        <v>676</v>
      </c>
      <c r="AE20" s="714"/>
      <c r="AF20" s="714"/>
      <c r="AG20" s="714"/>
      <c r="AH20" s="714"/>
      <c r="AI20" s="714"/>
      <c r="AJ20" s="714"/>
      <c r="AK20" s="714"/>
      <c r="AL20" s="683">
        <v>0</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49</v>
      </c>
      <c r="BH20" s="681"/>
      <c r="BI20" s="681"/>
      <c r="BJ20" s="681"/>
      <c r="BK20" s="681"/>
      <c r="BL20" s="681"/>
      <c r="BM20" s="681"/>
      <c r="BN20" s="682"/>
      <c r="BO20" s="713">
        <v>0</v>
      </c>
      <c r="BP20" s="713"/>
      <c r="BQ20" s="713"/>
      <c r="BR20" s="713"/>
      <c r="BS20" s="686" t="s">
        <v>235</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6792063</v>
      </c>
      <c r="CS20" s="681"/>
      <c r="CT20" s="681"/>
      <c r="CU20" s="681"/>
      <c r="CV20" s="681"/>
      <c r="CW20" s="681"/>
      <c r="CX20" s="681"/>
      <c r="CY20" s="682"/>
      <c r="CZ20" s="713">
        <v>100</v>
      </c>
      <c r="DA20" s="713"/>
      <c r="DB20" s="713"/>
      <c r="DC20" s="713"/>
      <c r="DD20" s="686">
        <v>493385</v>
      </c>
      <c r="DE20" s="681"/>
      <c r="DF20" s="681"/>
      <c r="DG20" s="681"/>
      <c r="DH20" s="681"/>
      <c r="DI20" s="681"/>
      <c r="DJ20" s="681"/>
      <c r="DK20" s="681"/>
      <c r="DL20" s="681"/>
      <c r="DM20" s="681"/>
      <c r="DN20" s="681"/>
      <c r="DO20" s="681"/>
      <c r="DP20" s="682"/>
      <c r="DQ20" s="686">
        <v>3040843</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479</v>
      </c>
      <c r="S21" s="681"/>
      <c r="T21" s="681"/>
      <c r="U21" s="681"/>
      <c r="V21" s="681"/>
      <c r="W21" s="681"/>
      <c r="X21" s="681"/>
      <c r="Y21" s="682"/>
      <c r="Z21" s="713">
        <v>0</v>
      </c>
      <c r="AA21" s="713"/>
      <c r="AB21" s="713"/>
      <c r="AC21" s="713"/>
      <c r="AD21" s="714">
        <v>479</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49</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1731461</v>
      </c>
      <c r="S22" s="681"/>
      <c r="T22" s="681"/>
      <c r="U22" s="681"/>
      <c r="V22" s="681"/>
      <c r="W22" s="681"/>
      <c r="X22" s="681"/>
      <c r="Y22" s="682"/>
      <c r="Z22" s="713">
        <v>25</v>
      </c>
      <c r="AA22" s="713"/>
      <c r="AB22" s="713"/>
      <c r="AC22" s="713"/>
      <c r="AD22" s="714">
        <v>1580405</v>
      </c>
      <c r="AE22" s="714"/>
      <c r="AF22" s="714"/>
      <c r="AG22" s="714"/>
      <c r="AH22" s="714"/>
      <c r="AI22" s="714"/>
      <c r="AJ22" s="714"/>
      <c r="AK22" s="714"/>
      <c r="AL22" s="683">
        <v>64.5</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1580405</v>
      </c>
      <c r="S23" s="681"/>
      <c r="T23" s="681"/>
      <c r="U23" s="681"/>
      <c r="V23" s="681"/>
      <c r="W23" s="681"/>
      <c r="X23" s="681"/>
      <c r="Y23" s="682"/>
      <c r="Z23" s="713">
        <v>22.9</v>
      </c>
      <c r="AA23" s="713"/>
      <c r="AB23" s="713"/>
      <c r="AC23" s="713"/>
      <c r="AD23" s="714">
        <v>1580405</v>
      </c>
      <c r="AE23" s="714"/>
      <c r="AF23" s="714"/>
      <c r="AG23" s="714"/>
      <c r="AH23" s="714"/>
      <c r="AI23" s="714"/>
      <c r="AJ23" s="714"/>
      <c r="AK23" s="714"/>
      <c r="AL23" s="683">
        <v>64.5</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235</v>
      </c>
      <c r="BP23" s="713"/>
      <c r="BQ23" s="713"/>
      <c r="BR23" s="713"/>
      <c r="BS23" s="686" t="s">
        <v>127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151056</v>
      </c>
      <c r="S24" s="681"/>
      <c r="T24" s="681"/>
      <c r="U24" s="681"/>
      <c r="V24" s="681"/>
      <c r="W24" s="681"/>
      <c r="X24" s="681"/>
      <c r="Y24" s="682"/>
      <c r="Z24" s="713">
        <v>2.2000000000000002</v>
      </c>
      <c r="AA24" s="713"/>
      <c r="AB24" s="713"/>
      <c r="AC24" s="713"/>
      <c r="AD24" s="714" t="s">
        <v>127</v>
      </c>
      <c r="AE24" s="714"/>
      <c r="AF24" s="714"/>
      <c r="AG24" s="714"/>
      <c r="AH24" s="714"/>
      <c r="AI24" s="714"/>
      <c r="AJ24" s="714"/>
      <c r="AK24" s="714"/>
      <c r="AL24" s="683" t="s">
        <v>127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2143878</v>
      </c>
      <c r="CS24" s="736"/>
      <c r="CT24" s="736"/>
      <c r="CU24" s="736"/>
      <c r="CV24" s="736"/>
      <c r="CW24" s="736"/>
      <c r="CX24" s="736"/>
      <c r="CY24" s="779"/>
      <c r="CZ24" s="780">
        <v>31.6</v>
      </c>
      <c r="DA24" s="751"/>
      <c r="DB24" s="751"/>
      <c r="DC24" s="783"/>
      <c r="DD24" s="778">
        <v>1657006</v>
      </c>
      <c r="DE24" s="736"/>
      <c r="DF24" s="736"/>
      <c r="DG24" s="736"/>
      <c r="DH24" s="736"/>
      <c r="DI24" s="736"/>
      <c r="DJ24" s="736"/>
      <c r="DK24" s="779"/>
      <c r="DL24" s="778">
        <v>1603208</v>
      </c>
      <c r="DM24" s="736"/>
      <c r="DN24" s="736"/>
      <c r="DO24" s="736"/>
      <c r="DP24" s="736"/>
      <c r="DQ24" s="736"/>
      <c r="DR24" s="736"/>
      <c r="DS24" s="736"/>
      <c r="DT24" s="736"/>
      <c r="DU24" s="736"/>
      <c r="DV24" s="779"/>
      <c r="DW24" s="780">
        <v>63.2</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235</v>
      </c>
      <c r="AA25" s="713"/>
      <c r="AB25" s="713"/>
      <c r="AC25" s="713"/>
      <c r="AD25" s="714" t="s">
        <v>251</v>
      </c>
      <c r="AE25" s="714"/>
      <c r="AF25" s="714"/>
      <c r="AG25" s="714"/>
      <c r="AH25" s="714"/>
      <c r="AI25" s="714"/>
      <c r="AJ25" s="714"/>
      <c r="AK25" s="714"/>
      <c r="AL25" s="683" t="s">
        <v>127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235</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918315</v>
      </c>
      <c r="CS25" s="699"/>
      <c r="CT25" s="699"/>
      <c r="CU25" s="699"/>
      <c r="CV25" s="699"/>
      <c r="CW25" s="699"/>
      <c r="CX25" s="699"/>
      <c r="CY25" s="700"/>
      <c r="CZ25" s="683">
        <v>13.5</v>
      </c>
      <c r="DA25" s="701"/>
      <c r="DB25" s="701"/>
      <c r="DC25" s="702"/>
      <c r="DD25" s="686">
        <v>824344</v>
      </c>
      <c r="DE25" s="699"/>
      <c r="DF25" s="699"/>
      <c r="DG25" s="699"/>
      <c r="DH25" s="699"/>
      <c r="DI25" s="699"/>
      <c r="DJ25" s="699"/>
      <c r="DK25" s="700"/>
      <c r="DL25" s="686">
        <v>774054</v>
      </c>
      <c r="DM25" s="699"/>
      <c r="DN25" s="699"/>
      <c r="DO25" s="699"/>
      <c r="DP25" s="699"/>
      <c r="DQ25" s="699"/>
      <c r="DR25" s="699"/>
      <c r="DS25" s="699"/>
      <c r="DT25" s="699"/>
      <c r="DU25" s="699"/>
      <c r="DV25" s="700"/>
      <c r="DW25" s="683">
        <v>30.5</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2593511</v>
      </c>
      <c r="S26" s="681"/>
      <c r="T26" s="681"/>
      <c r="U26" s="681"/>
      <c r="V26" s="681"/>
      <c r="W26" s="681"/>
      <c r="X26" s="681"/>
      <c r="Y26" s="682"/>
      <c r="Z26" s="713">
        <v>37.5</v>
      </c>
      <c r="AA26" s="713"/>
      <c r="AB26" s="713"/>
      <c r="AC26" s="713"/>
      <c r="AD26" s="714">
        <v>2442455</v>
      </c>
      <c r="AE26" s="714"/>
      <c r="AF26" s="714"/>
      <c r="AG26" s="714"/>
      <c r="AH26" s="714"/>
      <c r="AI26" s="714"/>
      <c r="AJ26" s="714"/>
      <c r="AK26" s="714"/>
      <c r="AL26" s="683">
        <v>99.7</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516509</v>
      </c>
      <c r="CS26" s="681"/>
      <c r="CT26" s="681"/>
      <c r="CU26" s="681"/>
      <c r="CV26" s="681"/>
      <c r="CW26" s="681"/>
      <c r="CX26" s="681"/>
      <c r="CY26" s="682"/>
      <c r="CZ26" s="683">
        <v>7.6</v>
      </c>
      <c r="DA26" s="701"/>
      <c r="DB26" s="701"/>
      <c r="DC26" s="702"/>
      <c r="DD26" s="686">
        <v>453141</v>
      </c>
      <c r="DE26" s="681"/>
      <c r="DF26" s="681"/>
      <c r="DG26" s="681"/>
      <c r="DH26" s="681"/>
      <c r="DI26" s="681"/>
      <c r="DJ26" s="681"/>
      <c r="DK26" s="682"/>
      <c r="DL26" s="686" t="s">
        <v>235</v>
      </c>
      <c r="DM26" s="681"/>
      <c r="DN26" s="681"/>
      <c r="DO26" s="681"/>
      <c r="DP26" s="681"/>
      <c r="DQ26" s="681"/>
      <c r="DR26" s="681"/>
      <c r="DS26" s="681"/>
      <c r="DT26" s="681"/>
      <c r="DU26" s="681"/>
      <c r="DV26" s="682"/>
      <c r="DW26" s="683" t="s">
        <v>235</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1142</v>
      </c>
      <c r="S27" s="681"/>
      <c r="T27" s="681"/>
      <c r="U27" s="681"/>
      <c r="V27" s="681"/>
      <c r="W27" s="681"/>
      <c r="X27" s="681"/>
      <c r="Y27" s="682"/>
      <c r="Z27" s="713">
        <v>0</v>
      </c>
      <c r="AA27" s="713"/>
      <c r="AB27" s="713"/>
      <c r="AC27" s="713"/>
      <c r="AD27" s="714">
        <v>1142</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682315</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541710</v>
      </c>
      <c r="CS27" s="699"/>
      <c r="CT27" s="699"/>
      <c r="CU27" s="699"/>
      <c r="CV27" s="699"/>
      <c r="CW27" s="699"/>
      <c r="CX27" s="699"/>
      <c r="CY27" s="700"/>
      <c r="CZ27" s="683">
        <v>8</v>
      </c>
      <c r="DA27" s="701"/>
      <c r="DB27" s="701"/>
      <c r="DC27" s="702"/>
      <c r="DD27" s="686">
        <v>155475</v>
      </c>
      <c r="DE27" s="699"/>
      <c r="DF27" s="699"/>
      <c r="DG27" s="699"/>
      <c r="DH27" s="699"/>
      <c r="DI27" s="699"/>
      <c r="DJ27" s="699"/>
      <c r="DK27" s="700"/>
      <c r="DL27" s="686">
        <v>152459</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63404</v>
      </c>
      <c r="S28" s="681"/>
      <c r="T28" s="681"/>
      <c r="U28" s="681"/>
      <c r="V28" s="681"/>
      <c r="W28" s="681"/>
      <c r="X28" s="681"/>
      <c r="Y28" s="682"/>
      <c r="Z28" s="713">
        <v>0.9</v>
      </c>
      <c r="AA28" s="713"/>
      <c r="AB28" s="713"/>
      <c r="AC28" s="713"/>
      <c r="AD28" s="714" t="s">
        <v>127</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683853</v>
      </c>
      <c r="CS28" s="681"/>
      <c r="CT28" s="681"/>
      <c r="CU28" s="681"/>
      <c r="CV28" s="681"/>
      <c r="CW28" s="681"/>
      <c r="CX28" s="681"/>
      <c r="CY28" s="682"/>
      <c r="CZ28" s="683">
        <v>10.1</v>
      </c>
      <c r="DA28" s="701"/>
      <c r="DB28" s="701"/>
      <c r="DC28" s="702"/>
      <c r="DD28" s="686">
        <v>677187</v>
      </c>
      <c r="DE28" s="681"/>
      <c r="DF28" s="681"/>
      <c r="DG28" s="681"/>
      <c r="DH28" s="681"/>
      <c r="DI28" s="681"/>
      <c r="DJ28" s="681"/>
      <c r="DK28" s="682"/>
      <c r="DL28" s="686">
        <v>676695</v>
      </c>
      <c r="DM28" s="681"/>
      <c r="DN28" s="681"/>
      <c r="DO28" s="681"/>
      <c r="DP28" s="681"/>
      <c r="DQ28" s="681"/>
      <c r="DR28" s="681"/>
      <c r="DS28" s="681"/>
      <c r="DT28" s="681"/>
      <c r="DU28" s="681"/>
      <c r="DV28" s="682"/>
      <c r="DW28" s="683">
        <v>26.7</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43424</v>
      </c>
      <c r="S29" s="681"/>
      <c r="T29" s="681"/>
      <c r="U29" s="681"/>
      <c r="V29" s="681"/>
      <c r="W29" s="681"/>
      <c r="X29" s="681"/>
      <c r="Y29" s="682"/>
      <c r="Z29" s="713">
        <v>0.6</v>
      </c>
      <c r="AA29" s="713"/>
      <c r="AB29" s="713"/>
      <c r="AC29" s="713"/>
      <c r="AD29" s="714">
        <v>2825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683853</v>
      </c>
      <c r="CS29" s="699"/>
      <c r="CT29" s="699"/>
      <c r="CU29" s="699"/>
      <c r="CV29" s="699"/>
      <c r="CW29" s="699"/>
      <c r="CX29" s="699"/>
      <c r="CY29" s="700"/>
      <c r="CZ29" s="683">
        <v>10.1</v>
      </c>
      <c r="DA29" s="701"/>
      <c r="DB29" s="701"/>
      <c r="DC29" s="702"/>
      <c r="DD29" s="686">
        <v>677187</v>
      </c>
      <c r="DE29" s="699"/>
      <c r="DF29" s="699"/>
      <c r="DG29" s="699"/>
      <c r="DH29" s="699"/>
      <c r="DI29" s="699"/>
      <c r="DJ29" s="699"/>
      <c r="DK29" s="700"/>
      <c r="DL29" s="686">
        <v>676695</v>
      </c>
      <c r="DM29" s="699"/>
      <c r="DN29" s="699"/>
      <c r="DO29" s="699"/>
      <c r="DP29" s="699"/>
      <c r="DQ29" s="699"/>
      <c r="DR29" s="699"/>
      <c r="DS29" s="699"/>
      <c r="DT29" s="699"/>
      <c r="DU29" s="699"/>
      <c r="DV29" s="700"/>
      <c r="DW29" s="683">
        <v>26.7</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15020</v>
      </c>
      <c r="S30" s="681"/>
      <c r="T30" s="681"/>
      <c r="U30" s="681"/>
      <c r="V30" s="681"/>
      <c r="W30" s="681"/>
      <c r="X30" s="681"/>
      <c r="Y30" s="682"/>
      <c r="Z30" s="713">
        <v>0.2</v>
      </c>
      <c r="AA30" s="713"/>
      <c r="AB30" s="713"/>
      <c r="AC30" s="713"/>
      <c r="AD30" s="714" t="s">
        <v>235</v>
      </c>
      <c r="AE30" s="714"/>
      <c r="AF30" s="714"/>
      <c r="AG30" s="714"/>
      <c r="AH30" s="714"/>
      <c r="AI30" s="714"/>
      <c r="AJ30" s="714"/>
      <c r="AK30" s="714"/>
      <c r="AL30" s="683" t="s">
        <v>127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652425</v>
      </c>
      <c r="CS30" s="681"/>
      <c r="CT30" s="681"/>
      <c r="CU30" s="681"/>
      <c r="CV30" s="681"/>
      <c r="CW30" s="681"/>
      <c r="CX30" s="681"/>
      <c r="CY30" s="682"/>
      <c r="CZ30" s="683">
        <v>9.6</v>
      </c>
      <c r="DA30" s="701"/>
      <c r="DB30" s="701"/>
      <c r="DC30" s="702"/>
      <c r="DD30" s="686">
        <v>646627</v>
      </c>
      <c r="DE30" s="681"/>
      <c r="DF30" s="681"/>
      <c r="DG30" s="681"/>
      <c r="DH30" s="681"/>
      <c r="DI30" s="681"/>
      <c r="DJ30" s="681"/>
      <c r="DK30" s="682"/>
      <c r="DL30" s="686">
        <v>646136</v>
      </c>
      <c r="DM30" s="681"/>
      <c r="DN30" s="681"/>
      <c r="DO30" s="681"/>
      <c r="DP30" s="681"/>
      <c r="DQ30" s="681"/>
      <c r="DR30" s="681"/>
      <c r="DS30" s="681"/>
      <c r="DT30" s="681"/>
      <c r="DU30" s="681"/>
      <c r="DV30" s="682"/>
      <c r="DW30" s="683">
        <v>25.5</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1486180</v>
      </c>
      <c r="S31" s="681"/>
      <c r="T31" s="681"/>
      <c r="U31" s="681"/>
      <c r="V31" s="681"/>
      <c r="W31" s="681"/>
      <c r="X31" s="681"/>
      <c r="Y31" s="682"/>
      <c r="Z31" s="713">
        <v>21.5</v>
      </c>
      <c r="AA31" s="713"/>
      <c r="AB31" s="713"/>
      <c r="AC31" s="713"/>
      <c r="AD31" s="714" t="s">
        <v>235</v>
      </c>
      <c r="AE31" s="714"/>
      <c r="AF31" s="714"/>
      <c r="AG31" s="714"/>
      <c r="AH31" s="714"/>
      <c r="AI31" s="714"/>
      <c r="AJ31" s="714"/>
      <c r="AK31" s="714"/>
      <c r="AL31" s="683" t="s">
        <v>127</v>
      </c>
      <c r="AM31" s="684"/>
      <c r="AN31" s="684"/>
      <c r="AO31" s="715"/>
      <c r="AP31" s="756" t="s">
        <v>314</v>
      </c>
      <c r="AQ31" s="757"/>
      <c r="AR31" s="757"/>
      <c r="AS31" s="757"/>
      <c r="AT31" s="762" t="s">
        <v>315</v>
      </c>
      <c r="AU31" s="231"/>
      <c r="AV31" s="231"/>
      <c r="AW31" s="231"/>
      <c r="AX31" s="746" t="s">
        <v>189</v>
      </c>
      <c r="AY31" s="747"/>
      <c r="AZ31" s="747"/>
      <c r="BA31" s="747"/>
      <c r="BB31" s="747"/>
      <c r="BC31" s="747"/>
      <c r="BD31" s="747"/>
      <c r="BE31" s="747"/>
      <c r="BF31" s="748"/>
      <c r="BG31" s="749">
        <v>99.3</v>
      </c>
      <c r="BH31" s="750"/>
      <c r="BI31" s="750"/>
      <c r="BJ31" s="750"/>
      <c r="BK31" s="750"/>
      <c r="BL31" s="750"/>
      <c r="BM31" s="751">
        <v>98.8</v>
      </c>
      <c r="BN31" s="750"/>
      <c r="BO31" s="750"/>
      <c r="BP31" s="750"/>
      <c r="BQ31" s="752"/>
      <c r="BR31" s="749">
        <v>99.7</v>
      </c>
      <c r="BS31" s="750"/>
      <c r="BT31" s="750"/>
      <c r="BU31" s="750"/>
      <c r="BV31" s="750"/>
      <c r="BW31" s="750"/>
      <c r="BX31" s="751">
        <v>99.1</v>
      </c>
      <c r="BY31" s="750"/>
      <c r="BZ31" s="750"/>
      <c r="CA31" s="750"/>
      <c r="CB31" s="752"/>
      <c r="CD31" s="767"/>
      <c r="CE31" s="768"/>
      <c r="CF31" s="719" t="s">
        <v>316</v>
      </c>
      <c r="CG31" s="720"/>
      <c r="CH31" s="720"/>
      <c r="CI31" s="720"/>
      <c r="CJ31" s="720"/>
      <c r="CK31" s="720"/>
      <c r="CL31" s="720"/>
      <c r="CM31" s="720"/>
      <c r="CN31" s="720"/>
      <c r="CO31" s="720"/>
      <c r="CP31" s="720"/>
      <c r="CQ31" s="721"/>
      <c r="CR31" s="680">
        <v>31428</v>
      </c>
      <c r="CS31" s="699"/>
      <c r="CT31" s="699"/>
      <c r="CU31" s="699"/>
      <c r="CV31" s="699"/>
      <c r="CW31" s="699"/>
      <c r="CX31" s="699"/>
      <c r="CY31" s="700"/>
      <c r="CZ31" s="683">
        <v>0.5</v>
      </c>
      <c r="DA31" s="701"/>
      <c r="DB31" s="701"/>
      <c r="DC31" s="702"/>
      <c r="DD31" s="686">
        <v>30560</v>
      </c>
      <c r="DE31" s="699"/>
      <c r="DF31" s="699"/>
      <c r="DG31" s="699"/>
      <c r="DH31" s="699"/>
      <c r="DI31" s="699"/>
      <c r="DJ31" s="699"/>
      <c r="DK31" s="700"/>
      <c r="DL31" s="686">
        <v>30559</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235</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99.4</v>
      </c>
      <c r="BH32" s="699"/>
      <c r="BI32" s="699"/>
      <c r="BJ32" s="699"/>
      <c r="BK32" s="699"/>
      <c r="BL32" s="699"/>
      <c r="BM32" s="684">
        <v>98.9</v>
      </c>
      <c r="BN32" s="745"/>
      <c r="BO32" s="745"/>
      <c r="BP32" s="745"/>
      <c r="BQ32" s="726"/>
      <c r="BR32" s="753">
        <v>99.6</v>
      </c>
      <c r="BS32" s="699"/>
      <c r="BT32" s="699"/>
      <c r="BU32" s="699"/>
      <c r="BV32" s="699"/>
      <c r="BW32" s="699"/>
      <c r="BX32" s="684">
        <v>99.1</v>
      </c>
      <c r="BY32" s="745"/>
      <c r="BZ32" s="745"/>
      <c r="CA32" s="745"/>
      <c r="CB32" s="726"/>
      <c r="CD32" s="769"/>
      <c r="CE32" s="770"/>
      <c r="CF32" s="719" t="s">
        <v>320</v>
      </c>
      <c r="CG32" s="720"/>
      <c r="CH32" s="720"/>
      <c r="CI32" s="720"/>
      <c r="CJ32" s="720"/>
      <c r="CK32" s="720"/>
      <c r="CL32" s="720"/>
      <c r="CM32" s="720"/>
      <c r="CN32" s="720"/>
      <c r="CO32" s="720"/>
      <c r="CP32" s="720"/>
      <c r="CQ32" s="721"/>
      <c r="CR32" s="680" t="s">
        <v>127</v>
      </c>
      <c r="CS32" s="681"/>
      <c r="CT32" s="681"/>
      <c r="CU32" s="681"/>
      <c r="CV32" s="681"/>
      <c r="CW32" s="681"/>
      <c r="CX32" s="681"/>
      <c r="CY32" s="682"/>
      <c r="CZ32" s="683" t="s">
        <v>235</v>
      </c>
      <c r="DA32" s="701"/>
      <c r="DB32" s="701"/>
      <c r="DC32" s="702"/>
      <c r="DD32" s="686" t="s">
        <v>127</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547318</v>
      </c>
      <c r="S33" s="681"/>
      <c r="T33" s="681"/>
      <c r="U33" s="681"/>
      <c r="V33" s="681"/>
      <c r="W33" s="681"/>
      <c r="X33" s="681"/>
      <c r="Y33" s="682"/>
      <c r="Z33" s="713">
        <v>7.9</v>
      </c>
      <c r="AA33" s="713"/>
      <c r="AB33" s="713"/>
      <c r="AC33" s="713"/>
      <c r="AD33" s="714" t="s">
        <v>127</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99</v>
      </c>
      <c r="BH33" s="665"/>
      <c r="BI33" s="665"/>
      <c r="BJ33" s="665"/>
      <c r="BK33" s="665"/>
      <c r="BL33" s="665"/>
      <c r="BM33" s="707">
        <v>98.6</v>
      </c>
      <c r="BN33" s="665"/>
      <c r="BO33" s="665"/>
      <c r="BP33" s="665"/>
      <c r="BQ33" s="709"/>
      <c r="BR33" s="744">
        <v>99.6</v>
      </c>
      <c r="BS33" s="665"/>
      <c r="BT33" s="665"/>
      <c r="BU33" s="665"/>
      <c r="BV33" s="665"/>
      <c r="BW33" s="665"/>
      <c r="BX33" s="707">
        <v>99.1</v>
      </c>
      <c r="BY33" s="665"/>
      <c r="BZ33" s="665"/>
      <c r="CA33" s="665"/>
      <c r="CB33" s="709"/>
      <c r="CD33" s="719" t="s">
        <v>323</v>
      </c>
      <c r="CE33" s="720"/>
      <c r="CF33" s="720"/>
      <c r="CG33" s="720"/>
      <c r="CH33" s="720"/>
      <c r="CI33" s="720"/>
      <c r="CJ33" s="720"/>
      <c r="CK33" s="720"/>
      <c r="CL33" s="720"/>
      <c r="CM33" s="720"/>
      <c r="CN33" s="720"/>
      <c r="CO33" s="720"/>
      <c r="CP33" s="720"/>
      <c r="CQ33" s="721"/>
      <c r="CR33" s="680">
        <v>3620659</v>
      </c>
      <c r="CS33" s="699"/>
      <c r="CT33" s="699"/>
      <c r="CU33" s="699"/>
      <c r="CV33" s="699"/>
      <c r="CW33" s="699"/>
      <c r="CX33" s="699"/>
      <c r="CY33" s="700"/>
      <c r="CZ33" s="683">
        <v>53.3</v>
      </c>
      <c r="DA33" s="701"/>
      <c r="DB33" s="701"/>
      <c r="DC33" s="702"/>
      <c r="DD33" s="686">
        <v>1311215</v>
      </c>
      <c r="DE33" s="699"/>
      <c r="DF33" s="699"/>
      <c r="DG33" s="699"/>
      <c r="DH33" s="699"/>
      <c r="DI33" s="699"/>
      <c r="DJ33" s="699"/>
      <c r="DK33" s="700"/>
      <c r="DL33" s="686">
        <v>805179</v>
      </c>
      <c r="DM33" s="699"/>
      <c r="DN33" s="699"/>
      <c r="DO33" s="699"/>
      <c r="DP33" s="699"/>
      <c r="DQ33" s="699"/>
      <c r="DR33" s="699"/>
      <c r="DS33" s="699"/>
      <c r="DT33" s="699"/>
      <c r="DU33" s="699"/>
      <c r="DV33" s="700"/>
      <c r="DW33" s="683">
        <v>31.7</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11541</v>
      </c>
      <c r="S34" s="681"/>
      <c r="T34" s="681"/>
      <c r="U34" s="681"/>
      <c r="V34" s="681"/>
      <c r="W34" s="681"/>
      <c r="X34" s="681"/>
      <c r="Y34" s="682"/>
      <c r="Z34" s="713">
        <v>0.2</v>
      </c>
      <c r="AA34" s="713"/>
      <c r="AB34" s="713"/>
      <c r="AC34" s="713"/>
      <c r="AD34" s="714">
        <v>3532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1145548</v>
      </c>
      <c r="CS34" s="681"/>
      <c r="CT34" s="681"/>
      <c r="CU34" s="681"/>
      <c r="CV34" s="681"/>
      <c r="CW34" s="681"/>
      <c r="CX34" s="681"/>
      <c r="CY34" s="682"/>
      <c r="CZ34" s="683">
        <v>16.899999999999999</v>
      </c>
      <c r="DA34" s="701"/>
      <c r="DB34" s="701"/>
      <c r="DC34" s="702"/>
      <c r="DD34" s="686">
        <v>413070</v>
      </c>
      <c r="DE34" s="681"/>
      <c r="DF34" s="681"/>
      <c r="DG34" s="681"/>
      <c r="DH34" s="681"/>
      <c r="DI34" s="681"/>
      <c r="DJ34" s="681"/>
      <c r="DK34" s="682"/>
      <c r="DL34" s="686">
        <v>233182</v>
      </c>
      <c r="DM34" s="681"/>
      <c r="DN34" s="681"/>
      <c r="DO34" s="681"/>
      <c r="DP34" s="681"/>
      <c r="DQ34" s="681"/>
      <c r="DR34" s="681"/>
      <c r="DS34" s="681"/>
      <c r="DT34" s="681"/>
      <c r="DU34" s="681"/>
      <c r="DV34" s="682"/>
      <c r="DW34" s="683">
        <v>9.1999999999999993</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804052</v>
      </c>
      <c r="S35" s="681"/>
      <c r="T35" s="681"/>
      <c r="U35" s="681"/>
      <c r="V35" s="681"/>
      <c r="W35" s="681"/>
      <c r="X35" s="681"/>
      <c r="Y35" s="682"/>
      <c r="Z35" s="713">
        <v>11.6</v>
      </c>
      <c r="AA35" s="713"/>
      <c r="AB35" s="713"/>
      <c r="AC35" s="713"/>
      <c r="AD35" s="714" t="s">
        <v>127</v>
      </c>
      <c r="AE35" s="714"/>
      <c r="AF35" s="714"/>
      <c r="AG35" s="714"/>
      <c r="AH35" s="714"/>
      <c r="AI35" s="714"/>
      <c r="AJ35" s="714"/>
      <c r="AK35" s="714"/>
      <c r="AL35" s="683" t="s">
        <v>235</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3746</v>
      </c>
      <c r="CS35" s="699"/>
      <c r="CT35" s="699"/>
      <c r="CU35" s="699"/>
      <c r="CV35" s="699"/>
      <c r="CW35" s="699"/>
      <c r="CX35" s="699"/>
      <c r="CY35" s="700"/>
      <c r="CZ35" s="683">
        <v>0.1</v>
      </c>
      <c r="DA35" s="701"/>
      <c r="DB35" s="701"/>
      <c r="DC35" s="702"/>
      <c r="DD35" s="686">
        <v>2948</v>
      </c>
      <c r="DE35" s="699"/>
      <c r="DF35" s="699"/>
      <c r="DG35" s="699"/>
      <c r="DH35" s="699"/>
      <c r="DI35" s="699"/>
      <c r="DJ35" s="699"/>
      <c r="DK35" s="700"/>
      <c r="DL35" s="686">
        <v>2948</v>
      </c>
      <c r="DM35" s="699"/>
      <c r="DN35" s="699"/>
      <c r="DO35" s="699"/>
      <c r="DP35" s="699"/>
      <c r="DQ35" s="699"/>
      <c r="DR35" s="699"/>
      <c r="DS35" s="699"/>
      <c r="DT35" s="699"/>
      <c r="DU35" s="699"/>
      <c r="DV35" s="700"/>
      <c r="DW35" s="683">
        <v>0.1</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413156</v>
      </c>
      <c r="S36" s="681"/>
      <c r="T36" s="681"/>
      <c r="U36" s="681"/>
      <c r="V36" s="681"/>
      <c r="W36" s="681"/>
      <c r="X36" s="681"/>
      <c r="Y36" s="682"/>
      <c r="Z36" s="713">
        <v>6</v>
      </c>
      <c r="AA36" s="713"/>
      <c r="AB36" s="713"/>
      <c r="AC36" s="713"/>
      <c r="AD36" s="714" t="s">
        <v>127</v>
      </c>
      <c r="AE36" s="714"/>
      <c r="AF36" s="714"/>
      <c r="AG36" s="714"/>
      <c r="AH36" s="714"/>
      <c r="AI36" s="714"/>
      <c r="AJ36" s="714"/>
      <c r="AK36" s="714"/>
      <c r="AL36" s="683" t="s">
        <v>235</v>
      </c>
      <c r="AM36" s="684"/>
      <c r="AN36" s="684"/>
      <c r="AO36" s="715"/>
      <c r="AP36" s="235"/>
      <c r="AQ36" s="732" t="s">
        <v>331</v>
      </c>
      <c r="AR36" s="733"/>
      <c r="AS36" s="733"/>
      <c r="AT36" s="733"/>
      <c r="AU36" s="733"/>
      <c r="AV36" s="733"/>
      <c r="AW36" s="733"/>
      <c r="AX36" s="733"/>
      <c r="AY36" s="734"/>
      <c r="AZ36" s="735">
        <v>423618</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7995</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1450089</v>
      </c>
      <c r="CS36" s="681"/>
      <c r="CT36" s="681"/>
      <c r="CU36" s="681"/>
      <c r="CV36" s="681"/>
      <c r="CW36" s="681"/>
      <c r="CX36" s="681"/>
      <c r="CY36" s="682"/>
      <c r="CZ36" s="683">
        <v>21.3</v>
      </c>
      <c r="DA36" s="701"/>
      <c r="DB36" s="701"/>
      <c r="DC36" s="702"/>
      <c r="DD36" s="686">
        <v>463809</v>
      </c>
      <c r="DE36" s="681"/>
      <c r="DF36" s="681"/>
      <c r="DG36" s="681"/>
      <c r="DH36" s="681"/>
      <c r="DI36" s="681"/>
      <c r="DJ36" s="681"/>
      <c r="DK36" s="682"/>
      <c r="DL36" s="686">
        <v>247180</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124342</v>
      </c>
      <c r="S37" s="681"/>
      <c r="T37" s="681"/>
      <c r="U37" s="681"/>
      <c r="V37" s="681"/>
      <c r="W37" s="681"/>
      <c r="X37" s="681"/>
      <c r="Y37" s="682"/>
      <c r="Z37" s="713">
        <v>1.8</v>
      </c>
      <c r="AA37" s="713"/>
      <c r="AB37" s="713"/>
      <c r="AC37" s="713"/>
      <c r="AD37" s="714" t="s">
        <v>127</v>
      </c>
      <c r="AE37" s="714"/>
      <c r="AF37" s="714"/>
      <c r="AG37" s="714"/>
      <c r="AH37" s="714"/>
      <c r="AI37" s="714"/>
      <c r="AJ37" s="714"/>
      <c r="AK37" s="714"/>
      <c r="AL37" s="683" t="s">
        <v>235</v>
      </c>
      <c r="AM37" s="684"/>
      <c r="AN37" s="684"/>
      <c r="AO37" s="715"/>
      <c r="AQ37" s="723" t="s">
        <v>335</v>
      </c>
      <c r="AR37" s="724"/>
      <c r="AS37" s="724"/>
      <c r="AT37" s="724"/>
      <c r="AU37" s="724"/>
      <c r="AV37" s="724"/>
      <c r="AW37" s="724"/>
      <c r="AX37" s="724"/>
      <c r="AY37" s="725"/>
      <c r="AZ37" s="680">
        <v>17500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-18350</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477606</v>
      </c>
      <c r="CS37" s="699"/>
      <c r="CT37" s="699"/>
      <c r="CU37" s="699"/>
      <c r="CV37" s="699"/>
      <c r="CW37" s="699"/>
      <c r="CX37" s="699"/>
      <c r="CY37" s="700"/>
      <c r="CZ37" s="683">
        <v>7</v>
      </c>
      <c r="DA37" s="701"/>
      <c r="DB37" s="701"/>
      <c r="DC37" s="702"/>
      <c r="DD37" s="686">
        <v>238528</v>
      </c>
      <c r="DE37" s="699"/>
      <c r="DF37" s="699"/>
      <c r="DG37" s="699"/>
      <c r="DH37" s="699"/>
      <c r="DI37" s="699"/>
      <c r="DJ37" s="699"/>
      <c r="DK37" s="700"/>
      <c r="DL37" s="686">
        <v>199236</v>
      </c>
      <c r="DM37" s="699"/>
      <c r="DN37" s="699"/>
      <c r="DO37" s="699"/>
      <c r="DP37" s="699"/>
      <c r="DQ37" s="699"/>
      <c r="DR37" s="699"/>
      <c r="DS37" s="699"/>
      <c r="DT37" s="699"/>
      <c r="DU37" s="699"/>
      <c r="DV37" s="700"/>
      <c r="DW37" s="683">
        <v>7.9</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245893</v>
      </c>
      <c r="S38" s="681"/>
      <c r="T38" s="681"/>
      <c r="U38" s="681"/>
      <c r="V38" s="681"/>
      <c r="W38" s="681"/>
      <c r="X38" s="681"/>
      <c r="Y38" s="682"/>
      <c r="Z38" s="713">
        <v>3.6</v>
      </c>
      <c r="AA38" s="713"/>
      <c r="AB38" s="713"/>
      <c r="AC38" s="713"/>
      <c r="AD38" s="714">
        <v>4</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3793</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974</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402325</v>
      </c>
      <c r="CS38" s="681"/>
      <c r="CT38" s="681"/>
      <c r="CU38" s="681"/>
      <c r="CV38" s="681"/>
      <c r="CW38" s="681"/>
      <c r="CX38" s="681"/>
      <c r="CY38" s="682"/>
      <c r="CZ38" s="683">
        <v>5.9</v>
      </c>
      <c r="DA38" s="701"/>
      <c r="DB38" s="701"/>
      <c r="DC38" s="702"/>
      <c r="DD38" s="686">
        <v>337591</v>
      </c>
      <c r="DE38" s="681"/>
      <c r="DF38" s="681"/>
      <c r="DG38" s="681"/>
      <c r="DH38" s="681"/>
      <c r="DI38" s="681"/>
      <c r="DJ38" s="681"/>
      <c r="DK38" s="682"/>
      <c r="DL38" s="686">
        <v>321869</v>
      </c>
      <c r="DM38" s="681"/>
      <c r="DN38" s="681"/>
      <c r="DO38" s="681"/>
      <c r="DP38" s="681"/>
      <c r="DQ38" s="681"/>
      <c r="DR38" s="681"/>
      <c r="DS38" s="681"/>
      <c r="DT38" s="681"/>
      <c r="DU38" s="681"/>
      <c r="DV38" s="682"/>
      <c r="DW38" s="683">
        <v>12.7</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564723</v>
      </c>
      <c r="S39" s="681"/>
      <c r="T39" s="681"/>
      <c r="U39" s="681"/>
      <c r="V39" s="681"/>
      <c r="W39" s="681"/>
      <c r="X39" s="681"/>
      <c r="Y39" s="682"/>
      <c r="Z39" s="713">
        <v>8.1999999999999993</v>
      </c>
      <c r="AA39" s="713"/>
      <c r="AB39" s="713"/>
      <c r="AC39" s="713"/>
      <c r="AD39" s="714" t="s">
        <v>235</v>
      </c>
      <c r="AE39" s="714"/>
      <c r="AF39" s="714"/>
      <c r="AG39" s="714"/>
      <c r="AH39" s="714"/>
      <c r="AI39" s="714"/>
      <c r="AJ39" s="714"/>
      <c r="AK39" s="714"/>
      <c r="AL39" s="683" t="s">
        <v>127</v>
      </c>
      <c r="AM39" s="684"/>
      <c r="AN39" s="684"/>
      <c r="AO39" s="715"/>
      <c r="AQ39" s="723" t="s">
        <v>343</v>
      </c>
      <c r="AR39" s="724"/>
      <c r="AS39" s="724"/>
      <c r="AT39" s="724"/>
      <c r="AU39" s="724"/>
      <c r="AV39" s="724"/>
      <c r="AW39" s="724"/>
      <c r="AX39" s="724"/>
      <c r="AY39" s="725"/>
      <c r="AZ39" s="680" t="s">
        <v>127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1531</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601951</v>
      </c>
      <c r="CS39" s="699"/>
      <c r="CT39" s="699"/>
      <c r="CU39" s="699"/>
      <c r="CV39" s="699"/>
      <c r="CW39" s="699"/>
      <c r="CX39" s="699"/>
      <c r="CY39" s="700"/>
      <c r="CZ39" s="683">
        <v>8.9</v>
      </c>
      <c r="DA39" s="701"/>
      <c r="DB39" s="701"/>
      <c r="DC39" s="702"/>
      <c r="DD39" s="686">
        <v>93797</v>
      </c>
      <c r="DE39" s="699"/>
      <c r="DF39" s="699"/>
      <c r="DG39" s="699"/>
      <c r="DH39" s="699"/>
      <c r="DI39" s="699"/>
      <c r="DJ39" s="699"/>
      <c r="DK39" s="700"/>
      <c r="DL39" s="686" t="s">
        <v>235</v>
      </c>
      <c r="DM39" s="699"/>
      <c r="DN39" s="699"/>
      <c r="DO39" s="699"/>
      <c r="DP39" s="699"/>
      <c r="DQ39" s="699"/>
      <c r="DR39" s="699"/>
      <c r="DS39" s="699"/>
      <c r="DT39" s="699"/>
      <c r="DU39" s="699"/>
      <c r="DV39" s="700"/>
      <c r="DW39" s="683" t="s">
        <v>235</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251</v>
      </c>
      <c r="AA40" s="713"/>
      <c r="AB40" s="713"/>
      <c r="AC40" s="713"/>
      <c r="AD40" s="714" t="s">
        <v>235</v>
      </c>
      <c r="AE40" s="714"/>
      <c r="AF40" s="714"/>
      <c r="AG40" s="714"/>
      <c r="AH40" s="714"/>
      <c r="AI40" s="714"/>
      <c r="AJ40" s="714"/>
      <c r="AK40" s="714"/>
      <c r="AL40" s="683" t="s">
        <v>235</v>
      </c>
      <c r="AM40" s="684"/>
      <c r="AN40" s="684"/>
      <c r="AO40" s="715"/>
      <c r="AQ40" s="723" t="s">
        <v>347</v>
      </c>
      <c r="AR40" s="724"/>
      <c r="AS40" s="724"/>
      <c r="AT40" s="724"/>
      <c r="AU40" s="724"/>
      <c r="AV40" s="724"/>
      <c r="AW40" s="724"/>
      <c r="AX40" s="724"/>
      <c r="AY40" s="725"/>
      <c r="AZ40" s="680" t="s">
        <v>127</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101</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17000</v>
      </c>
      <c r="CS40" s="681"/>
      <c r="CT40" s="681"/>
      <c r="CU40" s="681"/>
      <c r="CV40" s="681"/>
      <c r="CW40" s="681"/>
      <c r="CX40" s="681"/>
      <c r="CY40" s="682"/>
      <c r="CZ40" s="683">
        <v>0.3</v>
      </c>
      <c r="DA40" s="701"/>
      <c r="DB40" s="701"/>
      <c r="DC40" s="702"/>
      <c r="DD40" s="686" t="s">
        <v>127</v>
      </c>
      <c r="DE40" s="681"/>
      <c r="DF40" s="681"/>
      <c r="DG40" s="681"/>
      <c r="DH40" s="681"/>
      <c r="DI40" s="681"/>
      <c r="DJ40" s="681"/>
      <c r="DK40" s="682"/>
      <c r="DL40" s="686" t="s">
        <v>235</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235</v>
      </c>
      <c r="AM41" s="684"/>
      <c r="AN41" s="684"/>
      <c r="AO41" s="715"/>
      <c r="AQ41" s="723" t="s">
        <v>352</v>
      </c>
      <c r="AR41" s="724"/>
      <c r="AS41" s="724"/>
      <c r="AT41" s="724"/>
      <c r="AU41" s="724"/>
      <c r="AV41" s="724"/>
      <c r="AW41" s="724"/>
      <c r="AX41" s="724"/>
      <c r="AY41" s="725"/>
      <c r="AZ41" s="680">
        <v>100397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87423</v>
      </c>
      <c r="S42" s="681"/>
      <c r="T42" s="681"/>
      <c r="U42" s="681"/>
      <c r="V42" s="681"/>
      <c r="W42" s="681"/>
      <c r="X42" s="681"/>
      <c r="Y42" s="682"/>
      <c r="Z42" s="713">
        <v>1.3</v>
      </c>
      <c r="AA42" s="713"/>
      <c r="AB42" s="713"/>
      <c r="AC42" s="713"/>
      <c r="AD42" s="714" t="s">
        <v>235</v>
      </c>
      <c r="AE42" s="714"/>
      <c r="AF42" s="714"/>
      <c r="AG42" s="714"/>
      <c r="AH42" s="714"/>
      <c r="AI42" s="714"/>
      <c r="AJ42" s="714"/>
      <c r="AK42" s="714"/>
      <c r="AL42" s="683" t="s">
        <v>127</v>
      </c>
      <c r="AM42" s="684"/>
      <c r="AN42" s="684"/>
      <c r="AO42" s="715"/>
      <c r="AQ42" s="716" t="s">
        <v>356</v>
      </c>
      <c r="AR42" s="717"/>
      <c r="AS42" s="717"/>
      <c r="AT42" s="717"/>
      <c r="AU42" s="717"/>
      <c r="AV42" s="717"/>
      <c r="AW42" s="717"/>
      <c r="AX42" s="717"/>
      <c r="AY42" s="718"/>
      <c r="AZ42" s="664">
        <v>301928</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451</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1027526</v>
      </c>
      <c r="CS42" s="681"/>
      <c r="CT42" s="681"/>
      <c r="CU42" s="681"/>
      <c r="CV42" s="681"/>
      <c r="CW42" s="681"/>
      <c r="CX42" s="681"/>
      <c r="CY42" s="682"/>
      <c r="CZ42" s="683">
        <v>15.1</v>
      </c>
      <c r="DA42" s="684"/>
      <c r="DB42" s="684"/>
      <c r="DC42" s="685"/>
      <c r="DD42" s="686">
        <v>72622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6913706</v>
      </c>
      <c r="S43" s="703"/>
      <c r="T43" s="703"/>
      <c r="U43" s="703"/>
      <c r="V43" s="703"/>
      <c r="W43" s="703"/>
      <c r="X43" s="703"/>
      <c r="Y43" s="704"/>
      <c r="Z43" s="705">
        <v>100</v>
      </c>
      <c r="AA43" s="705"/>
      <c r="AB43" s="705"/>
      <c r="AC43" s="705"/>
      <c r="AD43" s="706">
        <v>2449958</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29900</v>
      </c>
      <c r="CS43" s="699"/>
      <c r="CT43" s="699"/>
      <c r="CU43" s="699"/>
      <c r="CV43" s="699"/>
      <c r="CW43" s="699"/>
      <c r="CX43" s="699"/>
      <c r="CY43" s="700"/>
      <c r="CZ43" s="683">
        <v>0.4</v>
      </c>
      <c r="DA43" s="701"/>
      <c r="DB43" s="701"/>
      <c r="DC43" s="702"/>
      <c r="DD43" s="686">
        <v>29900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493385</v>
      </c>
      <c r="CS44" s="681"/>
      <c r="CT44" s="681"/>
      <c r="CU44" s="681"/>
      <c r="CV44" s="681"/>
      <c r="CW44" s="681"/>
      <c r="CX44" s="681"/>
      <c r="CY44" s="682"/>
      <c r="CZ44" s="683">
        <v>7.3</v>
      </c>
      <c r="DA44" s="684"/>
      <c r="DB44" s="684"/>
      <c r="DC44" s="685"/>
      <c r="DD44" s="686">
        <v>41767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259674</v>
      </c>
      <c r="CS45" s="699"/>
      <c r="CT45" s="699"/>
      <c r="CU45" s="699"/>
      <c r="CV45" s="699"/>
      <c r="CW45" s="699"/>
      <c r="CX45" s="699"/>
      <c r="CY45" s="700"/>
      <c r="CZ45" s="683">
        <v>3.8</v>
      </c>
      <c r="DA45" s="701"/>
      <c r="DB45" s="701"/>
      <c r="DC45" s="702"/>
      <c r="DD45" s="686">
        <v>11059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233711</v>
      </c>
      <c r="CS46" s="681"/>
      <c r="CT46" s="681"/>
      <c r="CU46" s="681"/>
      <c r="CV46" s="681"/>
      <c r="CW46" s="681"/>
      <c r="CX46" s="681"/>
      <c r="CY46" s="682"/>
      <c r="CZ46" s="683">
        <v>3.4</v>
      </c>
      <c r="DA46" s="684"/>
      <c r="DB46" s="684"/>
      <c r="DC46" s="685"/>
      <c r="DD46" s="686">
        <v>30708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534141</v>
      </c>
      <c r="CS47" s="699"/>
      <c r="CT47" s="699"/>
      <c r="CU47" s="699"/>
      <c r="CV47" s="699"/>
      <c r="CW47" s="699"/>
      <c r="CX47" s="699"/>
      <c r="CY47" s="700"/>
      <c r="CZ47" s="683">
        <v>7.9</v>
      </c>
      <c r="DA47" s="701"/>
      <c r="DB47" s="701"/>
      <c r="DC47" s="702"/>
      <c r="DD47" s="686">
        <v>30855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235</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6792063</v>
      </c>
      <c r="CS49" s="665"/>
      <c r="CT49" s="665"/>
      <c r="CU49" s="665"/>
      <c r="CV49" s="665"/>
      <c r="CW49" s="665"/>
      <c r="CX49" s="665"/>
      <c r="CY49" s="666"/>
      <c r="CZ49" s="667">
        <v>100</v>
      </c>
      <c r="DA49" s="668"/>
      <c r="DB49" s="668"/>
      <c r="DC49" s="669"/>
      <c r="DD49" s="670">
        <v>3040843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u/woU0vdxslPpvCBmtDXPJAPuBCMCu9YEg0GNo//MqLRTQNg9IEO4rzsKmvZ4ba3LmUm3vBdMrHTj3oi8F8Kw==" saltValue="ma8gMKXl007Z/Mgq+taL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371</v>
      </c>
      <c r="DK2" s="1205"/>
      <c r="DL2" s="1205"/>
      <c r="DM2" s="1205"/>
      <c r="DN2" s="1205"/>
      <c r="DO2" s="1206"/>
      <c r="DP2" s="251"/>
      <c r="DQ2" s="1204" t="s">
        <v>372</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7"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2" t="s">
        <v>389</v>
      </c>
      <c r="DH5" s="1193"/>
      <c r="DI5" s="1193"/>
      <c r="DJ5" s="1193"/>
      <c r="DK5" s="1194"/>
      <c r="DL5" s="1192" t="s">
        <v>390</v>
      </c>
      <c r="DM5" s="1193"/>
      <c r="DN5" s="1193"/>
      <c r="DO5" s="1193"/>
      <c r="DP5" s="1194"/>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8">
        <v>6909</v>
      </c>
      <c r="R7" s="1199"/>
      <c r="S7" s="1199"/>
      <c r="T7" s="1199"/>
      <c r="U7" s="1199"/>
      <c r="V7" s="1199">
        <v>6787</v>
      </c>
      <c r="W7" s="1199"/>
      <c r="X7" s="1199"/>
      <c r="Y7" s="1199"/>
      <c r="Z7" s="1199"/>
      <c r="AA7" s="1199">
        <v>122</v>
      </c>
      <c r="AB7" s="1199"/>
      <c r="AC7" s="1199"/>
      <c r="AD7" s="1199"/>
      <c r="AE7" s="1200"/>
      <c r="AF7" s="1201">
        <v>57</v>
      </c>
      <c r="AG7" s="1202"/>
      <c r="AH7" s="1202"/>
      <c r="AI7" s="1202"/>
      <c r="AJ7" s="1203"/>
      <c r="AK7" s="1185">
        <v>391</v>
      </c>
      <c r="AL7" s="1186"/>
      <c r="AM7" s="1186"/>
      <c r="AN7" s="1186"/>
      <c r="AO7" s="1186"/>
      <c r="AP7" s="1186">
        <v>4836</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10</v>
      </c>
      <c r="R8" s="1139"/>
      <c r="S8" s="1139"/>
      <c r="T8" s="1139"/>
      <c r="U8" s="1139"/>
      <c r="V8" s="1139">
        <v>10</v>
      </c>
      <c r="W8" s="1139"/>
      <c r="X8" s="1139"/>
      <c r="Y8" s="1139"/>
      <c r="Z8" s="1139"/>
      <c r="AA8" s="1139">
        <v>0</v>
      </c>
      <c r="AB8" s="1139"/>
      <c r="AC8" s="1139"/>
      <c r="AD8" s="1139"/>
      <c r="AE8" s="1140"/>
      <c r="AF8" s="1114">
        <v>0</v>
      </c>
      <c r="AG8" s="1115"/>
      <c r="AH8" s="1115"/>
      <c r="AI8" s="1115"/>
      <c r="AJ8" s="1116"/>
      <c r="AK8" s="1180">
        <v>7</v>
      </c>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3">
        <v>6919</v>
      </c>
      <c r="R23" s="1164"/>
      <c r="S23" s="1164"/>
      <c r="T23" s="1164"/>
      <c r="U23" s="1164"/>
      <c r="V23" s="1163">
        <v>6797</v>
      </c>
      <c r="W23" s="1164"/>
      <c r="X23" s="1164"/>
      <c r="Y23" s="1164"/>
      <c r="Z23" s="1164"/>
      <c r="AA23" s="1163">
        <v>122</v>
      </c>
      <c r="AB23" s="1164"/>
      <c r="AC23" s="1164"/>
      <c r="AD23" s="1164"/>
      <c r="AE23" s="1164"/>
      <c r="AF23" s="1165">
        <v>57</v>
      </c>
      <c r="AG23" s="1164"/>
      <c r="AH23" s="1164"/>
      <c r="AI23" s="1164"/>
      <c r="AJ23" s="1166"/>
      <c r="AK23" s="1167"/>
      <c r="AL23" s="1168"/>
      <c r="AM23" s="1168"/>
      <c r="AN23" s="1168"/>
      <c r="AO23" s="1168"/>
      <c r="AP23" s="1164">
        <v>4836</v>
      </c>
      <c r="AQ23" s="1164"/>
      <c r="AR23" s="1164"/>
      <c r="AS23" s="1164"/>
      <c r="AT23" s="1164"/>
      <c r="AU23" s="1169"/>
      <c r="AV23" s="1169"/>
      <c r="AW23" s="1169"/>
      <c r="AX23" s="1169"/>
      <c r="AY23" s="1170"/>
      <c r="AZ23" s="1160" t="s">
        <v>398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409</v>
      </c>
      <c r="C28" s="1146"/>
      <c r="D28" s="1146"/>
      <c r="E28" s="1146"/>
      <c r="F28" s="1146"/>
      <c r="G28" s="1146"/>
      <c r="H28" s="1146"/>
      <c r="I28" s="1146"/>
      <c r="J28" s="1146"/>
      <c r="K28" s="1146"/>
      <c r="L28" s="1146"/>
      <c r="M28" s="1146"/>
      <c r="N28" s="1146"/>
      <c r="O28" s="1146"/>
      <c r="P28" s="1147"/>
      <c r="Q28" s="1148">
        <v>1069</v>
      </c>
      <c r="R28" s="1149"/>
      <c r="S28" s="1149"/>
      <c r="T28" s="1149"/>
      <c r="U28" s="1149"/>
      <c r="V28" s="1149">
        <v>1015</v>
      </c>
      <c r="W28" s="1149"/>
      <c r="X28" s="1149"/>
      <c r="Y28" s="1149"/>
      <c r="Z28" s="1149"/>
      <c r="AA28" s="1149">
        <v>54</v>
      </c>
      <c r="AB28" s="1149"/>
      <c r="AC28" s="1149"/>
      <c r="AD28" s="1149"/>
      <c r="AE28" s="1150"/>
      <c r="AF28" s="1151">
        <v>8</v>
      </c>
      <c r="AG28" s="1149"/>
      <c r="AH28" s="1149"/>
      <c r="AI28" s="1149"/>
      <c r="AJ28" s="1152"/>
      <c r="AK28" s="1153">
        <v>75</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410</v>
      </c>
      <c r="C29" s="1133"/>
      <c r="D29" s="1133"/>
      <c r="E29" s="1133"/>
      <c r="F29" s="1133"/>
      <c r="G29" s="1133"/>
      <c r="H29" s="1133"/>
      <c r="I29" s="1133"/>
      <c r="J29" s="1133"/>
      <c r="K29" s="1133"/>
      <c r="L29" s="1133"/>
      <c r="M29" s="1133"/>
      <c r="N29" s="1133"/>
      <c r="O29" s="1133"/>
      <c r="P29" s="1134"/>
      <c r="Q29" s="1138">
        <v>100</v>
      </c>
      <c r="R29" s="1139"/>
      <c r="S29" s="1139"/>
      <c r="T29" s="1139"/>
      <c r="U29" s="1139"/>
      <c r="V29" s="1139">
        <v>100</v>
      </c>
      <c r="W29" s="1139"/>
      <c r="X29" s="1139"/>
      <c r="Y29" s="1139"/>
      <c r="Z29" s="1139"/>
      <c r="AA29" s="1139">
        <v>0</v>
      </c>
      <c r="AB29" s="1139"/>
      <c r="AC29" s="1139"/>
      <c r="AD29" s="1139"/>
      <c r="AE29" s="1140"/>
      <c r="AF29" s="1114">
        <v>0</v>
      </c>
      <c r="AG29" s="1115"/>
      <c r="AH29" s="1115"/>
      <c r="AI29" s="1115"/>
      <c r="AJ29" s="1116"/>
      <c r="AK29" s="1075">
        <v>29</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c r="C30" s="1133"/>
      <c r="D30" s="1133"/>
      <c r="E30" s="1133"/>
      <c r="F30" s="1133"/>
      <c r="G30" s="1133"/>
      <c r="H30" s="1133"/>
      <c r="I30" s="1133"/>
      <c r="J30" s="1133"/>
      <c r="K30" s="1133"/>
      <c r="L30" s="1133"/>
      <c r="M30" s="1133"/>
      <c r="N30" s="1133"/>
      <c r="O30" s="1133"/>
      <c r="P30" s="1134"/>
      <c r="Q30" s="1138"/>
      <c r="R30" s="1139"/>
      <c r="S30" s="1139"/>
      <c r="T30" s="1139"/>
      <c r="U30" s="1139"/>
      <c r="V30" s="1139"/>
      <c r="W30" s="1139"/>
      <c r="X30" s="1139"/>
      <c r="Y30" s="1139"/>
      <c r="Z30" s="1139"/>
      <c r="AA30" s="1139"/>
      <c r="AB30" s="1139"/>
      <c r="AC30" s="1139"/>
      <c r="AD30" s="1139"/>
      <c r="AE30" s="1140"/>
      <c r="AF30" s="1114"/>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403</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572</v>
      </c>
      <c r="C68" s="1081"/>
      <c r="D68" s="1081"/>
      <c r="E68" s="1081"/>
      <c r="F68" s="1081"/>
      <c r="G68" s="1081"/>
      <c r="H68" s="1081"/>
      <c r="I68" s="1081"/>
      <c r="J68" s="1081"/>
      <c r="K68" s="1081"/>
      <c r="L68" s="1081"/>
      <c r="M68" s="1081"/>
      <c r="N68" s="1081"/>
      <c r="O68" s="1081"/>
      <c r="P68" s="1082"/>
      <c r="Q68" s="1083">
        <v>3483</v>
      </c>
      <c r="R68" s="1077"/>
      <c r="S68" s="1077"/>
      <c r="T68" s="1077"/>
      <c r="U68" s="1077"/>
      <c r="V68" s="1077">
        <v>3378</v>
      </c>
      <c r="W68" s="1077"/>
      <c r="X68" s="1077"/>
      <c r="Y68" s="1077"/>
      <c r="Z68" s="1077"/>
      <c r="AA68" s="1077">
        <v>105</v>
      </c>
      <c r="AB68" s="1077"/>
      <c r="AC68" s="1077"/>
      <c r="AD68" s="1077"/>
      <c r="AE68" s="1077"/>
      <c r="AF68" s="1077">
        <v>101</v>
      </c>
      <c r="AG68" s="1077"/>
      <c r="AH68" s="1077"/>
      <c r="AI68" s="1077"/>
      <c r="AJ68" s="1077"/>
      <c r="AK68" s="1077">
        <v>559</v>
      </c>
      <c r="AL68" s="1077"/>
      <c r="AM68" s="1077"/>
      <c r="AN68" s="1077"/>
      <c r="AO68" s="1077"/>
      <c r="AP68" s="1077">
        <v>1119</v>
      </c>
      <c r="AQ68" s="1077"/>
      <c r="AR68" s="1077"/>
      <c r="AS68" s="1077"/>
      <c r="AT68" s="1077"/>
      <c r="AU68" s="1077">
        <v>58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573</v>
      </c>
      <c r="C69" s="1070"/>
      <c r="D69" s="1070"/>
      <c r="E69" s="1070"/>
      <c r="F69" s="1070"/>
      <c r="G69" s="1070"/>
      <c r="H69" s="1070"/>
      <c r="I69" s="1070"/>
      <c r="J69" s="1070"/>
      <c r="K69" s="1070"/>
      <c r="L69" s="1070"/>
      <c r="M69" s="1070"/>
      <c r="N69" s="1070"/>
      <c r="O69" s="1070"/>
      <c r="P69" s="1071"/>
      <c r="Q69" s="1072">
        <v>17829</v>
      </c>
      <c r="R69" s="1066"/>
      <c r="S69" s="1066"/>
      <c r="T69" s="1066"/>
      <c r="U69" s="1066"/>
      <c r="V69" s="1066">
        <v>17221</v>
      </c>
      <c r="W69" s="1066"/>
      <c r="X69" s="1066"/>
      <c r="Y69" s="1066"/>
      <c r="Z69" s="1066"/>
      <c r="AA69" s="1066">
        <v>608</v>
      </c>
      <c r="AB69" s="1066"/>
      <c r="AC69" s="1066"/>
      <c r="AD69" s="1066"/>
      <c r="AE69" s="1066"/>
      <c r="AF69" s="1066">
        <v>608</v>
      </c>
      <c r="AG69" s="1066"/>
      <c r="AH69" s="1066"/>
      <c r="AI69" s="1066"/>
      <c r="AJ69" s="1066"/>
      <c r="AK69" s="1066">
        <v>2844</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574</v>
      </c>
      <c r="C70" s="1070"/>
      <c r="D70" s="1070"/>
      <c r="E70" s="1070"/>
      <c r="F70" s="1070"/>
      <c r="G70" s="1070"/>
      <c r="H70" s="1070"/>
      <c r="I70" s="1070"/>
      <c r="J70" s="1070"/>
      <c r="K70" s="1070"/>
      <c r="L70" s="1070"/>
      <c r="M70" s="1070"/>
      <c r="N70" s="1070"/>
      <c r="O70" s="1070"/>
      <c r="P70" s="1071"/>
      <c r="Q70" s="1072">
        <v>158</v>
      </c>
      <c r="R70" s="1066"/>
      <c r="S70" s="1066"/>
      <c r="T70" s="1066"/>
      <c r="U70" s="1066"/>
      <c r="V70" s="1066">
        <v>150</v>
      </c>
      <c r="W70" s="1066"/>
      <c r="X70" s="1066"/>
      <c r="Y70" s="1066"/>
      <c r="Z70" s="1066"/>
      <c r="AA70" s="1066">
        <v>8</v>
      </c>
      <c r="AB70" s="1066"/>
      <c r="AC70" s="1066"/>
      <c r="AD70" s="1066"/>
      <c r="AE70" s="1066"/>
      <c r="AF70" s="1066">
        <v>933</v>
      </c>
      <c r="AG70" s="1066"/>
      <c r="AH70" s="1066"/>
      <c r="AI70" s="1066"/>
      <c r="AJ70" s="1066"/>
      <c r="AK70" s="1066">
        <v>53</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575</v>
      </c>
      <c r="C71" s="1070"/>
      <c r="D71" s="1070"/>
      <c r="E71" s="1070"/>
      <c r="F71" s="1070"/>
      <c r="G71" s="1070"/>
      <c r="H71" s="1070"/>
      <c r="I71" s="1070"/>
      <c r="J71" s="1070"/>
      <c r="K71" s="1070"/>
      <c r="L71" s="1070"/>
      <c r="M71" s="1070"/>
      <c r="N71" s="1070"/>
      <c r="O71" s="1070"/>
      <c r="P71" s="1071"/>
      <c r="Q71" s="1072">
        <v>3647</v>
      </c>
      <c r="R71" s="1066"/>
      <c r="S71" s="1066"/>
      <c r="T71" s="1066"/>
      <c r="U71" s="1066"/>
      <c r="V71" s="1066">
        <v>3688</v>
      </c>
      <c r="W71" s="1066"/>
      <c r="X71" s="1066"/>
      <c r="Y71" s="1066"/>
      <c r="Z71" s="1066"/>
      <c r="AA71" s="1066">
        <v>-41</v>
      </c>
      <c r="AB71" s="1066"/>
      <c r="AC71" s="1066"/>
      <c r="AD71" s="1066"/>
      <c r="AE71" s="1066"/>
      <c r="AF71" s="1066">
        <v>5003</v>
      </c>
      <c r="AG71" s="1066"/>
      <c r="AH71" s="1066"/>
      <c r="AI71" s="1066"/>
      <c r="AJ71" s="1066"/>
      <c r="AK71" s="1066">
        <v>111</v>
      </c>
      <c r="AL71" s="1066"/>
      <c r="AM71" s="1066"/>
      <c r="AN71" s="1066"/>
      <c r="AO71" s="1066"/>
      <c r="AP71" s="1066">
        <v>5109</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576</v>
      </c>
      <c r="C72" s="1070"/>
      <c r="D72" s="1070"/>
      <c r="E72" s="1070"/>
      <c r="F72" s="1070"/>
      <c r="G72" s="1070"/>
      <c r="H72" s="1070"/>
      <c r="I72" s="1070"/>
      <c r="J72" s="1070"/>
      <c r="K72" s="1070"/>
      <c r="L72" s="1070"/>
      <c r="M72" s="1070"/>
      <c r="N72" s="1070"/>
      <c r="O72" s="1070"/>
      <c r="P72" s="1071"/>
      <c r="Q72" s="1072">
        <v>2531</v>
      </c>
      <c r="R72" s="1066"/>
      <c r="S72" s="1066"/>
      <c r="T72" s="1066"/>
      <c r="U72" s="1066"/>
      <c r="V72" s="1066">
        <v>2395</v>
      </c>
      <c r="W72" s="1066"/>
      <c r="X72" s="1066"/>
      <c r="Y72" s="1066"/>
      <c r="Z72" s="1066"/>
      <c r="AA72" s="1066">
        <v>136</v>
      </c>
      <c r="AB72" s="1066"/>
      <c r="AC72" s="1066"/>
      <c r="AD72" s="1066"/>
      <c r="AE72" s="1066"/>
      <c r="AF72" s="1066">
        <v>136</v>
      </c>
      <c r="AG72" s="1066"/>
      <c r="AH72" s="1066"/>
      <c r="AI72" s="1066"/>
      <c r="AJ72" s="1066"/>
      <c r="AK72" s="1066">
        <v>1</v>
      </c>
      <c r="AL72" s="1066"/>
      <c r="AM72" s="1066"/>
      <c r="AN72" s="1066"/>
      <c r="AO72" s="1066"/>
      <c r="AP72" s="1066">
        <v>7853</v>
      </c>
      <c r="AQ72" s="1066"/>
      <c r="AR72" s="1066"/>
      <c r="AS72" s="1066"/>
      <c r="AT72" s="1066"/>
      <c r="AU72" s="1066">
        <v>295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577</v>
      </c>
      <c r="C73" s="1070"/>
      <c r="D73" s="1070"/>
      <c r="E73" s="1070"/>
      <c r="F73" s="1070"/>
      <c r="G73" s="1070"/>
      <c r="H73" s="1070"/>
      <c r="I73" s="1070"/>
      <c r="J73" s="1070"/>
      <c r="K73" s="1070"/>
      <c r="L73" s="1070"/>
      <c r="M73" s="1070"/>
      <c r="N73" s="1070"/>
      <c r="O73" s="1070"/>
      <c r="P73" s="1071"/>
      <c r="Q73" s="1072">
        <v>257</v>
      </c>
      <c r="R73" s="1066"/>
      <c r="S73" s="1066"/>
      <c r="T73" s="1066"/>
      <c r="U73" s="1066"/>
      <c r="V73" s="1066">
        <v>251</v>
      </c>
      <c r="W73" s="1066"/>
      <c r="X73" s="1066"/>
      <c r="Y73" s="1066"/>
      <c r="Z73" s="1066"/>
      <c r="AA73" s="1066">
        <v>6</v>
      </c>
      <c r="AB73" s="1066"/>
      <c r="AC73" s="1066"/>
      <c r="AD73" s="1066"/>
      <c r="AE73" s="1066"/>
      <c r="AF73" s="1066">
        <v>6</v>
      </c>
      <c r="AG73" s="1066"/>
      <c r="AH73" s="1066"/>
      <c r="AI73" s="1066"/>
      <c r="AJ73" s="1066"/>
      <c r="AK73" s="1066">
        <v>41</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578</v>
      </c>
      <c r="C74" s="1070"/>
      <c r="D74" s="1070"/>
      <c r="E74" s="1070"/>
      <c r="F74" s="1070"/>
      <c r="G74" s="1070"/>
      <c r="H74" s="1070"/>
      <c r="I74" s="1070"/>
      <c r="J74" s="1070"/>
      <c r="K74" s="1070"/>
      <c r="L74" s="1070"/>
      <c r="M74" s="1070"/>
      <c r="N74" s="1070"/>
      <c r="O74" s="1070"/>
      <c r="P74" s="1071"/>
      <c r="Q74" s="1072">
        <v>131132</v>
      </c>
      <c r="R74" s="1066"/>
      <c r="S74" s="1066"/>
      <c r="T74" s="1066"/>
      <c r="U74" s="1066"/>
      <c r="V74" s="1066">
        <v>125037</v>
      </c>
      <c r="W74" s="1066"/>
      <c r="X74" s="1066"/>
      <c r="Y74" s="1066"/>
      <c r="Z74" s="1066"/>
      <c r="AA74" s="1066">
        <v>6095</v>
      </c>
      <c r="AB74" s="1066"/>
      <c r="AC74" s="1066"/>
      <c r="AD74" s="1066"/>
      <c r="AE74" s="1066"/>
      <c r="AF74" s="1066">
        <v>6095</v>
      </c>
      <c r="AG74" s="1066"/>
      <c r="AH74" s="1066"/>
      <c r="AI74" s="1066"/>
      <c r="AJ74" s="1066"/>
      <c r="AK74" s="1066">
        <v>1013</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579</v>
      </c>
      <c r="C75" s="1070"/>
      <c r="D75" s="1070"/>
      <c r="E75" s="1070"/>
      <c r="F75" s="1070"/>
      <c r="G75" s="1070"/>
      <c r="H75" s="1070"/>
      <c r="I75" s="1070"/>
      <c r="J75" s="1070"/>
      <c r="K75" s="1070"/>
      <c r="L75" s="1070"/>
      <c r="M75" s="1070"/>
      <c r="N75" s="1070"/>
      <c r="O75" s="1070"/>
      <c r="P75" s="1071"/>
      <c r="Q75" s="1073">
        <v>3485</v>
      </c>
      <c r="R75" s="1074"/>
      <c r="S75" s="1074"/>
      <c r="T75" s="1074"/>
      <c r="U75" s="1075"/>
      <c r="V75" s="1076">
        <v>3133</v>
      </c>
      <c r="W75" s="1074"/>
      <c r="X75" s="1074"/>
      <c r="Y75" s="1074"/>
      <c r="Z75" s="1075"/>
      <c r="AA75" s="1076">
        <v>352</v>
      </c>
      <c r="AB75" s="1074"/>
      <c r="AC75" s="1074"/>
      <c r="AD75" s="1074"/>
      <c r="AE75" s="1075"/>
      <c r="AF75" s="1076">
        <v>352</v>
      </c>
      <c r="AG75" s="1074"/>
      <c r="AH75" s="1074"/>
      <c r="AI75" s="1074"/>
      <c r="AJ75" s="1075"/>
      <c r="AK75" s="1076">
        <v>10</v>
      </c>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580</v>
      </c>
      <c r="C76" s="1070"/>
      <c r="D76" s="1070"/>
      <c r="E76" s="1070"/>
      <c r="F76" s="1070"/>
      <c r="G76" s="1070"/>
      <c r="H76" s="1070"/>
      <c r="I76" s="1070"/>
      <c r="J76" s="1070"/>
      <c r="K76" s="1070"/>
      <c r="L76" s="1070"/>
      <c r="M76" s="1070"/>
      <c r="N76" s="1070"/>
      <c r="O76" s="1070"/>
      <c r="P76" s="1071"/>
      <c r="Q76" s="1073">
        <v>28</v>
      </c>
      <c r="R76" s="1074"/>
      <c r="S76" s="1074"/>
      <c r="T76" s="1074"/>
      <c r="U76" s="1075"/>
      <c r="V76" s="1076">
        <v>26</v>
      </c>
      <c r="W76" s="1074"/>
      <c r="X76" s="1074"/>
      <c r="Y76" s="1074"/>
      <c r="Z76" s="1075"/>
      <c r="AA76" s="1076">
        <v>2</v>
      </c>
      <c r="AB76" s="1074"/>
      <c r="AC76" s="1074"/>
      <c r="AD76" s="1074"/>
      <c r="AE76" s="1075"/>
      <c r="AF76" s="1076">
        <v>2</v>
      </c>
      <c r="AG76" s="1074"/>
      <c r="AH76" s="1074"/>
      <c r="AI76" s="1074"/>
      <c r="AJ76" s="1075"/>
      <c r="AK76" s="1076">
        <v>0</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581</v>
      </c>
      <c r="C77" s="1070"/>
      <c r="D77" s="1070"/>
      <c r="E77" s="1070"/>
      <c r="F77" s="1070"/>
      <c r="G77" s="1070"/>
      <c r="H77" s="1070"/>
      <c r="I77" s="1070"/>
      <c r="J77" s="1070"/>
      <c r="K77" s="1070"/>
      <c r="L77" s="1070"/>
      <c r="M77" s="1070"/>
      <c r="N77" s="1070"/>
      <c r="O77" s="1070"/>
      <c r="P77" s="1071"/>
      <c r="Q77" s="1073">
        <v>1669</v>
      </c>
      <c r="R77" s="1074"/>
      <c r="S77" s="1074"/>
      <c r="T77" s="1074"/>
      <c r="U77" s="1075"/>
      <c r="V77" s="1076">
        <v>1514</v>
      </c>
      <c r="W77" s="1074"/>
      <c r="X77" s="1074"/>
      <c r="Y77" s="1074"/>
      <c r="Z77" s="1075"/>
      <c r="AA77" s="1076">
        <v>155</v>
      </c>
      <c r="AB77" s="1074"/>
      <c r="AC77" s="1074"/>
      <c r="AD77" s="1074"/>
      <c r="AE77" s="1075"/>
      <c r="AF77" s="1076">
        <v>16</v>
      </c>
      <c r="AG77" s="1074"/>
      <c r="AH77" s="1074"/>
      <c r="AI77" s="1074"/>
      <c r="AJ77" s="1075"/>
      <c r="AK77" s="1076">
        <v>19</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13252</v>
      </c>
      <c r="AG88" s="1054"/>
      <c r="AH88" s="1054"/>
      <c r="AI88" s="1054"/>
      <c r="AJ88" s="1054"/>
      <c r="AK88" s="1058"/>
      <c r="AL88" s="1058"/>
      <c r="AM88" s="1058"/>
      <c r="AN88" s="1058"/>
      <c r="AO88" s="1058"/>
      <c r="AP88" s="1054">
        <v>14081</v>
      </c>
      <c r="AQ88" s="1054"/>
      <c r="AR88" s="1054"/>
      <c r="AS88" s="1054"/>
      <c r="AT88" s="1054"/>
      <c r="AU88" s="1054">
        <v>353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310</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310</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310</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685064</v>
      </c>
      <c r="AB110" s="982"/>
      <c r="AC110" s="982"/>
      <c r="AD110" s="982"/>
      <c r="AE110" s="983"/>
      <c r="AF110" s="984">
        <v>686419</v>
      </c>
      <c r="AG110" s="982"/>
      <c r="AH110" s="982"/>
      <c r="AI110" s="982"/>
      <c r="AJ110" s="983"/>
      <c r="AK110" s="984">
        <v>683853</v>
      </c>
      <c r="AL110" s="982"/>
      <c r="AM110" s="982"/>
      <c r="AN110" s="982"/>
      <c r="AO110" s="983"/>
      <c r="AP110" s="985">
        <v>33.5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5354392</v>
      </c>
      <c r="BR110" s="929"/>
      <c r="BS110" s="929"/>
      <c r="BT110" s="929"/>
      <c r="BU110" s="929"/>
      <c r="BV110" s="929">
        <v>4923486</v>
      </c>
      <c r="BW110" s="929"/>
      <c r="BX110" s="929"/>
      <c r="BY110" s="929"/>
      <c r="BZ110" s="929"/>
      <c r="CA110" s="929">
        <v>4835784</v>
      </c>
      <c r="CB110" s="929"/>
      <c r="CC110" s="929"/>
      <c r="CD110" s="929"/>
      <c r="CE110" s="929"/>
      <c r="CF110" s="953">
        <v>237</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127</v>
      </c>
      <c r="DM110" s="929"/>
      <c r="DN110" s="929"/>
      <c r="DO110" s="929"/>
      <c r="DP110" s="929"/>
      <c r="DQ110" s="929" t="s">
        <v>127</v>
      </c>
      <c r="DR110" s="929"/>
      <c r="DS110" s="929"/>
      <c r="DT110" s="929"/>
      <c r="DU110" s="929"/>
      <c r="DV110" s="930" t="s">
        <v>127</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127</v>
      </c>
      <c r="BR111" s="901"/>
      <c r="BS111" s="901"/>
      <c r="BT111" s="901"/>
      <c r="BU111" s="901"/>
      <c r="BV111" s="901" t="s">
        <v>127</v>
      </c>
      <c r="BW111" s="901"/>
      <c r="BX111" s="901"/>
      <c r="BY111" s="901"/>
      <c r="BZ111" s="901"/>
      <c r="CA111" s="901" t="s">
        <v>127</v>
      </c>
      <c r="CB111" s="901"/>
      <c r="CC111" s="901"/>
      <c r="CD111" s="901"/>
      <c r="CE111" s="901"/>
      <c r="CF111" s="962" t="s">
        <v>127</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127</v>
      </c>
      <c r="DM111" s="901"/>
      <c r="DN111" s="901"/>
      <c r="DO111" s="901"/>
      <c r="DP111" s="901"/>
      <c r="DQ111" s="901" t="s">
        <v>127</v>
      </c>
      <c r="DR111" s="901"/>
      <c r="DS111" s="901"/>
      <c r="DT111" s="901"/>
      <c r="DU111" s="901"/>
      <c r="DV111" s="878" t="s">
        <v>398</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127</v>
      </c>
      <c r="AL112" s="864"/>
      <c r="AM112" s="864"/>
      <c r="AN112" s="864"/>
      <c r="AO112" s="865"/>
      <c r="AP112" s="911" t="s">
        <v>127</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83421</v>
      </c>
      <c r="BR112" s="901"/>
      <c r="BS112" s="901"/>
      <c r="BT112" s="901"/>
      <c r="BU112" s="901"/>
      <c r="BV112" s="901">
        <v>68117</v>
      </c>
      <c r="BW112" s="901"/>
      <c r="BX112" s="901"/>
      <c r="BY112" s="901"/>
      <c r="BZ112" s="901"/>
      <c r="CA112" s="901" t="s">
        <v>127</v>
      </c>
      <c r="CB112" s="901"/>
      <c r="CC112" s="901"/>
      <c r="CD112" s="901"/>
      <c r="CE112" s="901"/>
      <c r="CF112" s="962" t="s">
        <v>127</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398</v>
      </c>
      <c r="DH112" s="901"/>
      <c r="DI112" s="901"/>
      <c r="DJ112" s="901"/>
      <c r="DK112" s="901"/>
      <c r="DL112" s="901" t="s">
        <v>127</v>
      </c>
      <c r="DM112" s="901"/>
      <c r="DN112" s="901"/>
      <c r="DO112" s="901"/>
      <c r="DP112" s="901"/>
      <c r="DQ112" s="901" t="s">
        <v>127</v>
      </c>
      <c r="DR112" s="901"/>
      <c r="DS112" s="901"/>
      <c r="DT112" s="901"/>
      <c r="DU112" s="901"/>
      <c r="DV112" s="878" t="s">
        <v>394</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7099</v>
      </c>
      <c r="AB113" s="1010"/>
      <c r="AC113" s="1010"/>
      <c r="AD113" s="1010"/>
      <c r="AE113" s="1011"/>
      <c r="AF113" s="1012">
        <v>4874</v>
      </c>
      <c r="AG113" s="1010"/>
      <c r="AH113" s="1010"/>
      <c r="AI113" s="1010"/>
      <c r="AJ113" s="1011"/>
      <c r="AK113" s="1012" t="s">
        <v>127</v>
      </c>
      <c r="AL113" s="1010"/>
      <c r="AM113" s="1010"/>
      <c r="AN113" s="1010"/>
      <c r="AO113" s="1011"/>
      <c r="AP113" s="1013" t="s">
        <v>127</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427353</v>
      </c>
      <c r="BR113" s="901"/>
      <c r="BS113" s="901"/>
      <c r="BT113" s="901"/>
      <c r="BU113" s="901"/>
      <c r="BV113" s="901">
        <v>389467</v>
      </c>
      <c r="BW113" s="901"/>
      <c r="BX113" s="901"/>
      <c r="BY113" s="901"/>
      <c r="BZ113" s="901"/>
      <c r="CA113" s="901">
        <v>353002</v>
      </c>
      <c r="CB113" s="901"/>
      <c r="CC113" s="901"/>
      <c r="CD113" s="901"/>
      <c r="CE113" s="901"/>
      <c r="CF113" s="962">
        <v>17.3</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23320</v>
      </c>
      <c r="AB114" s="864"/>
      <c r="AC114" s="864"/>
      <c r="AD114" s="864"/>
      <c r="AE114" s="865"/>
      <c r="AF114" s="866">
        <v>28388</v>
      </c>
      <c r="AG114" s="864"/>
      <c r="AH114" s="864"/>
      <c r="AI114" s="864"/>
      <c r="AJ114" s="865"/>
      <c r="AK114" s="866">
        <v>27070</v>
      </c>
      <c r="AL114" s="864"/>
      <c r="AM114" s="864"/>
      <c r="AN114" s="864"/>
      <c r="AO114" s="865"/>
      <c r="AP114" s="911">
        <v>1.3</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891579</v>
      </c>
      <c r="BR114" s="901"/>
      <c r="BS114" s="901"/>
      <c r="BT114" s="901"/>
      <c r="BU114" s="901"/>
      <c r="BV114" s="901">
        <v>870537</v>
      </c>
      <c r="BW114" s="901"/>
      <c r="BX114" s="901"/>
      <c r="BY114" s="901"/>
      <c r="BZ114" s="901"/>
      <c r="CA114" s="901">
        <v>898231</v>
      </c>
      <c r="CB114" s="901"/>
      <c r="CC114" s="901"/>
      <c r="CD114" s="901"/>
      <c r="CE114" s="901"/>
      <c r="CF114" s="962">
        <v>44</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127</v>
      </c>
      <c r="DR114" s="864"/>
      <c r="DS114" s="864"/>
      <c r="DT114" s="864"/>
      <c r="DU114" s="865"/>
      <c r="DV114" s="911" t="s">
        <v>452</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452</v>
      </c>
      <c r="AB115" s="1010"/>
      <c r="AC115" s="1010"/>
      <c r="AD115" s="1010"/>
      <c r="AE115" s="1011"/>
      <c r="AF115" s="1012" t="s">
        <v>127</v>
      </c>
      <c r="AG115" s="1010"/>
      <c r="AH115" s="1010"/>
      <c r="AI115" s="1010"/>
      <c r="AJ115" s="1011"/>
      <c r="AK115" s="1012" t="s">
        <v>127</v>
      </c>
      <c r="AL115" s="1010"/>
      <c r="AM115" s="1010"/>
      <c r="AN115" s="1010"/>
      <c r="AO115" s="1011"/>
      <c r="AP115" s="1013" t="s">
        <v>398</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398</v>
      </c>
      <c r="BR115" s="901"/>
      <c r="BS115" s="901"/>
      <c r="BT115" s="901"/>
      <c r="BU115" s="901"/>
      <c r="BV115" s="901" t="s">
        <v>394</v>
      </c>
      <c r="BW115" s="901"/>
      <c r="BX115" s="901"/>
      <c r="BY115" s="901"/>
      <c r="BZ115" s="901"/>
      <c r="CA115" s="901" t="s">
        <v>127</v>
      </c>
      <c r="CB115" s="901"/>
      <c r="CC115" s="901"/>
      <c r="CD115" s="901"/>
      <c r="CE115" s="901"/>
      <c r="CF115" s="962" t="s">
        <v>127</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t="s">
        <v>127</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398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715483</v>
      </c>
      <c r="AB117" s="996"/>
      <c r="AC117" s="996"/>
      <c r="AD117" s="996"/>
      <c r="AE117" s="997"/>
      <c r="AF117" s="998">
        <v>719681</v>
      </c>
      <c r="AG117" s="996"/>
      <c r="AH117" s="996"/>
      <c r="AI117" s="996"/>
      <c r="AJ117" s="997"/>
      <c r="AK117" s="998">
        <v>710923</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398</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310</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398</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398</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464</v>
      </c>
      <c r="BP119" s="965"/>
      <c r="BQ119" s="969">
        <v>6756745</v>
      </c>
      <c r="BR119" s="932"/>
      <c r="BS119" s="932"/>
      <c r="BT119" s="932"/>
      <c r="BU119" s="932"/>
      <c r="BV119" s="932">
        <v>6251607</v>
      </c>
      <c r="BW119" s="932"/>
      <c r="BX119" s="932"/>
      <c r="BY119" s="932"/>
      <c r="BZ119" s="932"/>
      <c r="CA119" s="932">
        <v>6087017</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398</v>
      </c>
      <c r="DR119" s="847"/>
      <c r="DS119" s="847"/>
      <c r="DT119" s="847"/>
      <c r="DU119" s="848"/>
      <c r="DV119" s="935" t="s">
        <v>127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452</v>
      </c>
      <c r="AL120" s="864"/>
      <c r="AM120" s="864"/>
      <c r="AN120" s="864"/>
      <c r="AO120" s="865"/>
      <c r="AP120" s="911" t="s">
        <v>127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3170922</v>
      </c>
      <c r="BR120" s="929"/>
      <c r="BS120" s="929"/>
      <c r="BT120" s="929"/>
      <c r="BU120" s="929"/>
      <c r="BV120" s="929">
        <v>3631187</v>
      </c>
      <c r="BW120" s="929"/>
      <c r="BX120" s="929"/>
      <c r="BY120" s="929"/>
      <c r="BZ120" s="929"/>
      <c r="CA120" s="929">
        <v>3925250</v>
      </c>
      <c r="CB120" s="929"/>
      <c r="CC120" s="929"/>
      <c r="CD120" s="929"/>
      <c r="CE120" s="929"/>
      <c r="CF120" s="953">
        <v>192.4</v>
      </c>
      <c r="CG120" s="954"/>
      <c r="CH120" s="954"/>
      <c r="CI120" s="954"/>
      <c r="CJ120" s="954"/>
      <c r="CK120" s="955" t="s">
        <v>468</v>
      </c>
      <c r="CL120" s="939"/>
      <c r="CM120" s="939"/>
      <c r="CN120" s="939"/>
      <c r="CO120" s="940"/>
      <c r="CP120" s="959"/>
      <c r="CQ120" s="960"/>
      <c r="CR120" s="960"/>
      <c r="CS120" s="960"/>
      <c r="CT120" s="960"/>
      <c r="CU120" s="960"/>
      <c r="CV120" s="960"/>
      <c r="CW120" s="960"/>
      <c r="CX120" s="960"/>
      <c r="CY120" s="960"/>
      <c r="CZ120" s="960"/>
      <c r="DA120" s="960"/>
      <c r="DB120" s="960"/>
      <c r="DC120" s="960"/>
      <c r="DD120" s="960"/>
      <c r="DE120" s="960"/>
      <c r="DF120" s="961"/>
      <c r="DG120" s="948"/>
      <c r="DH120" s="929"/>
      <c r="DI120" s="929"/>
      <c r="DJ120" s="929"/>
      <c r="DK120" s="929"/>
      <c r="DL120" s="929"/>
      <c r="DM120" s="929"/>
      <c r="DN120" s="929"/>
      <c r="DO120" s="929"/>
      <c r="DP120" s="929"/>
      <c r="DQ120" s="929"/>
      <c r="DR120" s="929"/>
      <c r="DS120" s="929"/>
      <c r="DT120" s="929"/>
      <c r="DU120" s="929"/>
      <c r="DV120" s="930"/>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398</v>
      </c>
      <c r="AB121" s="864"/>
      <c r="AC121" s="864"/>
      <c r="AD121" s="864"/>
      <c r="AE121" s="865"/>
      <c r="AF121" s="866" t="s">
        <v>394</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55623</v>
      </c>
      <c r="BR121" s="901"/>
      <c r="BS121" s="901"/>
      <c r="BT121" s="901"/>
      <c r="BU121" s="901"/>
      <c r="BV121" s="901">
        <v>46182</v>
      </c>
      <c r="BW121" s="901"/>
      <c r="BX121" s="901"/>
      <c r="BY121" s="901"/>
      <c r="BZ121" s="901"/>
      <c r="CA121" s="901">
        <v>39431</v>
      </c>
      <c r="CB121" s="901"/>
      <c r="CC121" s="901"/>
      <c r="CD121" s="901"/>
      <c r="CE121" s="901"/>
      <c r="CF121" s="962">
        <v>1.9</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398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4346733</v>
      </c>
      <c r="BR122" s="932"/>
      <c r="BS122" s="932"/>
      <c r="BT122" s="932"/>
      <c r="BU122" s="932"/>
      <c r="BV122" s="932">
        <v>3983695</v>
      </c>
      <c r="BW122" s="932"/>
      <c r="BX122" s="932"/>
      <c r="BY122" s="932"/>
      <c r="BZ122" s="932"/>
      <c r="CA122" s="932">
        <v>3874723</v>
      </c>
      <c r="CB122" s="932"/>
      <c r="CC122" s="932"/>
      <c r="CD122" s="932"/>
      <c r="CE122" s="932"/>
      <c r="CF122" s="933">
        <v>189.9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398</v>
      </c>
      <c r="AG123" s="864"/>
      <c r="AH123" s="864"/>
      <c r="AI123" s="864"/>
      <c r="AJ123" s="865"/>
      <c r="AK123" s="866" t="s">
        <v>394</v>
      </c>
      <c r="AL123" s="864"/>
      <c r="AM123" s="864"/>
      <c r="AN123" s="864"/>
      <c r="AO123" s="865"/>
      <c r="AP123" s="911" t="s">
        <v>127</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472</v>
      </c>
      <c r="BP123" s="965"/>
      <c r="BQ123" s="919">
        <v>7573278</v>
      </c>
      <c r="BR123" s="920"/>
      <c r="BS123" s="920"/>
      <c r="BT123" s="920"/>
      <c r="BU123" s="920"/>
      <c r="BV123" s="920">
        <v>7661064</v>
      </c>
      <c r="BW123" s="920"/>
      <c r="BX123" s="920"/>
      <c r="BY123" s="920"/>
      <c r="BZ123" s="920"/>
      <c r="CA123" s="920">
        <v>7839404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127</v>
      </c>
      <c r="BR124" s="918"/>
      <c r="BS124" s="918"/>
      <c r="BT124" s="918"/>
      <c r="BU124" s="918"/>
      <c r="BV124" s="918" t="s">
        <v>452</v>
      </c>
      <c r="BW124" s="918"/>
      <c r="BX124" s="918"/>
      <c r="BY124" s="918"/>
      <c r="BZ124" s="918"/>
      <c r="CA124" s="918" t="s">
        <v>394</v>
      </c>
      <c r="CB124" s="918"/>
      <c r="CC124" s="918"/>
      <c r="CD124" s="918"/>
      <c r="CE124" s="918"/>
      <c r="CF124" s="808"/>
      <c r="CG124" s="809"/>
      <c r="CH124" s="809"/>
      <c r="CI124" s="809"/>
      <c r="CJ124" s="949"/>
      <c r="CK124" s="957"/>
      <c r="CL124" s="957"/>
      <c r="CM124" s="957"/>
      <c r="CN124" s="957"/>
      <c r="CO124" s="958"/>
      <c r="CP124" s="922"/>
      <c r="CQ124" s="923"/>
      <c r="CR124" s="923"/>
      <c r="CS124" s="923"/>
      <c r="CT124" s="923"/>
      <c r="CU124" s="923"/>
      <c r="CV124" s="923"/>
      <c r="CW124" s="923"/>
      <c r="CX124" s="923"/>
      <c r="CY124" s="923"/>
      <c r="CZ124" s="923"/>
      <c r="DA124" s="923"/>
      <c r="DB124" s="923"/>
      <c r="DC124" s="923"/>
      <c r="DD124" s="923"/>
      <c r="DE124" s="923"/>
      <c r="DF124" s="924"/>
      <c r="DG124" s="846"/>
      <c r="DH124" s="847"/>
      <c r="DI124" s="847"/>
      <c r="DJ124" s="847"/>
      <c r="DK124" s="848"/>
      <c r="DL124" s="849"/>
      <c r="DM124" s="847"/>
      <c r="DN124" s="847"/>
      <c r="DO124" s="847"/>
      <c r="DP124" s="848"/>
      <c r="DQ124" s="849"/>
      <c r="DR124" s="847"/>
      <c r="DS124" s="847"/>
      <c r="DT124" s="847"/>
      <c r="DU124" s="848"/>
      <c r="DV124" s="935"/>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394</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398</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452</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394</v>
      </c>
      <c r="AB127" s="864"/>
      <c r="AC127" s="864"/>
      <c r="AD127" s="864"/>
      <c r="AE127" s="865"/>
      <c r="AF127" s="866" t="s">
        <v>394</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14782</v>
      </c>
      <c r="AB128" s="885"/>
      <c r="AC128" s="885"/>
      <c r="AD128" s="885"/>
      <c r="AE128" s="886"/>
      <c r="AF128" s="887">
        <v>13685</v>
      </c>
      <c r="AG128" s="885"/>
      <c r="AH128" s="885"/>
      <c r="AI128" s="885"/>
      <c r="AJ128" s="886"/>
      <c r="AK128" s="887">
        <v>6666</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394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2493433</v>
      </c>
      <c r="AB129" s="864"/>
      <c r="AC129" s="864"/>
      <c r="AD129" s="864"/>
      <c r="AE129" s="865"/>
      <c r="AF129" s="866">
        <v>2465312</v>
      </c>
      <c r="AG129" s="864"/>
      <c r="AH129" s="864"/>
      <c r="AI129" s="864"/>
      <c r="AJ129" s="865"/>
      <c r="AK129" s="866">
        <v>2587080</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489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541513</v>
      </c>
      <c r="AB130" s="864"/>
      <c r="AC130" s="864"/>
      <c r="AD130" s="864"/>
      <c r="AE130" s="865"/>
      <c r="AF130" s="866">
        <v>548338</v>
      </c>
      <c r="AG130" s="864"/>
      <c r="AH130" s="864"/>
      <c r="AI130" s="864"/>
      <c r="AJ130" s="865"/>
      <c r="AK130" s="866">
        <v>546548</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1951920</v>
      </c>
      <c r="AB131" s="847"/>
      <c r="AC131" s="847"/>
      <c r="AD131" s="847"/>
      <c r="AE131" s="848"/>
      <c r="AF131" s="849">
        <v>1916974</v>
      </c>
      <c r="AG131" s="847"/>
      <c r="AH131" s="847"/>
      <c r="AI131" s="847"/>
      <c r="AJ131" s="848"/>
      <c r="AK131" s="849">
        <v>2040532</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8.155457191</v>
      </c>
      <c r="AB132" s="827"/>
      <c r="AC132" s="827"/>
      <c r="AD132" s="827"/>
      <c r="AE132" s="828"/>
      <c r="AF132" s="829">
        <v>8.2243160310000007</v>
      </c>
      <c r="AG132" s="827"/>
      <c r="AH132" s="827"/>
      <c r="AI132" s="827"/>
      <c r="AJ132" s="828"/>
      <c r="AK132" s="829">
        <v>7.7288177789999999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6.5</v>
      </c>
      <c r="AB133" s="806"/>
      <c r="AC133" s="806"/>
      <c r="AD133" s="806"/>
      <c r="AE133" s="807"/>
      <c r="AF133" s="805">
        <v>7.8</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JKUNJG1hcOZ6CPGXXjxuBOnKvLgiKVun7JBjr3qfS5D1ZIkQNKYbkV8kECdRd2l/4u5V0HSG9jxpTFJNVebqw==" saltValue="2S/VEMpbu6OdEyNR35Qg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bkGOw45XJPulyl+Fml4ELX0gUSj86KxE/DONdiE/E3v07WnfHRJNcMlcHxqq8HM5p4DzKMkXlK9QJyh81q3Pg==" saltValue="HtCNe6JPdcQUc9Esyjks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xgMM1NI74dMdUpTUz5HbbJAko52uLkSSaNZMAr3prCMGWGsld775IYJD46F7QIcN9nHqLFQZXA9vY4BjiwxA==" saltValue="XlQ01B1Qjg1Y9ya4ajFs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506</v>
      </c>
      <c r="AL9" s="1227"/>
      <c r="AM9" s="1227"/>
      <c r="AN9" s="1228"/>
      <c r="AO9" s="314">
        <v>918315</v>
      </c>
      <c r="AP9" s="314">
        <v>145626</v>
      </c>
      <c r="AQ9" s="315">
        <v>133274</v>
      </c>
      <c r="AR9" s="316">
        <v>9.3000000000000007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507</v>
      </c>
      <c r="AL10" s="1227"/>
      <c r="AM10" s="1227"/>
      <c r="AN10" s="1228"/>
      <c r="AO10" s="317">
        <v>93678</v>
      </c>
      <c r="AP10" s="317">
        <v>14855</v>
      </c>
      <c r="AQ10" s="318">
        <v>18858</v>
      </c>
      <c r="AR10" s="319">
        <v>-21.2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508</v>
      </c>
      <c r="AL11" s="1227"/>
      <c r="AM11" s="1227"/>
      <c r="AN11" s="1228"/>
      <c r="AO11" s="317" t="s">
        <v>509</v>
      </c>
      <c r="AP11" s="317" t="s">
        <v>509</v>
      </c>
      <c r="AQ11" s="318">
        <v>1196</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510</v>
      </c>
      <c r="AL12" s="1227"/>
      <c r="AM12" s="1227"/>
      <c r="AN12" s="1228"/>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511</v>
      </c>
      <c r="AL13" s="1227"/>
      <c r="AM13" s="1227"/>
      <c r="AN13" s="1228"/>
      <c r="AO13" s="317">
        <v>37516</v>
      </c>
      <c r="AP13" s="317">
        <v>5949</v>
      </c>
      <c r="AQ13" s="318">
        <v>5360</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512</v>
      </c>
      <c r="AL14" s="1227"/>
      <c r="AM14" s="1227"/>
      <c r="AN14" s="1228"/>
      <c r="AO14" s="317">
        <v>29900</v>
      </c>
      <c r="AP14" s="317">
        <v>4742</v>
      </c>
      <c r="AQ14" s="318">
        <v>2713</v>
      </c>
      <c r="AR14" s="319">
        <v>74.8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513</v>
      </c>
      <c r="AL15" s="1230"/>
      <c r="AM15" s="1230"/>
      <c r="AN15" s="1231"/>
      <c r="AO15" s="317">
        <v>-121861</v>
      </c>
      <c r="AP15" s="317">
        <v>-19325</v>
      </c>
      <c r="AQ15" s="318">
        <v>-11837</v>
      </c>
      <c r="AR15" s="319">
        <v>63.3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189</v>
      </c>
      <c r="AL16" s="1230"/>
      <c r="AM16" s="1230"/>
      <c r="AN16" s="1231"/>
      <c r="AO16" s="317">
        <v>957548</v>
      </c>
      <c r="AP16" s="317">
        <v>151847</v>
      </c>
      <c r="AQ16" s="318">
        <v>149564</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518</v>
      </c>
      <c r="AL21" s="1233"/>
      <c r="AM21" s="1233"/>
      <c r="AN21" s="1234"/>
      <c r="AO21" s="330">
        <v>13.8</v>
      </c>
      <c r="AP21" s="331">
        <v>13.76</v>
      </c>
      <c r="AQ21" s="332">
        <v>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519</v>
      </c>
      <c r="AL22" s="1233"/>
      <c r="AM22" s="1233"/>
      <c r="AN22" s="1234"/>
      <c r="AO22" s="335">
        <v>94.8</v>
      </c>
      <c r="AP22" s="336">
        <v>95.5</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523</v>
      </c>
      <c r="AL32" s="1216"/>
      <c r="AM32" s="1216"/>
      <c r="AN32" s="1217"/>
      <c r="AO32" s="345">
        <v>683853</v>
      </c>
      <c r="AP32" s="345">
        <v>108445</v>
      </c>
      <c r="AQ32" s="346">
        <v>71500</v>
      </c>
      <c r="AR32" s="347">
        <v>51.7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524</v>
      </c>
      <c r="AL33" s="1216"/>
      <c r="AM33" s="1216"/>
      <c r="AN33" s="1217"/>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525</v>
      </c>
      <c r="AL34" s="1216"/>
      <c r="AM34" s="1216"/>
      <c r="AN34" s="1217"/>
      <c r="AO34" s="345" t="s">
        <v>509</v>
      </c>
      <c r="AP34" s="345" t="s">
        <v>509</v>
      </c>
      <c r="AQ34" s="346">
        <v>1</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526</v>
      </c>
      <c r="AL35" s="1216"/>
      <c r="AM35" s="1216"/>
      <c r="AN35" s="1217"/>
      <c r="AO35" s="345" t="s">
        <v>509</v>
      </c>
      <c r="AP35" s="345" t="s">
        <v>509</v>
      </c>
      <c r="AQ35" s="346">
        <v>19534</v>
      </c>
      <c r="AR35" s="347" t="s">
        <v>509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527</v>
      </c>
      <c r="AL36" s="1216"/>
      <c r="AM36" s="1216"/>
      <c r="AN36" s="1217"/>
      <c r="AO36" s="345">
        <v>27070</v>
      </c>
      <c r="AP36" s="345">
        <v>4293</v>
      </c>
      <c r="AQ36" s="346">
        <v>5450</v>
      </c>
      <c r="AR36" s="347">
        <v>-21.2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528</v>
      </c>
      <c r="AL37" s="1216"/>
      <c r="AM37" s="1216"/>
      <c r="AN37" s="1217"/>
      <c r="AO37" s="345" t="s">
        <v>509</v>
      </c>
      <c r="AP37" s="345" t="s">
        <v>509</v>
      </c>
      <c r="AQ37" s="346">
        <v>1039</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529</v>
      </c>
      <c r="AL38" s="1213"/>
      <c r="AM38" s="1213"/>
      <c r="AN38" s="1214"/>
      <c r="AO38" s="348" t="s">
        <v>509</v>
      </c>
      <c r="AP38" s="348" t="s">
        <v>509</v>
      </c>
      <c r="AQ38" s="349">
        <v>9</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530</v>
      </c>
      <c r="AL39" s="1213"/>
      <c r="AM39" s="1213"/>
      <c r="AN39" s="1214"/>
      <c r="AO39" s="345">
        <v>-6666</v>
      </c>
      <c r="AP39" s="345">
        <v>-1057</v>
      </c>
      <c r="AQ39" s="346">
        <v>-2217</v>
      </c>
      <c r="AR39" s="347">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531</v>
      </c>
      <c r="AL40" s="1216"/>
      <c r="AM40" s="1216"/>
      <c r="AN40" s="1217"/>
      <c r="AO40" s="345">
        <v>-546548</v>
      </c>
      <c r="AP40" s="345">
        <v>-86671</v>
      </c>
      <c r="AQ40" s="346">
        <v>-63826</v>
      </c>
      <c r="AR40" s="347">
        <v>35.799999999999997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302</v>
      </c>
      <c r="AL41" s="1219"/>
      <c r="AM41" s="1219"/>
      <c r="AN41" s="1220"/>
      <c r="AO41" s="345">
        <v>157709</v>
      </c>
      <c r="AP41" s="345">
        <v>25009</v>
      </c>
      <c r="AQ41" s="346">
        <v>31490</v>
      </c>
      <c r="AR41" s="347">
        <v>-20.6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501</v>
      </c>
      <c r="AN49" s="1223" t="s">
        <v>535</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128123</v>
      </c>
      <c r="AN51" s="367">
        <v>18742</v>
      </c>
      <c r="AO51" s="368">
        <v>76.900000000000006</v>
      </c>
      <c r="AP51" s="369">
        <v>119882</v>
      </c>
      <c r="AQ51" s="370">
        <v>9.1</v>
      </c>
      <c r="AR51" s="371">
        <v>67.8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44386</v>
      </c>
      <c r="AN52" s="375">
        <v>6493</v>
      </c>
      <c r="AO52" s="376">
        <v>11.7</v>
      </c>
      <c r="AP52" s="377">
        <v>66481</v>
      </c>
      <c r="AQ52" s="378">
        <v>6</v>
      </c>
      <c r="AR52" s="379">
        <v>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416300</v>
      </c>
      <c r="AN53" s="367">
        <v>62283</v>
      </c>
      <c r="AO53" s="368">
        <v>232.3</v>
      </c>
      <c r="AP53" s="369">
        <v>116162</v>
      </c>
      <c r="AQ53" s="370">
        <v>-3.1</v>
      </c>
      <c r="AR53" s="371">
        <v>235.4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117769</v>
      </c>
      <c r="AN54" s="375">
        <v>17620</v>
      </c>
      <c r="AO54" s="376">
        <v>171.4</v>
      </c>
      <c r="AP54" s="377">
        <v>61562</v>
      </c>
      <c r="AQ54" s="378">
        <v>-7.4</v>
      </c>
      <c r="AR54" s="379">
        <v>178.8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143695</v>
      </c>
      <c r="AN55" s="367">
        <v>21975</v>
      </c>
      <c r="AO55" s="368">
        <v>-64.7</v>
      </c>
      <c r="AP55" s="369">
        <v>121449</v>
      </c>
      <c r="AQ55" s="370">
        <v>4.5999999999999996</v>
      </c>
      <c r="AR55" s="371">
        <v>-69.3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100372</v>
      </c>
      <c r="AN56" s="375">
        <v>15350</v>
      </c>
      <c r="AO56" s="376">
        <v>-12.9</v>
      </c>
      <c r="AP56" s="377">
        <v>62922</v>
      </c>
      <c r="AQ56" s="378">
        <v>2.2000000000000002</v>
      </c>
      <c r="AR56" s="379">
        <v>-15.1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153789</v>
      </c>
      <c r="AN57" s="367">
        <v>23996</v>
      </c>
      <c r="AO57" s="368">
        <v>9.1999999999999993</v>
      </c>
      <c r="AP57" s="369">
        <v>145139</v>
      </c>
      <c r="AQ57" s="370">
        <v>19.5</v>
      </c>
      <c r="AR57" s="371">
        <v>-10.3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48621</v>
      </c>
      <c r="AN58" s="375">
        <v>7586</v>
      </c>
      <c r="AO58" s="376">
        <v>-50.6</v>
      </c>
      <c r="AP58" s="377">
        <v>83762</v>
      </c>
      <c r="AQ58" s="378">
        <v>33.1</v>
      </c>
      <c r="AR58" s="379">
        <v>-83.7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493385</v>
      </c>
      <c r="AN59" s="367">
        <v>78241</v>
      </c>
      <c r="AO59" s="368">
        <v>226.1</v>
      </c>
      <c r="AP59" s="369">
        <v>125391</v>
      </c>
      <c r="AQ59" s="370">
        <v>-13.6</v>
      </c>
      <c r="AR59" s="371">
        <v>239.7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233711</v>
      </c>
      <c r="AN60" s="375">
        <v>37062</v>
      </c>
      <c r="AO60" s="376">
        <v>388.6</v>
      </c>
      <c r="AP60" s="377">
        <v>68516</v>
      </c>
      <c r="AQ60" s="378">
        <v>-18.2</v>
      </c>
      <c r="AR60" s="379">
        <v>406.8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267058</v>
      </c>
      <c r="AN61" s="382">
        <v>41047</v>
      </c>
      <c r="AO61" s="383">
        <v>96</v>
      </c>
      <c r="AP61" s="384">
        <v>125605</v>
      </c>
      <c r="AQ61" s="385">
        <v>3.3</v>
      </c>
      <c r="AR61" s="371">
        <v>92.7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108972</v>
      </c>
      <c r="AN62" s="375">
        <v>16822</v>
      </c>
      <c r="AO62" s="376">
        <v>101.6</v>
      </c>
      <c r="AP62" s="377">
        <v>68649</v>
      </c>
      <c r="AQ62" s="378">
        <v>3.1</v>
      </c>
      <c r="AR62" s="379">
        <v>98.5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CtW0QPdLjstf+0ec+oJNPxQ8rDWe51xLwRT16QS4JtmanGZ7436RVynb4jypDhM7atINWTQzGpBNFpEnZMf2w==" saltValue="+sui9ifbzlUJ00/PJ/HX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5XRGO9nfBT5M0I7CjwD8wqUtvf5EOEeJlC4zpUG6A2UMLV+VzupZe2RBX/m8Ug4zJAxbWB88H0Tp+BnVKbFaqg==" saltValue="pD+sXS8merGH+HXbXUDU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jCy7RfSwfsKgnjCYuEzkbflMt9Q8dyUhDrs17t95iGKPnI21jLVH/dYdo+40qSAZL4c6DVrH6RsBLjGmHtnM8Q==" saltValue="ATesK9MDtNnZ1CrPz11z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7" t="s">
        <v>3</v>
      </c>
      <c r="D47" s="1237"/>
      <c r="E47" s="1238"/>
      <c r="F47" s="11">
        <v>36.450000000000003</v>
      </c>
      <c r="G47" s="12">
        <v>35.64</v>
      </c>
      <c r="H47" s="12">
        <v>42.76</v>
      </c>
      <c r="I47" s="12">
        <v>43.15</v>
      </c>
      <c r="J47" s="13">
        <v>41.13</v>
      </c>
    </row>
    <row r="48" spans="2:10" ht="57.75" customHeight="1" x14ac:dyDescent="0.15">
      <c r="B48" s="14"/>
      <c r="C48" s="1239" t="s">
        <v>4</v>
      </c>
      <c r="D48" s="1239"/>
      <c r="E48" s="1240"/>
      <c r="F48" s="15">
        <v>5.43</v>
      </c>
      <c r="G48" s="16">
        <v>4.8</v>
      </c>
      <c r="H48" s="16">
        <v>7.08</v>
      </c>
      <c r="I48" s="16">
        <v>6.84</v>
      </c>
      <c r="J48" s="17">
        <v>2.19</v>
      </c>
    </row>
    <row r="49" spans="2:10" ht="57.75" customHeight="1" thickBot="1" x14ac:dyDescent="0.2">
      <c r="B49" s="18"/>
      <c r="C49" s="1241" t="s">
        <v>5</v>
      </c>
      <c r="D49" s="1241"/>
      <c r="E49" s="1242"/>
      <c r="F49" s="19">
        <v>3.53</v>
      </c>
      <c r="G49" s="20" t="s">
        <v>556</v>
      </c>
      <c r="H49" s="20">
        <v>7.61</v>
      </c>
      <c r="I49" s="20" t="s">
        <v>557</v>
      </c>
      <c r="J49" s="21" t="s">
        <v>558</v>
      </c>
    </row>
    <row r="50" spans="2:10" ht="13.5" customHeight="1" x14ac:dyDescent="0.15"/>
  </sheetData>
  <sheetProtection algorithmName="SHA-512" hashValue="c1oBWCp5mj1YCm5MvVlsoCxzDJ62TJSugk/0udddm4UNPnYY3tEuSTJRTtuouLzAlYrQJNeGxXSQ8R1NTf6woA==" saltValue="Nfkdd+uxbdF4dd4q1rGa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太田　夏波（市町支援課）</cp:lastModifiedBy>
  <cp:lastPrinted>2022-09-15T09:17:40Z</cp:lastPrinted>
  <dcterms:created xsi:type="dcterms:W3CDTF">2022-02-02T07:11:42Z</dcterms:created>
  <dcterms:modified xsi:type="dcterms:W3CDTF">2022-09-15T09:17:47Z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